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aveExternalLinkValues="0" codeName="ThisWorkbook" checkCompatibility="1" defaultThemeVersion="124226"/>
  <bookViews>
    <workbookView xWindow="-15" yWindow="5970" windowWidth="25110" windowHeight="6015" tabRatio="682"/>
  </bookViews>
  <sheets>
    <sheet name="Summary" sheetId="5" r:id="rId1"/>
    <sheet name="XTF Exchange Traded Funds" sheetId="15" r:id="rId2"/>
    <sheet name="XTF - Cascade OTC" sheetId="20" r:id="rId3"/>
    <sheet name="Exchange Traded Commodities" sheetId="21" r:id="rId4"/>
    <sheet name="Exchange Traded Notes" sheetId="22" r:id="rId5"/>
    <sheet name="Designated Sponsors" sheetId="23" r:id="rId6"/>
  </sheets>
  <definedNames>
    <definedName name="_xlnm._FilterDatabase" localSheetId="3" hidden="1">'Exchange Traded Commodities'!$A$6:$Q$276</definedName>
    <definedName name="_xlnm._FilterDatabase" localSheetId="4" hidden="1">'Exchange Traded Notes'!$A$6:$J$141</definedName>
    <definedName name="_xlnm._FilterDatabase" localSheetId="2" hidden="1">'XTF - Cascade OTC'!$A$6:$L$1036</definedName>
    <definedName name="_xlnm._FilterDatabase" localSheetId="1" hidden="1">'XTF Exchange Traded Funds'!$A$5:$IJ$1036</definedName>
    <definedName name="_xlnm.Print_Titles" localSheetId="2">'XTF - Cascade OTC'!$5:$6</definedName>
    <definedName name="_xlnm.Print_Titles" localSheetId="1">'XTF Exchange Traded Funds'!$5:$559</definedName>
  </definedNames>
  <calcPr calcId="145621" calcOnSave="0"/>
</workbook>
</file>

<file path=xl/calcChain.xml><?xml version="1.0" encoding="utf-8"?>
<calcChain xmlns="http://schemas.openxmlformats.org/spreadsheetml/2006/main">
  <c r="L1032" i="20" l="1"/>
  <c r="L363" i="20"/>
  <c r="L1033" i="20"/>
  <c r="L192" i="20"/>
  <c r="L1034" i="20"/>
  <c r="L693" i="20"/>
  <c r="L1035" i="20"/>
  <c r="H1032" i="20" l="1"/>
  <c r="H363" i="20"/>
  <c r="H1033" i="20"/>
  <c r="H192" i="20"/>
  <c r="H1034" i="20"/>
  <c r="H693" i="20"/>
  <c r="H1035" i="20"/>
  <c r="H1042" i="15"/>
  <c r="H1043" i="15"/>
  <c r="H1044" i="15"/>
  <c r="H1045" i="15"/>
  <c r="H688" i="15" l="1"/>
  <c r="H589" i="15"/>
  <c r="H619" i="15"/>
  <c r="H626" i="15"/>
  <c r="H775" i="15"/>
  <c r="H854" i="15"/>
  <c r="H845" i="15"/>
  <c r="B1036" i="15" l="1"/>
  <c r="K1018" i="20"/>
  <c r="K1020" i="20"/>
  <c r="K1022" i="20"/>
  <c r="K1024" i="20"/>
  <c r="K1026" i="20"/>
  <c r="K1028" i="20"/>
  <c r="K1030" i="20"/>
  <c r="L761" i="20"/>
  <c r="K577" i="20"/>
  <c r="K94" i="20"/>
  <c r="K507" i="20"/>
  <c r="K247" i="20"/>
  <c r="K712" i="20"/>
  <c r="K850" i="20"/>
  <c r="K851" i="20"/>
  <c r="K550" i="20"/>
  <c r="K620" i="20"/>
  <c r="K184" i="20"/>
  <c r="K539" i="20"/>
  <c r="K676" i="20"/>
  <c r="K810" i="20"/>
  <c r="K852" i="20"/>
  <c r="K524" i="20"/>
  <c r="K732" i="20"/>
  <c r="K527" i="20"/>
  <c r="K450" i="20"/>
  <c r="K301" i="20"/>
  <c r="K728" i="20"/>
  <c r="K259" i="20"/>
  <c r="K354" i="20"/>
  <c r="K853" i="20"/>
  <c r="K803" i="20"/>
  <c r="K606" i="20"/>
  <c r="K605" i="20"/>
  <c r="K599" i="20"/>
  <c r="K171" i="20"/>
  <c r="K302" i="20"/>
  <c r="K739" i="20"/>
  <c r="K219" i="20"/>
  <c r="K754" i="20"/>
  <c r="K407" i="20"/>
  <c r="K456" i="20"/>
  <c r="K854" i="20"/>
  <c r="K261" i="20"/>
  <c r="K589" i="20"/>
  <c r="K656" i="20"/>
  <c r="K342" i="20"/>
  <c r="K404" i="20"/>
  <c r="K855" i="20"/>
  <c r="K502" i="20"/>
  <c r="K690" i="20"/>
  <c r="K525" i="20"/>
  <c r="K569" i="20"/>
  <c r="K503" i="20"/>
  <c r="K774" i="20"/>
  <c r="K856" i="20"/>
  <c r="K124" i="20"/>
  <c r="K797" i="20"/>
  <c r="K451" i="20"/>
  <c r="K726" i="20"/>
  <c r="K668" i="20"/>
  <c r="K767" i="20"/>
  <c r="K495" i="20"/>
  <c r="K857" i="20"/>
  <c r="K160" i="20"/>
  <c r="K858" i="20"/>
  <c r="K573" i="20"/>
  <c r="K583" i="20"/>
  <c r="K714" i="20"/>
  <c r="K859" i="20"/>
  <c r="K815" i="20"/>
  <c r="K486" i="20"/>
  <c r="K860" i="20"/>
  <c r="K348" i="20"/>
  <c r="K861" i="20"/>
  <c r="K281" i="20"/>
  <c r="K474" i="20"/>
  <c r="K441" i="20"/>
  <c r="K760" i="20"/>
  <c r="K329" i="20"/>
  <c r="K465" i="20"/>
  <c r="K526" i="20"/>
  <c r="K776" i="20"/>
  <c r="K446" i="20"/>
  <c r="K442" i="20"/>
  <c r="K335" i="20"/>
  <c r="K298" i="20"/>
  <c r="K862" i="20"/>
  <c r="K595" i="20"/>
  <c r="K284" i="20"/>
  <c r="K444" i="20"/>
  <c r="K422" i="20"/>
  <c r="K598" i="20"/>
  <c r="K585" i="20"/>
  <c r="K627" i="20"/>
  <c r="K708" i="20"/>
  <c r="K633" i="20"/>
  <c r="K83" i="20"/>
  <c r="K389" i="20"/>
  <c r="K449" i="20"/>
  <c r="K863" i="20"/>
  <c r="K864" i="20"/>
  <c r="K519" i="20"/>
  <c r="K865" i="20"/>
  <c r="K280" i="20"/>
  <c r="K506" i="20"/>
  <c r="K549" i="20"/>
  <c r="K866" i="20"/>
  <c r="K355" i="20"/>
  <c r="K498" i="20"/>
  <c r="K660" i="20"/>
  <c r="K779" i="20"/>
  <c r="K477" i="20"/>
  <c r="K695" i="20"/>
  <c r="K472" i="20"/>
  <c r="K523" i="20"/>
  <c r="K436" i="20"/>
  <c r="K700" i="20"/>
  <c r="K547" i="20"/>
  <c r="K782" i="20"/>
  <c r="K867" i="20"/>
  <c r="K789" i="20"/>
  <c r="K122" i="20"/>
  <c r="K558" i="20"/>
  <c r="K868" i="20"/>
  <c r="K667" i="20"/>
  <c r="K718" i="20"/>
  <c r="K869" i="20"/>
  <c r="K23" i="20"/>
  <c r="K771" i="20"/>
  <c r="K98" i="20"/>
  <c r="K147" i="20"/>
  <c r="K240" i="20"/>
  <c r="K870" i="20"/>
  <c r="K717" i="20"/>
  <c r="K437" i="20"/>
  <c r="K737" i="20"/>
  <c r="K432" i="20"/>
  <c r="K704" i="20"/>
  <c r="K567" i="20"/>
  <c r="K469" i="20"/>
  <c r="K517" i="20"/>
  <c r="K792" i="20"/>
  <c r="K360" i="20"/>
  <c r="K643" i="20"/>
  <c r="K871" i="20"/>
  <c r="K872" i="20"/>
  <c r="K448" i="20"/>
  <c r="K648" i="20"/>
  <c r="K306" i="20"/>
  <c r="K619" i="20"/>
  <c r="K353" i="20"/>
  <c r="K873" i="20"/>
  <c r="K453" i="20"/>
  <c r="K705" i="20"/>
  <c r="K874" i="20"/>
  <c r="K462" i="20"/>
  <c r="K408" i="20"/>
  <c r="K74" i="20"/>
  <c r="K612" i="20"/>
  <c r="K622" i="20"/>
  <c r="K566" i="20"/>
  <c r="K600" i="20"/>
  <c r="K541" i="20"/>
  <c r="K686" i="20"/>
  <c r="K632" i="20"/>
  <c r="K336" i="20"/>
  <c r="K484" i="20"/>
  <c r="K784" i="20"/>
  <c r="K628" i="20"/>
  <c r="K515" i="20"/>
  <c r="K479" i="20"/>
  <c r="K610" i="20"/>
  <c r="K532" i="20"/>
  <c r="K368" i="20"/>
  <c r="K638" i="20"/>
  <c r="K827" i="20"/>
  <c r="K758" i="20"/>
  <c r="K875" i="20"/>
  <c r="K806" i="20"/>
  <c r="K799" i="20"/>
  <c r="K434" i="20"/>
  <c r="K744" i="20"/>
  <c r="K511" i="20"/>
  <c r="K467" i="20"/>
  <c r="K753" i="20"/>
  <c r="K552" i="20"/>
  <c r="K651" i="20"/>
  <c r="K607" i="20"/>
  <c r="K626" i="20"/>
  <c r="K458" i="20"/>
  <c r="K621" i="20"/>
  <c r="K345" i="20"/>
  <c r="K341" i="20"/>
  <c r="K804" i="20"/>
  <c r="K396" i="20"/>
  <c r="K876" i="20"/>
  <c r="K877" i="20"/>
  <c r="K878" i="20"/>
  <c r="K812" i="20"/>
  <c r="K879" i="20"/>
  <c r="K381" i="20"/>
  <c r="K710" i="20"/>
  <c r="K534" i="20"/>
  <c r="K529" i="20"/>
  <c r="K604" i="20"/>
  <c r="K592" i="20"/>
  <c r="K880" i="20"/>
  <c r="K713" i="20"/>
  <c r="K376" i="20"/>
  <c r="K249" i="20"/>
  <c r="K545" i="20"/>
  <c r="K685" i="20"/>
  <c r="K615" i="20"/>
  <c r="K757" i="20"/>
  <c r="K471" i="20"/>
  <c r="K662" i="20"/>
  <c r="K684" i="20"/>
  <c r="K881" i="20"/>
  <c r="K500" i="20"/>
  <c r="K731" i="20"/>
  <c r="K636" i="20"/>
  <c r="K711" i="20"/>
  <c r="K658" i="20"/>
  <c r="K819" i="20"/>
  <c r="K655" i="20"/>
  <c r="K362" i="20"/>
  <c r="K672" i="20"/>
  <c r="K697" i="20"/>
  <c r="K613" i="20"/>
  <c r="K596" i="20"/>
  <c r="K882" i="20"/>
  <c r="K214" i="20"/>
  <c r="K357" i="20"/>
  <c r="K481" i="20"/>
  <c r="K161" i="20"/>
  <c r="K602" i="20"/>
  <c r="K883" i="20"/>
  <c r="K884" i="20"/>
  <c r="K678" i="20"/>
  <c r="K164" i="20"/>
  <c r="K756" i="20"/>
  <c r="K305" i="20"/>
  <c r="K303" i="20"/>
  <c r="K698" i="20"/>
  <c r="K885" i="20"/>
  <c r="K886" i="20"/>
  <c r="K535" i="20"/>
  <c r="K421" i="20"/>
  <c r="K561" i="20"/>
  <c r="K542" i="20"/>
  <c r="K118" i="20"/>
  <c r="K798" i="20"/>
  <c r="K641" i="20"/>
  <c r="K743" i="20"/>
  <c r="K496" i="20"/>
  <c r="K727" i="20"/>
  <c r="K392" i="20"/>
  <c r="K887" i="20"/>
  <c r="K888" i="20"/>
  <c r="K475" i="20"/>
  <c r="K755" i="20"/>
  <c r="K889" i="20"/>
  <c r="K677" i="20"/>
  <c r="K382" i="20"/>
  <c r="K793" i="20"/>
  <c r="K783" i="20"/>
  <c r="K473" i="20"/>
  <c r="K890" i="20"/>
  <c r="K802" i="20"/>
  <c r="K493" i="20"/>
  <c r="K580" i="20"/>
  <c r="K242" i="20"/>
  <c r="K417" i="20"/>
  <c r="K635" i="20"/>
  <c r="K679" i="20"/>
  <c r="K891" i="20"/>
  <c r="K795" i="20"/>
  <c r="K892" i="20"/>
  <c r="K893" i="20"/>
  <c r="K787" i="20"/>
  <c r="K631" i="20"/>
  <c r="K574" i="20"/>
  <c r="K750" i="20"/>
  <c r="K661" i="20"/>
  <c r="K492" i="20"/>
  <c r="K388" i="20"/>
  <c r="K742" i="20"/>
  <c r="K894" i="20"/>
  <c r="K386" i="20"/>
  <c r="K808" i="20"/>
  <c r="K895" i="20"/>
  <c r="K521" i="20"/>
  <c r="K745" i="20"/>
  <c r="K811" i="20"/>
  <c r="K796" i="20"/>
  <c r="K769" i="20"/>
  <c r="K747" i="20"/>
  <c r="K896" i="20"/>
  <c r="K682" i="20"/>
  <c r="K749" i="20"/>
  <c r="K683" i="20"/>
  <c r="K512" i="20"/>
  <c r="K715" i="20"/>
  <c r="K562" i="20"/>
  <c r="K734" i="20"/>
  <c r="K530" i="20"/>
  <c r="K649" i="20"/>
  <c r="K657" i="20"/>
  <c r="K788" i="20"/>
  <c r="K582" i="20"/>
  <c r="K670" i="20"/>
  <c r="K286" i="20"/>
  <c r="K405" i="20"/>
  <c r="K822" i="20"/>
  <c r="K897" i="20"/>
  <c r="K898" i="20"/>
  <c r="K590" i="20"/>
  <c r="K899" i="20"/>
  <c r="K691" i="20"/>
  <c r="K322" i="20"/>
  <c r="K900" i="20"/>
  <c r="K901" i="20"/>
  <c r="K553" i="20"/>
  <c r="K790" i="20"/>
  <c r="K902" i="20"/>
  <c r="K817" i="20"/>
  <c r="K571" i="20"/>
  <c r="K694" i="20"/>
  <c r="K903" i="20"/>
  <c r="K588" i="20"/>
  <c r="K666" i="20"/>
  <c r="K470" i="20"/>
  <c r="K674" i="20"/>
  <c r="K634" i="20"/>
  <c r="K735" i="20"/>
  <c r="K791" i="20"/>
  <c r="K401" i="20"/>
  <c r="K764" i="20"/>
  <c r="K696" i="20"/>
  <c r="K904" i="20"/>
  <c r="K200" i="20"/>
  <c r="K650" i="20"/>
  <c r="K905" i="20"/>
  <c r="K906" i="20"/>
  <c r="K907" i="20"/>
  <c r="K908" i="20"/>
  <c r="K729" i="20"/>
  <c r="K701" i="20"/>
  <c r="K909" i="20"/>
  <c r="K501" i="20"/>
  <c r="K910" i="20"/>
  <c r="K703" i="20"/>
  <c r="K911" i="20"/>
  <c r="K912" i="20"/>
  <c r="K913" i="20"/>
  <c r="K914" i="20"/>
  <c r="K581" i="20"/>
  <c r="K915" i="20"/>
  <c r="K916" i="20"/>
  <c r="K917" i="20"/>
  <c r="K918" i="20"/>
  <c r="K919" i="20"/>
  <c r="K716" i="20"/>
  <c r="K762" i="20"/>
  <c r="K920" i="20"/>
  <c r="K780" i="20"/>
  <c r="K921" i="20"/>
  <c r="K647" i="20"/>
  <c r="K702" i="20"/>
  <c r="K544" i="20"/>
  <c r="K720" i="20"/>
  <c r="K922" i="20"/>
  <c r="K923" i="20"/>
  <c r="K680" i="20"/>
  <c r="K709" i="20"/>
  <c r="K740" i="20"/>
  <c r="K513" i="20"/>
  <c r="K924" i="20"/>
  <c r="K736" i="20"/>
  <c r="K233" i="20"/>
  <c r="K925" i="20"/>
  <c r="K181" i="20"/>
  <c r="K707" i="20"/>
  <c r="K926" i="20"/>
  <c r="K927" i="20"/>
  <c r="K928" i="20"/>
  <c r="K664" i="20"/>
  <c r="K929" i="20"/>
  <c r="K584" i="20"/>
  <c r="K385" i="20"/>
  <c r="K269" i="20"/>
  <c r="K546" i="20"/>
  <c r="K378" i="20"/>
  <c r="K930" i="20"/>
  <c r="K531" i="20"/>
  <c r="K931" i="20"/>
  <c r="K576" i="20"/>
  <c r="K673" i="20"/>
  <c r="K770" i="20"/>
  <c r="K721" i="20"/>
  <c r="K932" i="20"/>
  <c r="K805" i="20"/>
  <c r="K629" i="20"/>
  <c r="K688" i="20"/>
  <c r="K464" i="20"/>
  <c r="K933" i="20"/>
  <c r="K603" i="20"/>
  <c r="K537" i="20"/>
  <c r="K934" i="20"/>
  <c r="K665" i="20"/>
  <c r="K723" i="20"/>
  <c r="K416" i="20"/>
  <c r="K820" i="20"/>
  <c r="K419" i="20"/>
  <c r="K935" i="20"/>
  <c r="K180" i="20"/>
  <c r="K777" i="20"/>
  <c r="K689" i="20"/>
  <c r="K245" i="20"/>
  <c r="K675" i="20"/>
  <c r="K426" i="20"/>
  <c r="K485" i="20"/>
  <c r="K809" i="20"/>
  <c r="K692" i="20"/>
  <c r="K936" i="20"/>
  <c r="K659" i="20"/>
  <c r="K428" i="20"/>
  <c r="K937" i="20"/>
  <c r="K938" i="20"/>
  <c r="K70" i="20"/>
  <c r="K231" i="20"/>
  <c r="K939" i="20"/>
  <c r="K400" i="20"/>
  <c r="K800" i="20"/>
  <c r="K940" i="20"/>
  <c r="K941" i="20"/>
  <c r="K942" i="20"/>
  <c r="K816" i="20"/>
  <c r="K943" i="20"/>
  <c r="K944" i="20"/>
  <c r="K945" i="20"/>
  <c r="K699" i="20"/>
  <c r="K946" i="20"/>
  <c r="K947" i="20"/>
  <c r="K948" i="20"/>
  <c r="K536" i="20"/>
  <c r="K623" i="20"/>
  <c r="K283" i="20"/>
  <c r="K949" i="20"/>
  <c r="K333" i="20"/>
  <c r="K950" i="20"/>
  <c r="K951" i="20"/>
  <c r="K952" i="20"/>
  <c r="K953" i="20"/>
  <c r="K642" i="20"/>
  <c r="K813" i="20"/>
  <c r="K268" i="20"/>
  <c r="K733" i="20"/>
  <c r="K954" i="20"/>
  <c r="K556" i="20"/>
  <c r="K955" i="20"/>
  <c r="K724" i="20"/>
  <c r="K956" i="20"/>
  <c r="K957" i="20"/>
  <c r="K460" i="20"/>
  <c r="K958" i="20"/>
  <c r="K959" i="20"/>
  <c r="K960" i="20"/>
  <c r="K961" i="20"/>
  <c r="K608" i="20"/>
  <c r="K818" i="20"/>
  <c r="K962" i="20"/>
  <c r="K483" i="20"/>
  <c r="K963" i="20"/>
  <c r="K964" i="20"/>
  <c r="K823" i="20"/>
  <c r="K965" i="20"/>
  <c r="K821" i="20"/>
  <c r="K538" i="20"/>
  <c r="K824" i="20"/>
  <c r="K825" i="20"/>
  <c r="K966" i="20"/>
  <c r="K738" i="20"/>
  <c r="K671" i="20"/>
  <c r="K967" i="20"/>
  <c r="K968" i="20"/>
  <c r="K969" i="20"/>
  <c r="K970" i="20"/>
  <c r="K971" i="20"/>
  <c r="K972" i="20"/>
  <c r="K973" i="20"/>
  <c r="K974" i="20"/>
  <c r="K975" i="20"/>
  <c r="K447" i="20"/>
  <c r="K976" i="20"/>
  <c r="K977" i="20"/>
  <c r="K624" i="20"/>
  <c r="K326" i="20"/>
  <c r="K978" i="20"/>
  <c r="K591" i="20"/>
  <c r="K427" i="20"/>
  <c r="K423" i="20"/>
  <c r="K979" i="20"/>
  <c r="K722" i="20"/>
  <c r="K980" i="20"/>
  <c r="K981" i="20"/>
  <c r="K982" i="20"/>
  <c r="K983" i="20"/>
  <c r="K984" i="20"/>
  <c r="K985" i="20"/>
  <c r="K986" i="20"/>
  <c r="K102" i="20"/>
  <c r="K987" i="20"/>
  <c r="K988" i="20"/>
  <c r="K989" i="20"/>
  <c r="K990" i="20"/>
  <c r="K991" i="20"/>
  <c r="K992" i="20"/>
  <c r="K993" i="20"/>
  <c r="K994" i="20"/>
  <c r="K995" i="20"/>
  <c r="K996" i="20"/>
  <c r="K997" i="20"/>
  <c r="K768" i="20"/>
  <c r="K998" i="20"/>
  <c r="K999" i="20"/>
  <c r="K1000" i="20"/>
  <c r="K1001" i="20"/>
  <c r="K1002" i="20"/>
  <c r="K1003" i="20"/>
  <c r="K1004" i="20"/>
  <c r="K1005" i="20"/>
  <c r="K384" i="20"/>
  <c r="K1006" i="20"/>
  <c r="K1007" i="20"/>
  <c r="K1008" i="20"/>
  <c r="K367" i="20"/>
  <c r="K1009" i="20"/>
  <c r="K1010" i="20"/>
  <c r="K1011" i="20"/>
  <c r="K1012" i="20"/>
  <c r="K1013" i="20"/>
  <c r="K1014" i="20"/>
  <c r="K1015" i="20"/>
  <c r="K1016" i="20"/>
  <c r="K1017" i="20"/>
  <c r="K1019" i="20"/>
  <c r="K1021" i="20"/>
  <c r="K1023" i="20"/>
  <c r="K1025" i="20"/>
  <c r="K1027" i="20"/>
  <c r="K1029" i="20"/>
  <c r="K1031" i="20"/>
  <c r="L1026" i="20"/>
  <c r="L1027" i="20"/>
  <c r="L1028" i="20"/>
  <c r="L1029" i="20"/>
  <c r="L1030" i="20"/>
  <c r="L1031" i="20"/>
  <c r="L1043" i="20"/>
  <c r="L1044" i="20"/>
  <c r="L1045" i="20"/>
  <c r="L1042" i="20"/>
  <c r="K761" i="20" l="1"/>
  <c r="H1026" i="20" l="1"/>
  <c r="H1027" i="20"/>
  <c r="H1028" i="20"/>
  <c r="H1029" i="20"/>
  <c r="H1030" i="20"/>
  <c r="H1031" i="20"/>
  <c r="H761" i="20"/>
  <c r="H624" i="15"/>
  <c r="H473" i="15"/>
  <c r="H737" i="15"/>
  <c r="H666" i="15"/>
  <c r="H805" i="15"/>
  <c r="H997" i="15"/>
  <c r="H1009" i="15"/>
  <c r="H1020" i="15"/>
  <c r="H1010" i="15"/>
  <c r="H548" i="15"/>
  <c r="H660" i="15"/>
  <c r="H374" i="15"/>
  <c r="H362" i="15"/>
  <c r="H531" i="15"/>
  <c r="H1031" i="15"/>
  <c r="M88" i="21" l="1"/>
  <c r="M130" i="21"/>
  <c r="M127" i="21"/>
  <c r="L1023" i="20"/>
  <c r="L1024" i="20"/>
  <c r="L610" i="20"/>
  <c r="L577" i="20"/>
  <c r="L1025" i="20"/>
  <c r="L890" i="20"/>
  <c r="L555" i="20"/>
  <c r="L9" i="20"/>
  <c r="L7" i="20"/>
  <c r="L22" i="20"/>
  <c r="L34" i="20"/>
  <c r="L13" i="20"/>
  <c r="L25" i="20"/>
  <c r="L84" i="20"/>
  <c r="L151" i="20"/>
  <c r="L209" i="20"/>
  <c r="L64" i="20"/>
  <c r="L43" i="20"/>
  <c r="L359" i="20"/>
  <c r="L18" i="20"/>
  <c r="L97" i="20"/>
  <c r="L50" i="20"/>
  <c r="L72" i="20"/>
  <c r="L30" i="20"/>
  <c r="L158" i="20"/>
  <c r="L190" i="20"/>
  <c r="L95" i="20"/>
  <c r="L32" i="20"/>
  <c r="L35" i="20"/>
  <c r="L439" i="20"/>
  <c r="L26" i="20"/>
  <c r="L44" i="20"/>
  <c r="L288" i="20"/>
  <c r="L418" i="20"/>
  <c r="L145" i="20"/>
  <c r="L48" i="20"/>
  <c r="L300" i="20"/>
  <c r="L82" i="20"/>
  <c r="L179" i="20"/>
  <c r="L93" i="20"/>
  <c r="L33" i="20"/>
  <c r="L325" i="20"/>
  <c r="L80" i="20"/>
  <c r="L142" i="20"/>
  <c r="L55" i="20"/>
  <c r="L189" i="20"/>
  <c r="L178" i="20"/>
  <c r="L8" i="20"/>
  <c r="L572" i="20"/>
  <c r="L59" i="20"/>
  <c r="L349" i="20"/>
  <c r="L319" i="20"/>
  <c r="L163" i="20"/>
  <c r="L36" i="20"/>
  <c r="L86" i="20"/>
  <c r="L11" i="20"/>
  <c r="L68" i="20"/>
  <c r="L154" i="20"/>
  <c r="L10" i="20"/>
  <c r="L12" i="20"/>
  <c r="L63" i="20"/>
  <c r="L28" i="20"/>
  <c r="L156" i="20"/>
  <c r="L830" i="20"/>
  <c r="L328" i="20"/>
  <c r="L67" i="20"/>
  <c r="L375" i="20"/>
  <c r="L313" i="20"/>
  <c r="L37" i="20"/>
  <c r="L480" i="20"/>
  <c r="L232" i="20"/>
  <c r="L81" i="20"/>
  <c r="L138" i="20"/>
  <c r="L832" i="20"/>
  <c r="L342" i="20"/>
  <c r="L223" i="20"/>
  <c r="L77" i="20"/>
  <c r="L115" i="20"/>
  <c r="L374" i="20"/>
  <c r="L681" i="20"/>
  <c r="L244" i="20"/>
  <c r="L221" i="20"/>
  <c r="L204" i="20"/>
  <c r="L489" i="20"/>
  <c r="L241" i="20"/>
  <c r="L205" i="20"/>
  <c r="L104" i="20"/>
  <c r="L38" i="20"/>
  <c r="L52" i="20"/>
  <c r="L56" i="20"/>
  <c r="L90" i="20"/>
  <c r="L45" i="20"/>
  <c r="L304" i="20"/>
  <c r="L143" i="20"/>
  <c r="L112" i="20"/>
  <c r="L403" i="20"/>
  <c r="L238" i="20"/>
  <c r="L253" i="20"/>
  <c r="L75" i="20"/>
  <c r="L548" i="20"/>
  <c r="L198" i="20"/>
  <c r="L92" i="20"/>
  <c r="L272" i="20"/>
  <c r="L499" i="20"/>
  <c r="L256" i="20"/>
  <c r="L60" i="20"/>
  <c r="L88" i="20"/>
  <c r="L79" i="20"/>
  <c r="L199" i="20"/>
  <c r="L271" i="20"/>
  <c r="L343" i="20"/>
  <c r="L826" i="20"/>
  <c r="L346" i="20"/>
  <c r="L113" i="20"/>
  <c r="L172" i="20"/>
  <c r="L222" i="20"/>
  <c r="L220" i="20"/>
  <c r="L289" i="20"/>
  <c r="L69" i="20"/>
  <c r="L51" i="20"/>
  <c r="L24" i="20"/>
  <c r="L170" i="20"/>
  <c r="L260" i="20"/>
  <c r="L454" i="20"/>
  <c r="L543" i="20"/>
  <c r="L132" i="20"/>
  <c r="L96" i="20"/>
  <c r="L292" i="20"/>
  <c r="L352" i="20"/>
  <c r="L76" i="20"/>
  <c r="L652" i="20"/>
  <c r="L177" i="20"/>
  <c r="L46" i="20"/>
  <c r="L211" i="20"/>
  <c r="L197" i="20"/>
  <c r="L136" i="20"/>
  <c r="L203" i="20"/>
  <c r="L141" i="20"/>
  <c r="L53" i="20"/>
  <c r="L71" i="20"/>
  <c r="L309" i="20"/>
  <c r="L216" i="20"/>
  <c r="L487" i="20"/>
  <c r="L228" i="20"/>
  <c r="L103" i="20"/>
  <c r="L54" i="20"/>
  <c r="L105" i="20"/>
  <c r="L41" i="20"/>
  <c r="L210" i="20"/>
  <c r="L230" i="20"/>
  <c r="L61" i="20"/>
  <c r="L159" i="20"/>
  <c r="L829" i="20"/>
  <c r="L137" i="20"/>
  <c r="L411" i="20"/>
  <c r="L318" i="20"/>
  <c r="L488" i="20"/>
  <c r="L466" i="20"/>
  <c r="L99" i="20"/>
  <c r="L129" i="20"/>
  <c r="L461" i="20"/>
  <c r="L17" i="20"/>
  <c r="L106" i="20"/>
  <c r="L148" i="20"/>
  <c r="L291" i="20"/>
  <c r="L452" i="20"/>
  <c r="L229" i="20"/>
  <c r="L126" i="20"/>
  <c r="L368" i="20"/>
  <c r="L252" i="20"/>
  <c r="L420" i="20"/>
  <c r="L297" i="20"/>
  <c r="L218" i="20"/>
  <c r="L273" i="20"/>
  <c r="L569" i="20"/>
  <c r="L116" i="20"/>
  <c r="L842" i="20"/>
  <c r="L330" i="20"/>
  <c r="L187" i="20"/>
  <c r="L594" i="20"/>
  <c r="L191" i="20"/>
  <c r="L131" i="20"/>
  <c r="L225" i="20"/>
  <c r="L833" i="20"/>
  <c r="L365" i="20"/>
  <c r="L262" i="20"/>
  <c r="L459" i="20"/>
  <c r="L324" i="20"/>
  <c r="L323" i="20"/>
  <c r="L377" i="20"/>
  <c r="L402" i="20"/>
  <c r="L29" i="20"/>
  <c r="L278" i="20"/>
  <c r="L73" i="20"/>
  <c r="L49" i="20"/>
  <c r="L549" i="20"/>
  <c r="L166" i="20"/>
  <c r="L42" i="20"/>
  <c r="L16" i="20"/>
  <c r="L559" i="20"/>
  <c r="L281" i="20"/>
  <c r="L311" i="20"/>
  <c r="L294" i="20"/>
  <c r="L835" i="20"/>
  <c r="L111" i="20"/>
  <c r="L175" i="20"/>
  <c r="L57" i="20"/>
  <c r="L509" i="20"/>
  <c r="L391" i="20"/>
  <c r="L201" i="20"/>
  <c r="L212" i="20"/>
  <c r="L227" i="20"/>
  <c r="L579" i="20"/>
  <c r="L193" i="20"/>
  <c r="L121" i="20"/>
  <c r="L144" i="20"/>
  <c r="L107" i="20"/>
  <c r="L337" i="20"/>
  <c r="L841" i="20"/>
  <c r="L351" i="20"/>
  <c r="L505" i="20"/>
  <c r="L679" i="20"/>
  <c r="L430" i="20"/>
  <c r="L277" i="20"/>
  <c r="L752" i="20"/>
  <c r="L264" i="20"/>
  <c r="L614" i="20"/>
  <c r="L644" i="20"/>
  <c r="L497" i="20"/>
  <c r="L845" i="20"/>
  <c r="L523" i="20"/>
  <c r="L246" i="20"/>
  <c r="L74" i="20"/>
  <c r="L152" i="20"/>
  <c r="L463" i="20"/>
  <c r="L522" i="20"/>
  <c r="L478" i="20"/>
  <c r="L587" i="20"/>
  <c r="L424" i="20"/>
  <c r="L874" i="20"/>
  <c r="L128" i="20"/>
  <c r="L482" i="20"/>
  <c r="L140" i="20"/>
  <c r="L58" i="20"/>
  <c r="L838" i="20"/>
  <c r="L414" i="20"/>
  <c r="L157" i="20"/>
  <c r="L557" i="20"/>
  <c r="L625" i="20"/>
  <c r="L861" i="20"/>
  <c r="L348" i="20"/>
  <c r="L586" i="20"/>
  <c r="L891" i="20"/>
  <c r="L834" i="20"/>
  <c r="L775" i="20"/>
  <c r="L279" i="20"/>
  <c r="L235" i="20"/>
  <c r="L257" i="20"/>
  <c r="L435" i="20"/>
  <c r="L621" i="20"/>
  <c r="L413" i="20"/>
  <c r="L850" i="20"/>
  <c r="L183" i="20"/>
  <c r="L153" i="20"/>
  <c r="L380" i="20"/>
  <c r="L62" i="20"/>
  <c r="L803" i="20"/>
  <c r="L533" i="20"/>
  <c r="L578" i="20"/>
  <c r="L839" i="20"/>
  <c r="L601" i="20"/>
  <c r="L122" i="20"/>
  <c r="L208" i="20"/>
  <c r="L389" i="20"/>
  <c r="L217" i="20"/>
  <c r="L174" i="20"/>
  <c r="L440" i="20"/>
  <c r="L149" i="20"/>
  <c r="L795" i="20"/>
  <c r="L643" i="20"/>
  <c r="L700" i="20"/>
  <c r="L299" i="20"/>
  <c r="L785" i="20"/>
  <c r="L510" i="20"/>
  <c r="L892" i="20"/>
  <c r="L91" i="20"/>
  <c r="L474" i="20"/>
  <c r="L397" i="20"/>
  <c r="L21" i="20"/>
  <c r="L383" i="20"/>
  <c r="L308" i="20"/>
  <c r="L317" i="20"/>
  <c r="L127" i="20"/>
  <c r="L837" i="20"/>
  <c r="L108" i="20"/>
  <c r="L766" i="20"/>
  <c r="L893" i="20"/>
  <c r="L807" i="20"/>
  <c r="L350" i="20"/>
  <c r="L612" i="20"/>
  <c r="L528" i="20"/>
  <c r="L617" i="20"/>
  <c r="L344" i="20"/>
  <c r="L801" i="20"/>
  <c r="L270" i="20"/>
  <c r="L165" i="20"/>
  <c r="L340" i="20"/>
  <c r="L275" i="20"/>
  <c r="L390" i="20"/>
  <c r="L787" i="20"/>
  <c r="L631" i="20"/>
  <c r="L574" i="20"/>
  <c r="L750" i="20"/>
  <c r="L518" i="20"/>
  <c r="L848" i="20"/>
  <c r="L285" i="20"/>
  <c r="L185" i="20"/>
  <c r="L415" i="20"/>
  <c r="L508" i="20"/>
  <c r="L287" i="20"/>
  <c r="L207" i="20"/>
  <c r="L431" i="20"/>
  <c r="L89" i="20"/>
  <c r="L645" i="20"/>
  <c r="L653" i="20"/>
  <c r="L469" i="20"/>
  <c r="L661" i="20"/>
  <c r="L637" i="20"/>
  <c r="L186" i="20"/>
  <c r="L369" i="20"/>
  <c r="L492" i="20"/>
  <c r="L224" i="20"/>
  <c r="L776" i="20"/>
  <c r="L388" i="20"/>
  <c r="L857" i="20"/>
  <c r="L213" i="20"/>
  <c r="L293" i="20"/>
  <c r="L123" i="20"/>
  <c r="L282" i="20"/>
  <c r="L754" i="20"/>
  <c r="L114" i="20"/>
  <c r="L742" i="20"/>
  <c r="L894" i="20"/>
  <c r="L456" i="20"/>
  <c r="L532" i="20"/>
  <c r="L772" i="20"/>
  <c r="L386" i="20"/>
  <c r="L395" i="20"/>
  <c r="L514" i="20"/>
  <c r="L117" i="20"/>
  <c r="L373" i="20"/>
  <c r="L312" i="20"/>
  <c r="L563" i="20"/>
  <c r="L234" i="20"/>
  <c r="L394" i="20"/>
  <c r="L366" i="20"/>
  <c r="L150" i="20"/>
  <c r="L254" i="20"/>
  <c r="L356" i="20"/>
  <c r="L331" i="20"/>
  <c r="L85" i="20"/>
  <c r="L133" i="20"/>
  <c r="L808" i="20"/>
  <c r="L450" i="20"/>
  <c r="L27" i="20"/>
  <c r="L316" i="20"/>
  <c r="L895" i="20"/>
  <c r="L119" i="20"/>
  <c r="L215" i="20"/>
  <c r="L521" i="20"/>
  <c r="L746" i="20"/>
  <c r="L741" i="20"/>
  <c r="L828" i="20"/>
  <c r="L812" i="20"/>
  <c r="L14" i="20"/>
  <c r="L147" i="20"/>
  <c r="L858" i="20"/>
  <c r="L560" i="20"/>
  <c r="L422" i="20"/>
  <c r="L406" i="20"/>
  <c r="L605" i="20"/>
  <c r="L449" i="20"/>
  <c r="L639" i="20"/>
  <c r="L387" i="20"/>
  <c r="L564" i="20"/>
  <c r="L437" i="20"/>
  <c r="L550" i="20"/>
  <c r="L745" i="20"/>
  <c r="L120" i="20"/>
  <c r="L134" i="20"/>
  <c r="L708" i="20"/>
  <c r="L606" i="20"/>
  <c r="L237" i="20"/>
  <c r="L504" i="20"/>
  <c r="L794" i="20"/>
  <c r="L433" i="20"/>
  <c r="L168" i="20"/>
  <c r="L862" i="20"/>
  <c r="L782" i="20"/>
  <c r="L765" i="20"/>
  <c r="L519" i="20"/>
  <c r="L811" i="20"/>
  <c r="L595" i="20"/>
  <c r="L640" i="20"/>
  <c r="L195" i="20"/>
  <c r="L173" i="20"/>
  <c r="L551" i="20"/>
  <c r="L393" i="20"/>
  <c r="L370" i="20"/>
  <c r="L310" i="20"/>
  <c r="L290" i="20"/>
  <c r="L162" i="20"/>
  <c r="L851" i="20"/>
  <c r="L539" i="20"/>
  <c r="L796" i="20"/>
  <c r="L668" i="20"/>
  <c r="L783" i="20"/>
  <c r="L475" i="20"/>
  <c r="L473" i="20"/>
  <c r="L860" i="20"/>
  <c r="L65" i="20"/>
  <c r="L730" i="20"/>
  <c r="L240" i="20"/>
  <c r="L870" i="20"/>
  <c r="L769" i="20"/>
  <c r="L336" i="20"/>
  <c r="L468" i="20"/>
  <c r="L194" i="20"/>
  <c r="L747" i="20"/>
  <c r="L654" i="20"/>
  <c r="L896" i="20"/>
  <c r="L695" i="20"/>
  <c r="L534" i="20"/>
  <c r="L682" i="20"/>
  <c r="L669" i="20"/>
  <c r="L265" i="20"/>
  <c r="L184" i="20"/>
  <c r="L354" i="20"/>
  <c r="L749" i="20"/>
  <c r="L630" i="20"/>
  <c r="L171" i="20"/>
  <c r="L409" i="20"/>
  <c r="L705" i="20"/>
  <c r="L683" i="20"/>
  <c r="L731" i="20"/>
  <c r="L169" i="20"/>
  <c r="L718" i="20"/>
  <c r="L856" i="20"/>
  <c r="L206" i="20"/>
  <c r="L445" i="20"/>
  <c r="L663" i="20"/>
  <c r="L47" i="20"/>
  <c r="L773" i="20"/>
  <c r="L332" i="20"/>
  <c r="L512" i="20"/>
  <c r="L715" i="20"/>
  <c r="L267" i="20"/>
  <c r="L779" i="20"/>
  <c r="L676" i="20"/>
  <c r="L511" i="20"/>
  <c r="L334" i="20"/>
  <c r="L298" i="20"/>
  <c r="L314" i="20"/>
  <c r="L527" i="20"/>
  <c r="L618" i="20"/>
  <c r="L781" i="20"/>
  <c r="L438" i="20"/>
  <c r="L855" i="20"/>
  <c r="L274" i="20"/>
  <c r="L562" i="20"/>
  <c r="L19" i="20"/>
  <c r="L760" i="20"/>
  <c r="L125" i="20"/>
  <c r="L846" i="20"/>
  <c r="L443" i="20"/>
  <c r="L15" i="20"/>
  <c r="L575" i="20"/>
  <c r="L371" i="20"/>
  <c r="L188" i="20"/>
  <c r="L814" i="20"/>
  <c r="L570" i="20"/>
  <c r="L516" i="20"/>
  <c r="L276" i="20"/>
  <c r="L535" i="20"/>
  <c r="L849" i="20"/>
  <c r="L763" i="20"/>
  <c r="L295" i="20"/>
  <c r="L425" i="20"/>
  <c r="L847" i="20"/>
  <c r="L182" i="20"/>
  <c r="L877" i="20"/>
  <c r="L284" i="20"/>
  <c r="L379" i="20"/>
  <c r="L734" i="20"/>
  <c r="L495" i="20"/>
  <c r="L263" i="20"/>
  <c r="L520" i="20"/>
  <c r="L611" i="20"/>
  <c r="L778" i="20"/>
  <c r="L471" i="20"/>
  <c r="L530" i="20"/>
  <c r="L540" i="20"/>
  <c r="L810" i="20"/>
  <c r="L266" i="20"/>
  <c r="L338" i="20"/>
  <c r="L176" i="20"/>
  <c r="L307" i="20"/>
  <c r="L831" i="20"/>
  <c r="L852" i="20"/>
  <c r="L649" i="20"/>
  <c r="L462" i="20"/>
  <c r="L717" i="20"/>
  <c r="L301" i="20"/>
  <c r="L732" i="20"/>
  <c r="L146" i="20"/>
  <c r="L135" i="20"/>
  <c r="L446" i="20"/>
  <c r="L236" i="20"/>
  <c r="L864" i="20"/>
  <c r="L98" i="20"/>
  <c r="L583" i="20"/>
  <c r="L399" i="20"/>
  <c r="L554" i="20"/>
  <c r="L303" i="20"/>
  <c r="L280" i="20"/>
  <c r="L486" i="20"/>
  <c r="L494" i="20"/>
  <c r="L597" i="20"/>
  <c r="L484" i="20"/>
  <c r="L410" i="20"/>
  <c r="L767" i="20"/>
  <c r="L657" i="20"/>
  <c r="L788" i="20"/>
  <c r="L101" i="20"/>
  <c r="L585" i="20"/>
  <c r="L774" i="20"/>
  <c r="L66" i="20"/>
  <c r="L582" i="20"/>
  <c r="L604" i="20"/>
  <c r="L759" i="20"/>
  <c r="L573" i="20"/>
  <c r="L259" i="20"/>
  <c r="L502" i="20"/>
  <c r="L251" i="20"/>
  <c r="L607" i="20"/>
  <c r="L524" i="20"/>
  <c r="L727" i="20"/>
  <c r="L656" i="20"/>
  <c r="L444" i="20"/>
  <c r="L670" i="20"/>
  <c r="L286" i="20"/>
  <c r="L467" i="20"/>
  <c r="L124" i="20"/>
  <c r="L714" i="20"/>
  <c r="L867" i="20"/>
  <c r="L196" i="20"/>
  <c r="L739" i="20"/>
  <c r="L697" i="20"/>
  <c r="L87" i="20"/>
  <c r="L451" i="20"/>
  <c r="L507" i="20"/>
  <c r="L405" i="20"/>
  <c r="L465" i="20"/>
  <c r="L822" i="20"/>
  <c r="L726" i="20"/>
  <c r="L806" i="20"/>
  <c r="L897" i="20"/>
  <c r="L898" i="20"/>
  <c r="L815" i="20"/>
  <c r="L552" i="20"/>
  <c r="L31" i="20"/>
  <c r="L690" i="20"/>
  <c r="L40" i="20"/>
  <c r="L561" i="20"/>
  <c r="L243" i="20"/>
  <c r="L491" i="20"/>
  <c r="L866" i="20"/>
  <c r="L590" i="20"/>
  <c r="L355" i="20"/>
  <c r="L843" i="20"/>
  <c r="L315" i="20"/>
  <c r="L155" i="20"/>
  <c r="L687" i="20"/>
  <c r="L786" i="20"/>
  <c r="L347" i="20"/>
  <c r="L442" i="20"/>
  <c r="L568" i="20"/>
  <c r="L545" i="20"/>
  <c r="L250" i="20"/>
  <c r="L110" i="20"/>
  <c r="L712" i="20"/>
  <c r="L407" i="20"/>
  <c r="L214" i="20"/>
  <c r="L620" i="20"/>
  <c r="L899" i="20"/>
  <c r="L255" i="20"/>
  <c r="L139" i="20"/>
  <c r="L327" i="20"/>
  <c r="L854" i="20"/>
  <c r="L404" i="20"/>
  <c r="L339" i="20"/>
  <c r="L160" i="20"/>
  <c r="L622" i="20"/>
  <c r="L477" i="20"/>
  <c r="L706" i="20"/>
  <c r="L784" i="20"/>
  <c r="L219" i="20"/>
  <c r="L592" i="20"/>
  <c r="L737" i="20"/>
  <c r="L789" i="20"/>
  <c r="L880" i="20"/>
  <c r="L691" i="20"/>
  <c r="L655" i="20"/>
  <c r="L626" i="20"/>
  <c r="L744" i="20"/>
  <c r="L827" i="20"/>
  <c r="L335" i="20"/>
  <c r="L865" i="20"/>
  <c r="L677" i="20"/>
  <c r="L322" i="20"/>
  <c r="L490" i="20"/>
  <c r="L685" i="20"/>
  <c r="L525" i="20"/>
  <c r="L900" i="20"/>
  <c r="L878" i="20"/>
  <c r="L412" i="20"/>
  <c r="L320" i="20"/>
  <c r="L868" i="20"/>
  <c r="L686" i="20"/>
  <c r="L434" i="20"/>
  <c r="L863" i="20"/>
  <c r="L616" i="20"/>
  <c r="L883" i="20"/>
  <c r="L164" i="20"/>
  <c r="L711" i="20"/>
  <c r="L748" i="20"/>
  <c r="L719" i="20"/>
  <c r="L651" i="20"/>
  <c r="L448" i="20"/>
  <c r="L441" i="20"/>
  <c r="L836" i="20"/>
  <c r="L882" i="20"/>
  <c r="L660" i="20"/>
  <c r="L871" i="20"/>
  <c r="L329" i="20"/>
  <c r="L797" i="20"/>
  <c r="L376" i="20"/>
  <c r="L901" i="20"/>
  <c r="L553" i="20"/>
  <c r="L529" i="20"/>
  <c r="L790" i="20"/>
  <c r="L902" i="20"/>
  <c r="L321" i="20"/>
  <c r="L817" i="20"/>
  <c r="L609" i="20"/>
  <c r="L515" i="20"/>
  <c r="L566" i="20"/>
  <c r="L571" i="20"/>
  <c r="L792" i="20"/>
  <c r="L408" i="20"/>
  <c r="L694" i="20"/>
  <c r="L567" i="20"/>
  <c r="L667" i="20"/>
  <c r="L542" i="20"/>
  <c r="L547" i="20"/>
  <c r="L78" i="20"/>
  <c r="L360" i="20"/>
  <c r="L458" i="20"/>
  <c r="L881" i="20"/>
  <c r="L753" i="20"/>
  <c r="L743" i="20"/>
  <c r="L481" i="20"/>
  <c r="L619" i="20"/>
  <c r="L903" i="20"/>
  <c r="L875" i="20"/>
  <c r="L588" i="20"/>
  <c r="L666" i="20"/>
  <c r="L249" i="20"/>
  <c r="L799" i="20"/>
  <c r="L470" i="20"/>
  <c r="L565" i="20"/>
  <c r="L678" i="20"/>
  <c r="L436" i="20"/>
  <c r="L674" i="20"/>
  <c r="L364" i="20"/>
  <c r="L634" i="20"/>
  <c r="L648" i="20"/>
  <c r="L472" i="20"/>
  <c r="L771" i="20"/>
  <c r="L615" i="20"/>
  <c r="L735" i="20"/>
  <c r="L876" i="20"/>
  <c r="L361" i="20"/>
  <c r="L684" i="20"/>
  <c r="L791" i="20"/>
  <c r="L758" i="20"/>
  <c r="L401" i="20"/>
  <c r="L764" i="20"/>
  <c r="L672" i="20"/>
  <c r="L226" i="20"/>
  <c r="L696" i="20"/>
  <c r="L496" i="20"/>
  <c r="L613" i="20"/>
  <c r="L167" i="20"/>
  <c r="L889" i="20"/>
  <c r="L357" i="20"/>
  <c r="L248" i="20"/>
  <c r="L161" i="20"/>
  <c r="L798" i="20"/>
  <c r="L258" i="20"/>
  <c r="L23" i="20"/>
  <c r="L362" i="20"/>
  <c r="L636" i="20"/>
  <c r="L872" i="20"/>
  <c r="L698" i="20"/>
  <c r="L804" i="20"/>
  <c r="L457" i="20"/>
  <c r="L904" i="20"/>
  <c r="L638" i="20"/>
  <c r="L580" i="20"/>
  <c r="L662" i="20"/>
  <c r="L200" i="20"/>
  <c r="L650" i="20"/>
  <c r="L905" i="20"/>
  <c r="L906" i="20"/>
  <c r="L887" i="20"/>
  <c r="L873" i="20"/>
  <c r="L599" i="20"/>
  <c r="L907" i="20"/>
  <c r="L658" i="20"/>
  <c r="L755" i="20"/>
  <c r="L242" i="20"/>
  <c r="L908" i="20"/>
  <c r="L885" i="20"/>
  <c r="L526" i="20"/>
  <c r="L396" i="20"/>
  <c r="L382" i="20"/>
  <c r="L417" i="20"/>
  <c r="L884" i="20"/>
  <c r="L493" i="20"/>
  <c r="L635" i="20"/>
  <c r="L713" i="20"/>
  <c r="L109" i="20"/>
  <c r="L756" i="20"/>
  <c r="L729" i="20"/>
  <c r="L701" i="20"/>
  <c r="L909" i="20"/>
  <c r="L501" i="20"/>
  <c r="L751" i="20"/>
  <c r="L910" i="20"/>
  <c r="L819" i="20"/>
  <c r="L703" i="20"/>
  <c r="L421" i="20"/>
  <c r="L911" i="20"/>
  <c r="L912" i="20"/>
  <c r="L913" i="20"/>
  <c r="L398" i="20"/>
  <c r="L239" i="20"/>
  <c r="L914" i="20"/>
  <c r="L581" i="20"/>
  <c r="L915" i="20"/>
  <c r="L916" i="20"/>
  <c r="L917" i="20"/>
  <c r="L918" i="20"/>
  <c r="L305" i="20"/>
  <c r="L919" i="20"/>
  <c r="L641" i="20"/>
  <c r="L429" i="20"/>
  <c r="L710" i="20"/>
  <c r="L716" i="20"/>
  <c r="L345" i="20"/>
  <c r="L762" i="20"/>
  <c r="L920" i="20"/>
  <c r="L725" i="20"/>
  <c r="L372" i="20"/>
  <c r="L888" i="20"/>
  <c r="L503" i="20"/>
  <c r="L780" i="20"/>
  <c r="L921" i="20"/>
  <c r="L647" i="20"/>
  <c r="L702" i="20"/>
  <c r="L544" i="20"/>
  <c r="L247" i="20"/>
  <c r="L94" i="20"/>
  <c r="L479" i="20"/>
  <c r="L627" i="20"/>
  <c r="L720" i="20"/>
  <c r="L922" i="20"/>
  <c r="L628" i="20"/>
  <c r="L923" i="20"/>
  <c r="L598" i="20"/>
  <c r="L353" i="20"/>
  <c r="L680" i="20"/>
  <c r="L118" i="20"/>
  <c r="L100" i="20"/>
  <c r="L709" i="20"/>
  <c r="L455" i="20"/>
  <c r="L596" i="20"/>
  <c r="L740" i="20"/>
  <c r="L541" i="20"/>
  <c r="L513" i="20"/>
  <c r="L924" i="20"/>
  <c r="L632" i="20"/>
  <c r="L757" i="20"/>
  <c r="L341" i="20"/>
  <c r="L736" i="20"/>
  <c r="L233" i="20"/>
  <c r="L925" i="20"/>
  <c r="L181" i="20"/>
  <c r="L707" i="20"/>
  <c r="L926" i="20"/>
  <c r="L927" i="20"/>
  <c r="L928" i="20"/>
  <c r="L500" i="20"/>
  <c r="L793" i="20"/>
  <c r="L498" i="20"/>
  <c r="L664" i="20"/>
  <c r="L929" i="20"/>
  <c r="L584" i="20"/>
  <c r="L202" i="20"/>
  <c r="L385" i="20"/>
  <c r="L269" i="20"/>
  <c r="L546" i="20"/>
  <c r="L378" i="20"/>
  <c r="L869" i="20"/>
  <c r="L930" i="20"/>
  <c r="L306" i="20"/>
  <c r="L602" i="20"/>
  <c r="L531" i="20"/>
  <c r="L453" i="20"/>
  <c r="L859" i="20"/>
  <c r="L931" i="20"/>
  <c r="L576" i="20"/>
  <c r="L673" i="20"/>
  <c r="L770" i="20"/>
  <c r="L589" i="20"/>
  <c r="L728" i="20"/>
  <c r="L593" i="20"/>
  <c r="L721" i="20"/>
  <c r="L261" i="20"/>
  <c r="L932" i="20"/>
  <c r="L805" i="20"/>
  <c r="L629" i="20"/>
  <c r="L688" i="20"/>
  <c r="L464" i="20"/>
  <c r="L933" i="20"/>
  <c r="L603" i="20"/>
  <c r="L646" i="20"/>
  <c r="L537" i="20"/>
  <c r="L934" i="20"/>
  <c r="L802" i="20"/>
  <c r="L665" i="20"/>
  <c r="L723" i="20"/>
  <c r="L416" i="20"/>
  <c r="L879" i="20"/>
  <c r="L820" i="20"/>
  <c r="L419" i="20"/>
  <c r="L935" i="20"/>
  <c r="L180" i="20"/>
  <c r="L83" i="20"/>
  <c r="L777" i="20"/>
  <c r="L689" i="20"/>
  <c r="L245" i="20"/>
  <c r="L675" i="20"/>
  <c r="L476" i="20"/>
  <c r="L302" i="20"/>
  <c r="L426" i="20"/>
  <c r="L485" i="20"/>
  <c r="L392" i="20"/>
  <c r="L600" i="20"/>
  <c r="L809" i="20"/>
  <c r="L692" i="20"/>
  <c r="L936" i="20"/>
  <c r="L659" i="20"/>
  <c r="L428" i="20"/>
  <c r="L937" i="20"/>
  <c r="L938" i="20"/>
  <c r="L70" i="20"/>
  <c r="L231" i="20"/>
  <c r="L704" i="20"/>
  <c r="L939" i="20"/>
  <c r="L400" i="20"/>
  <c r="L800" i="20"/>
  <c r="L940" i="20"/>
  <c r="L941" i="20"/>
  <c r="L942" i="20"/>
  <c r="L816" i="20"/>
  <c r="L943" i="20"/>
  <c r="L296" i="20"/>
  <c r="L944" i="20"/>
  <c r="L945" i="20"/>
  <c r="L699" i="20"/>
  <c r="L946" i="20"/>
  <c r="L844" i="20"/>
  <c r="L947" i="20"/>
  <c r="L948" i="20"/>
  <c r="L506" i="20"/>
  <c r="L536" i="20"/>
  <c r="L623" i="20"/>
  <c r="L283" i="20"/>
  <c r="L949" i="20"/>
  <c r="L333" i="20"/>
  <c r="L950" i="20"/>
  <c r="L951" i="20"/>
  <c r="L358" i="20"/>
  <c r="L952" i="20"/>
  <c r="L381" i="20"/>
  <c r="L953" i="20"/>
  <c r="L642" i="20"/>
  <c r="L813" i="20"/>
  <c r="L853" i="20"/>
  <c r="L886" i="20"/>
  <c r="L268" i="20"/>
  <c r="L733" i="20"/>
  <c r="L954" i="20"/>
  <c r="L556" i="20"/>
  <c r="L955" i="20"/>
  <c r="L724" i="20"/>
  <c r="L956" i="20"/>
  <c r="L957" i="20"/>
  <c r="L460" i="20"/>
  <c r="L958" i="20"/>
  <c r="L959" i="20"/>
  <c r="L960" i="20"/>
  <c r="L961" i="20"/>
  <c r="L608" i="20"/>
  <c r="L818" i="20"/>
  <c r="L962" i="20"/>
  <c r="L483" i="20"/>
  <c r="L963" i="20"/>
  <c r="L964" i="20"/>
  <c r="L840" i="20"/>
  <c r="L823" i="20"/>
  <c r="L965" i="20"/>
  <c r="L821" i="20"/>
  <c r="L538" i="20"/>
  <c r="L824" i="20"/>
  <c r="L825" i="20"/>
  <c r="L966" i="20"/>
  <c r="L738" i="20"/>
  <c r="L671" i="20"/>
  <c r="L967" i="20"/>
  <c r="L968" i="20"/>
  <c r="L969" i="20"/>
  <c r="L970" i="20"/>
  <c r="L130" i="20"/>
  <c r="L971" i="20"/>
  <c r="L972" i="20"/>
  <c r="L973" i="20"/>
  <c r="L974" i="20"/>
  <c r="L975" i="20"/>
  <c r="L447" i="20"/>
  <c r="L976" i="20"/>
  <c r="L977" i="20"/>
  <c r="L624" i="20"/>
  <c r="L326" i="20"/>
  <c r="L978" i="20"/>
  <c r="L591" i="20"/>
  <c r="L427" i="20"/>
  <c r="L423" i="20"/>
  <c r="L979" i="20"/>
  <c r="L722" i="20"/>
  <c r="L980" i="20"/>
  <c r="L981" i="20"/>
  <c r="L432" i="20"/>
  <c r="L982" i="20"/>
  <c r="L983" i="20"/>
  <c r="L984" i="20"/>
  <c r="L985" i="20"/>
  <c r="L986" i="20"/>
  <c r="L102" i="20"/>
  <c r="L987" i="20"/>
  <c r="L988" i="20"/>
  <c r="L989" i="20"/>
  <c r="L990" i="20"/>
  <c r="L991" i="20"/>
  <c r="L992" i="20"/>
  <c r="L993" i="20"/>
  <c r="L633" i="20"/>
  <c r="L994" i="20"/>
  <c r="L995" i="20"/>
  <c r="L996" i="20"/>
  <c r="L997" i="20"/>
  <c r="L768" i="20"/>
  <c r="L998" i="20"/>
  <c r="L999" i="20"/>
  <c r="L1000" i="20"/>
  <c r="L1001" i="20"/>
  <c r="L1002" i="20"/>
  <c r="L1003" i="20"/>
  <c r="L1004" i="20"/>
  <c r="L1005" i="20"/>
  <c r="L384" i="20"/>
  <c r="L1006" i="20"/>
  <c r="L1007" i="20"/>
  <c r="L1008" i="20"/>
  <c r="L367" i="20"/>
  <c r="L1009" i="20"/>
  <c r="L1010" i="20"/>
  <c r="L1011" i="20"/>
  <c r="L1012" i="20"/>
  <c r="L1013" i="20"/>
  <c r="L1014" i="20"/>
  <c r="L1015" i="20"/>
  <c r="L1016" i="20"/>
  <c r="L1017" i="20"/>
  <c r="L1018" i="20"/>
  <c r="L1019" i="20"/>
  <c r="L1020" i="20"/>
  <c r="L1021" i="20"/>
  <c r="L517" i="20"/>
  <c r="L20" i="20"/>
  <c r="L1022" i="20"/>
  <c r="L558" i="20"/>
  <c r="H1023" i="20"/>
  <c r="H1024" i="20"/>
  <c r="H610" i="20"/>
  <c r="H577" i="20"/>
  <c r="H1025" i="20"/>
  <c r="H890" i="20"/>
  <c r="H555" i="20"/>
  <c r="H397" i="15"/>
  <c r="H787" i="15"/>
  <c r="H915" i="15"/>
  <c r="H956" i="15"/>
  <c r="H955" i="15"/>
  <c r="H958" i="15"/>
  <c r="H966" i="15"/>
  <c r="H969" i="15"/>
  <c r="H974" i="15"/>
  <c r="H610" i="15"/>
  <c r="H751" i="15"/>
  <c r="H839" i="15"/>
  <c r="H780" i="15"/>
  <c r="H820" i="15"/>
  <c r="H1013" i="15"/>
  <c r="H1019" i="15"/>
  <c r="H988" i="15"/>
  <c r="H470" i="15"/>
  <c r="H1017" i="15"/>
  <c r="H1016" i="15"/>
  <c r="H1018" i="15"/>
  <c r="H1025" i="15"/>
  <c r="H1026" i="15"/>
  <c r="H1029" i="15"/>
  <c r="H1028" i="15"/>
  <c r="H650" i="15"/>
  <c r="H795" i="15"/>
  <c r="H310" i="15"/>
  <c r="H652" i="15"/>
  <c r="H583" i="15"/>
  <c r="H716" i="15"/>
  <c r="H987" i="15"/>
  <c r="H355" i="15"/>
  <c r="H655" i="15"/>
  <c r="H671" i="15"/>
  <c r="H834" i="15"/>
  <c r="H836" i="15"/>
  <c r="H771" i="15"/>
  <c r="H883" i="15"/>
  <c r="H642" i="15"/>
  <c r="H984" i="15"/>
  <c r="H840" i="15"/>
  <c r="H952" i="15"/>
  <c r="H733" i="15"/>
  <c r="H888" i="15"/>
  <c r="H521" i="15"/>
  <c r="H1001" i="15"/>
  <c r="H784" i="15"/>
  <c r="H684" i="15"/>
  <c r="L88" i="21" l="1"/>
  <c r="L130" i="21"/>
  <c r="L127" i="21"/>
  <c r="E88" i="21"/>
  <c r="E130" i="21"/>
  <c r="E127" i="21"/>
  <c r="K264" i="20"/>
  <c r="K20" i="20"/>
  <c r="K555" i="20"/>
  <c r="H264" i="20"/>
  <c r="H517" i="20"/>
  <c r="H20" i="20"/>
  <c r="H1022" i="20"/>
  <c r="H558" i="20"/>
  <c r="J1036" i="15" l="1"/>
  <c r="F1046" i="15"/>
  <c r="G1036" i="15" l="1"/>
  <c r="F1036" i="15"/>
  <c r="I688" i="15" l="1"/>
  <c r="I619" i="15"/>
  <c r="I775" i="15"/>
  <c r="I845" i="15"/>
  <c r="I589" i="15"/>
  <c r="I626" i="15"/>
  <c r="I854" i="15"/>
  <c r="I8" i="15"/>
  <c r="I9" i="15"/>
  <c r="I16" i="15"/>
  <c r="I18" i="15"/>
  <c r="I25" i="15"/>
  <c r="I12" i="15"/>
  <c r="I23" i="15"/>
  <c r="I39" i="15"/>
  <c r="I30" i="15"/>
  <c r="I19" i="15"/>
  <c r="I28" i="15"/>
  <c r="I40" i="15"/>
  <c r="I26" i="15"/>
  <c r="I107" i="15"/>
  <c r="I34" i="15"/>
  <c r="I42" i="15"/>
  <c r="I65" i="15"/>
  <c r="I20" i="15"/>
  <c r="I89" i="15"/>
  <c r="I33" i="15"/>
  <c r="I50" i="15"/>
  <c r="I35" i="15"/>
  <c r="I48" i="15"/>
  <c r="I125" i="15"/>
  <c r="I276" i="15"/>
  <c r="I86" i="15"/>
  <c r="I63" i="15"/>
  <c r="I90" i="15"/>
  <c r="I81" i="15"/>
  <c r="I53" i="15"/>
  <c r="I139" i="15"/>
  <c r="I117" i="15"/>
  <c r="I103" i="15"/>
  <c r="I112" i="15"/>
  <c r="I105" i="15"/>
  <c r="I160" i="15"/>
  <c r="I64" i="15"/>
  <c r="I67" i="15"/>
  <c r="I147" i="15"/>
  <c r="I84" i="15"/>
  <c r="I85" i="15"/>
  <c r="I255" i="15"/>
  <c r="I82" i="15"/>
  <c r="I221" i="15"/>
  <c r="I88" i="15"/>
  <c r="I218" i="15"/>
  <c r="I78" i="15"/>
  <c r="I101" i="15"/>
  <c r="I104" i="15"/>
  <c r="I87" i="15"/>
  <c r="I100" i="15"/>
  <c r="I208" i="15"/>
  <c r="I56" i="15"/>
  <c r="I226" i="15"/>
  <c r="I157" i="15"/>
  <c r="I639" i="15"/>
  <c r="I95" i="15"/>
  <c r="I154" i="15"/>
  <c r="I231" i="15"/>
  <c r="I250" i="15"/>
  <c r="I293" i="15"/>
  <c r="I216" i="15"/>
  <c r="I233" i="15"/>
  <c r="I151" i="15"/>
  <c r="I129" i="15"/>
  <c r="I187" i="15"/>
  <c r="I142" i="15"/>
  <c r="I146" i="15"/>
  <c r="I356" i="15"/>
  <c r="I320" i="15"/>
  <c r="I77" i="15"/>
  <c r="I349" i="15"/>
  <c r="I203" i="15"/>
  <c r="I140" i="15"/>
  <c r="I73" i="15"/>
  <c r="I173" i="15"/>
  <c r="I113" i="15"/>
  <c r="I305" i="15"/>
  <c r="I219" i="15"/>
  <c r="I161" i="15"/>
  <c r="I243" i="15"/>
  <c r="I270" i="15"/>
  <c r="I207" i="15"/>
  <c r="I194" i="15"/>
  <c r="I202" i="15"/>
  <c r="I11" i="15"/>
  <c r="I10" i="15"/>
  <c r="I13" i="15"/>
  <c r="I24" i="15"/>
  <c r="I27" i="15"/>
  <c r="I17" i="15"/>
  <c r="I14" i="15"/>
  <c r="I29" i="15"/>
  <c r="I21" i="15"/>
  <c r="I31" i="15"/>
  <c r="I59" i="15"/>
  <c r="I36" i="15"/>
  <c r="I66" i="15"/>
  <c r="I15" i="15"/>
  <c r="I54" i="15"/>
  <c r="I71" i="15"/>
  <c r="I91" i="15"/>
  <c r="I45" i="15"/>
  <c r="I46" i="15"/>
  <c r="I61" i="15"/>
  <c r="I37" i="15"/>
  <c r="I22" i="15"/>
  <c r="I41" i="15"/>
  <c r="I57" i="15"/>
  <c r="I72" i="15"/>
  <c r="I58" i="15"/>
  <c r="I60" i="15"/>
  <c r="I32" i="15"/>
  <c r="I44" i="15"/>
  <c r="I137" i="15"/>
  <c r="I38" i="15"/>
  <c r="I150" i="15"/>
  <c r="I70" i="15"/>
  <c r="I115" i="15"/>
  <c r="I195" i="15"/>
  <c r="I198" i="15"/>
  <c r="I47" i="15"/>
  <c r="I109" i="15"/>
  <c r="I96" i="15"/>
  <c r="I68" i="15"/>
  <c r="I43" i="15"/>
  <c r="I111" i="15"/>
  <c r="I74" i="15"/>
  <c r="I167" i="15"/>
  <c r="I97" i="15"/>
  <c r="I131" i="15"/>
  <c r="I51" i="15"/>
  <c r="I80" i="15"/>
  <c r="I55" i="15"/>
  <c r="I190" i="15"/>
  <c r="I298" i="15"/>
  <c r="I93" i="15"/>
  <c r="I703" i="15"/>
  <c r="I127" i="15"/>
  <c r="I170" i="15"/>
  <c r="I345" i="15"/>
  <c r="I193" i="15"/>
  <c r="I929" i="15"/>
  <c r="I223" i="15"/>
  <c r="I182" i="15"/>
  <c r="I75" i="15"/>
  <c r="I106" i="15"/>
  <c r="I206" i="15"/>
  <c r="I371" i="15"/>
  <c r="I164" i="15"/>
  <c r="I158" i="15"/>
  <c r="I296" i="15"/>
  <c r="I185" i="15"/>
  <c r="I94" i="15"/>
  <c r="I144" i="15"/>
  <c r="I76" i="15"/>
  <c r="I49" i="15"/>
  <c r="I312" i="15"/>
  <c r="I385" i="15"/>
  <c r="I422" i="15"/>
  <c r="I62" i="15"/>
  <c r="I135" i="15"/>
  <c r="I238" i="15"/>
  <c r="I119" i="15"/>
  <c r="I138" i="15"/>
  <c r="I108" i="15"/>
  <c r="I145" i="15"/>
  <c r="I168" i="15"/>
  <c r="I213" i="15"/>
  <c r="I152" i="15"/>
  <c r="I645" i="15"/>
  <c r="I246" i="15"/>
  <c r="I191" i="15"/>
  <c r="I239" i="15"/>
  <c r="I98" i="15"/>
  <c r="I262" i="15"/>
  <c r="I169" i="15"/>
  <c r="I114" i="15"/>
  <c r="I181" i="15"/>
  <c r="I253" i="15"/>
  <c r="I204" i="15"/>
  <c r="I290" i="15"/>
  <c r="I240" i="15"/>
  <c r="I475" i="15"/>
  <c r="I406" i="15"/>
  <c r="I433" i="15"/>
  <c r="I128" i="15"/>
  <c r="I414" i="15"/>
  <c r="I286" i="15"/>
  <c r="I399" i="15"/>
  <c r="I437" i="15"/>
  <c r="I950" i="15"/>
  <c r="I410" i="15"/>
  <c r="I439" i="15"/>
  <c r="I263" i="15"/>
  <c r="I120" i="15"/>
  <c r="I319" i="15"/>
  <c r="I538" i="15"/>
  <c r="I283" i="15"/>
  <c r="I532" i="15"/>
  <c r="I79" i="15"/>
  <c r="I123" i="15"/>
  <c r="I329" i="15"/>
  <c r="I184" i="15"/>
  <c r="I344" i="15"/>
  <c r="I403" i="15"/>
  <c r="I110" i="15"/>
  <c r="I124" i="15"/>
  <c r="I383" i="15"/>
  <c r="I279" i="15"/>
  <c r="I122" i="15"/>
  <c r="I314" i="15"/>
  <c r="I482" i="15"/>
  <c r="I621" i="15"/>
  <c r="I370" i="15"/>
  <c r="I116" i="15"/>
  <c r="I155" i="15"/>
  <c r="I920" i="15"/>
  <c r="I177" i="15"/>
  <c r="I175" i="15"/>
  <c r="I478" i="15"/>
  <c r="I431" i="15"/>
  <c r="I269" i="15"/>
  <c r="I200" i="15"/>
  <c r="I496" i="15"/>
  <c r="I743" i="15"/>
  <c r="I316" i="15"/>
  <c r="I459" i="15"/>
  <c r="I506" i="15"/>
  <c r="I307" i="15"/>
  <c r="I225" i="15"/>
  <c r="I474" i="15"/>
  <c r="I515" i="15"/>
  <c r="I297" i="15"/>
  <c r="I308" i="15"/>
  <c r="I311" i="15"/>
  <c r="I331" i="15"/>
  <c r="I260" i="15"/>
  <c r="I222" i="15"/>
  <c r="I486" i="15"/>
  <c r="I214" i="15"/>
  <c r="I303" i="15"/>
  <c r="I178" i="15"/>
  <c r="I404" i="15"/>
  <c r="I301" i="15"/>
  <c r="I357" i="15"/>
  <c r="I247" i="15"/>
  <c r="I662" i="15"/>
  <c r="I501" i="15"/>
  <c r="I641" i="15"/>
  <c r="I401" i="15"/>
  <c r="I197" i="15"/>
  <c r="I52" i="15"/>
  <c r="I613" i="15"/>
  <c r="I271" i="15"/>
  <c r="I229" i="15"/>
  <c r="I522" i="15"/>
  <c r="I412" i="15"/>
  <c r="I556" i="15"/>
  <c r="I217" i="15"/>
  <c r="I83" i="15"/>
  <c r="I212" i="15"/>
  <c r="I153" i="15"/>
  <c r="I196" i="15"/>
  <c r="I232" i="15"/>
  <c r="I237" i="15"/>
  <c r="I350" i="15"/>
  <c r="I381" i="15"/>
  <c r="I272" i="15"/>
  <c r="I148" i="15"/>
  <c r="I220" i="15"/>
  <c r="I210" i="15"/>
  <c r="I333" i="15"/>
  <c r="I304" i="15"/>
  <c r="I327" i="15"/>
  <c r="I162" i="15"/>
  <c r="I351" i="15"/>
  <c r="I99" i="15"/>
  <c r="I235" i="15"/>
  <c r="I133" i="15"/>
  <c r="I268" i="15"/>
  <c r="I132" i="15"/>
  <c r="I224" i="15"/>
  <c r="I551" i="15"/>
  <c r="I121" i="15"/>
  <c r="I557" i="15"/>
  <c r="I868" i="15"/>
  <c r="I266" i="15"/>
  <c r="I163" i="15"/>
  <c r="I267" i="15"/>
  <c r="I180" i="15"/>
  <c r="I118" i="15"/>
  <c r="I176" i="15"/>
  <c r="I665" i="15"/>
  <c r="I330" i="15"/>
  <c r="I192" i="15"/>
  <c r="I254" i="15"/>
  <c r="I201" i="15"/>
  <c r="I740" i="15"/>
  <c r="I436" i="15"/>
  <c r="I376" i="15"/>
  <c r="I456" i="15"/>
  <c r="I234" i="15"/>
  <c r="I215" i="15"/>
  <c r="I347" i="15"/>
  <c r="I302" i="15"/>
  <c r="I384" i="15"/>
  <c r="I447" i="15"/>
  <c r="I318" i="15"/>
  <c r="I179" i="15"/>
  <c r="I858" i="15"/>
  <c r="I530" i="15"/>
  <c r="I840" i="15"/>
  <c r="I402" i="15"/>
  <c r="I409" i="15"/>
  <c r="I245" i="15"/>
  <c r="I315" i="15"/>
  <c r="I517" i="15"/>
  <c r="I343" i="15"/>
  <c r="I251" i="15"/>
  <c r="I434" i="15"/>
  <c r="I323" i="15"/>
  <c r="I166" i="15"/>
  <c r="I248" i="15"/>
  <c r="I289" i="15"/>
  <c r="I432" i="15"/>
  <c r="I369" i="15"/>
  <c r="I174" i="15"/>
  <c r="I282" i="15"/>
  <c r="I205" i="15"/>
  <c r="I159" i="15"/>
  <c r="I888" i="15"/>
  <c r="I264" i="15"/>
  <c r="I130" i="15"/>
  <c r="I236" i="15"/>
  <c r="I249" i="15"/>
  <c r="I359" i="15"/>
  <c r="I378" i="15"/>
  <c r="I940" i="15"/>
  <c r="I328" i="15"/>
  <c r="I651" i="15"/>
  <c r="I265" i="15"/>
  <c r="I186" i="15"/>
  <c r="I998" i="15"/>
  <c r="I558" i="15"/>
  <c r="I102" i="15"/>
  <c r="I375" i="15"/>
  <c r="I477" i="15"/>
  <c r="I365" i="15"/>
  <c r="I463" i="15"/>
  <c r="I258" i="15"/>
  <c r="I460" i="15"/>
  <c r="I348" i="15"/>
  <c r="I379" i="15"/>
  <c r="I274" i="15"/>
  <c r="I424" i="15"/>
  <c r="I430" i="15"/>
  <c r="I134" i="15"/>
  <c r="I355" i="15"/>
  <c r="I723" i="15"/>
  <c r="I322" i="15"/>
  <c r="I1032" i="15"/>
  <c r="I442" i="15"/>
  <c r="I693" i="15"/>
  <c r="I143" i="15"/>
  <c r="I646" i="15"/>
  <c r="I354" i="15"/>
  <c r="I708" i="15"/>
  <c r="I189" i="15"/>
  <c r="I452" i="15"/>
  <c r="I765" i="15"/>
  <c r="I865" i="15"/>
  <c r="I561" i="15"/>
  <c r="I390" i="15"/>
  <c r="I366" i="15"/>
  <c r="I278" i="15"/>
  <c r="I426" i="15"/>
  <c r="I819" i="15"/>
  <c r="I580" i="15"/>
  <c r="I571" i="15"/>
  <c r="I813" i="15"/>
  <c r="I466" i="15"/>
  <c r="I172" i="15"/>
  <c r="I690" i="15"/>
  <c r="I380" i="15"/>
  <c r="I577" i="15"/>
  <c r="I748" i="15"/>
  <c r="I156" i="15"/>
  <c r="I360" i="15"/>
  <c r="I171" i="15"/>
  <c r="I326" i="15"/>
  <c r="I419" i="15"/>
  <c r="I489" i="15"/>
  <c r="I595" i="15"/>
  <c r="I165" i="15"/>
  <c r="I710" i="15"/>
  <c r="I241" i="15"/>
  <c r="I287" i="15"/>
  <c r="I306" i="15"/>
  <c r="I564" i="15"/>
  <c r="I917" i="15"/>
  <c r="I428" i="15"/>
  <c r="I576" i="15"/>
  <c r="I544" i="15"/>
  <c r="I257" i="15"/>
  <c r="I618" i="15"/>
  <c r="I481" i="15"/>
  <c r="I294" i="15"/>
  <c r="I244" i="15"/>
  <c r="I285" i="15"/>
  <c r="I602" i="15"/>
  <c r="I503" i="15"/>
  <c r="I497" i="15"/>
  <c r="I281" i="15"/>
  <c r="I372" i="15"/>
  <c r="I540" i="15"/>
  <c r="I499" i="15"/>
  <c r="I671" i="15"/>
  <c r="I617" i="15"/>
  <c r="I471" i="15"/>
  <c r="I391" i="15"/>
  <c r="I887" i="15"/>
  <c r="I321" i="15"/>
  <c r="I317" i="15"/>
  <c r="I400" i="15"/>
  <c r="I549" i="15"/>
  <c r="I510" i="15"/>
  <c r="I591" i="15"/>
  <c r="I149" i="15"/>
  <c r="I429" i="15"/>
  <c r="I491" i="15"/>
  <c r="I353" i="15"/>
  <c r="I505" i="15"/>
  <c r="I604" i="15"/>
  <c r="I863" i="15"/>
  <c r="I340" i="15"/>
  <c r="I545" i="15"/>
  <c r="I573" i="15"/>
  <c r="I480" i="15"/>
  <c r="I498" i="15"/>
  <c r="I209" i="15"/>
  <c r="I259" i="15"/>
  <c r="I445" i="15"/>
  <c r="I631" i="15"/>
  <c r="I332" i="15"/>
  <c r="I367" i="15"/>
  <c r="I299" i="15"/>
  <c r="I661" i="15"/>
  <c r="I280" i="15"/>
  <c r="I707" i="15"/>
  <c r="I600" i="15"/>
  <c r="I493" i="15"/>
  <c r="I976" i="15"/>
  <c r="I393" i="15"/>
  <c r="I373" i="15"/>
  <c r="I614" i="15"/>
  <c r="I625" i="15"/>
  <c r="I288" i="15"/>
  <c r="I292" i="15"/>
  <c r="I136" i="15"/>
  <c r="I537" i="15"/>
  <c r="I516" i="15"/>
  <c r="I900" i="15"/>
  <c r="I358" i="15"/>
  <c r="I552" i="15"/>
  <c r="I227" i="15"/>
  <c r="I658" i="15"/>
  <c r="I469" i="15"/>
  <c r="I275" i="15"/>
  <c r="I395" i="15"/>
  <c r="I594" i="15"/>
  <c r="I242" i="15"/>
  <c r="I588" i="15"/>
  <c r="I342" i="15"/>
  <c r="I277" i="15"/>
  <c r="I338" i="15"/>
  <c r="I717" i="15"/>
  <c r="I487" i="15"/>
  <c r="I417" i="15"/>
  <c r="I413" i="15"/>
  <c r="I382" i="15"/>
  <c r="I792" i="15"/>
  <c r="I423" i="15"/>
  <c r="I458" i="15"/>
  <c r="I559" i="15"/>
  <c r="I394" i="15"/>
  <c r="I647" i="15"/>
  <c r="I335" i="15"/>
  <c r="I363" i="15"/>
  <c r="I188" i="15"/>
  <c r="I483" i="15"/>
  <c r="I975" i="15"/>
  <c r="I526" i="15"/>
  <c r="I500" i="15"/>
  <c r="I438" i="15"/>
  <c r="I468" i="15"/>
  <c r="I871" i="15"/>
  <c r="I336" i="15"/>
  <c r="I199" i="15"/>
  <c r="I632" i="15"/>
  <c r="I570" i="15"/>
  <c r="I585" i="15"/>
  <c r="I325" i="15"/>
  <c r="I533" i="15"/>
  <c r="I786" i="15"/>
  <c r="I488" i="15"/>
  <c r="I291" i="15"/>
  <c r="I861" i="15"/>
  <c r="I623" i="15"/>
  <c r="I230" i="15"/>
  <c r="I284" i="15"/>
  <c r="I722" i="15"/>
  <c r="I295" i="15"/>
  <c r="I440" i="15"/>
  <c r="I616" i="15"/>
  <c r="I405" i="15"/>
  <c r="I252" i="15"/>
  <c r="I427" i="15"/>
  <c r="I490" i="15"/>
  <c r="I523" i="15"/>
  <c r="I339" i="15"/>
  <c r="I300" i="15"/>
  <c r="I784" i="15"/>
  <c r="I448" i="15"/>
  <c r="I509" i="15"/>
  <c r="I514" i="15"/>
  <c r="I141" i="15"/>
  <c r="I649" i="15"/>
  <c r="I472" i="15"/>
  <c r="I392" i="15"/>
  <c r="I398" i="15"/>
  <c r="I461" i="15"/>
  <c r="I655" i="15"/>
  <c r="I377" i="15"/>
  <c r="I341" i="15"/>
  <c r="I972" i="15"/>
  <c r="I346" i="15"/>
  <c r="I587" i="15"/>
  <c r="I876" i="15"/>
  <c r="I578" i="15"/>
  <c r="I407" i="15"/>
  <c r="I521" i="15"/>
  <c r="I508" i="15"/>
  <c r="I562" i="15"/>
  <c r="I590" i="15"/>
  <c r="I546" i="15"/>
  <c r="I183" i="15"/>
  <c r="I568" i="15"/>
  <c r="I467" i="15"/>
  <c r="I364" i="15"/>
  <c r="I586" i="15"/>
  <c r="I495" i="15"/>
  <c r="I584" i="15"/>
  <c r="I502" i="15"/>
  <c r="I689" i="15"/>
  <c r="I534" i="15"/>
  <c r="I824" i="15"/>
  <c r="I829" i="15"/>
  <c r="I126" i="15"/>
  <c r="I620" i="15"/>
  <c r="I420" i="15"/>
  <c r="I435" i="15"/>
  <c r="I449" i="15"/>
  <c r="I925" i="15"/>
  <c r="I652" i="15"/>
  <c r="I771" i="15"/>
  <c r="I704" i="15"/>
  <c r="I554" i="15"/>
  <c r="I256" i="15"/>
  <c r="I507" i="15"/>
  <c r="I560" i="15"/>
  <c r="I446" i="15"/>
  <c r="I575" i="15"/>
  <c r="I69" i="15"/>
  <c r="I211" i="15"/>
  <c r="I755" i="15"/>
  <c r="I476" i="15"/>
  <c r="I856" i="15"/>
  <c r="I337" i="15"/>
  <c r="I504" i="15"/>
  <c r="I835" i="15"/>
  <c r="I974" i="15"/>
  <c r="I663" i="15"/>
  <c r="I776" i="15"/>
  <c r="I622" i="15"/>
  <c r="I528" i="15"/>
  <c r="I862" i="15"/>
  <c r="I518" i="15"/>
  <c r="I654" i="15"/>
  <c r="I676" i="15"/>
  <c r="I565" i="15"/>
  <c r="I698" i="15"/>
  <c r="I777" i="15"/>
  <c r="I451" i="15"/>
  <c r="I416" i="15"/>
  <c r="I519" i="15"/>
  <c r="I555" i="15"/>
  <c r="I592" i="15"/>
  <c r="I610" i="15"/>
  <c r="I605" i="15"/>
  <c r="I368" i="15"/>
  <c r="I759" i="15"/>
  <c r="I653" i="15"/>
  <c r="I890" i="15"/>
  <c r="I844" i="15"/>
  <c r="I822" i="15"/>
  <c r="I386" i="15"/>
  <c r="I603" i="15"/>
  <c r="I746" i="15"/>
  <c r="I681" i="15"/>
  <c r="I767" i="15"/>
  <c r="I524" i="15"/>
  <c r="I581" i="15"/>
  <c r="I593" i="15"/>
  <c r="I361" i="15"/>
  <c r="I851" i="15"/>
  <c r="I783" i="15"/>
  <c r="I674" i="15"/>
  <c r="I636" i="15"/>
  <c r="I702" i="15"/>
  <c r="I675" i="15"/>
  <c r="I684" i="15"/>
  <c r="I683" i="15"/>
  <c r="I667" i="15"/>
  <c r="I566" i="15"/>
  <c r="I816" i="15"/>
  <c r="I895" i="15"/>
  <c r="I720" i="15"/>
  <c r="I597" i="15"/>
  <c r="I818" i="15"/>
  <c r="I738" i="15"/>
  <c r="I539" i="15"/>
  <c r="I643" i="15"/>
  <c r="I799" i="15"/>
  <c r="I760" i="15"/>
  <c r="I769" i="15"/>
  <c r="I867" i="15"/>
  <c r="I754" i="15"/>
  <c r="I753" i="15"/>
  <c r="I494" i="15"/>
  <c r="I574" i="15"/>
  <c r="I814" i="15"/>
  <c r="I864" i="15"/>
  <c r="I894" i="15"/>
  <c r="I837" i="15"/>
  <c r="I757" i="15"/>
  <c r="I657" i="15"/>
  <c r="I92" i="15"/>
  <c r="I825" i="15"/>
  <c r="I454" i="15"/>
  <c r="I525" i="15"/>
  <c r="I608" i="15"/>
  <c r="I334" i="15"/>
  <c r="I848" i="15"/>
  <c r="I615" i="15"/>
  <c r="I691" i="15"/>
  <c r="I678" i="15"/>
  <c r="I721" i="15"/>
  <c r="I686" i="15"/>
  <c r="I789" i="15"/>
  <c r="I1022" i="15"/>
  <c r="I788" i="15"/>
  <c r="I425" i="15"/>
  <c r="I687" i="15"/>
  <c r="I732" i="15"/>
  <c r="I672" i="15"/>
  <c r="I853" i="15"/>
  <c r="I611" i="15"/>
  <c r="I485" i="15"/>
  <c r="I633" i="15"/>
  <c r="I443" i="15"/>
  <c r="I273" i="15"/>
  <c r="I739" i="15"/>
  <c r="I826" i="15"/>
  <c r="I457" i="15"/>
  <c r="I778" i="15"/>
  <c r="I961" i="15"/>
  <c r="I849" i="15"/>
  <c r="I808" i="15"/>
  <c r="I768" i="15"/>
  <c r="I441" i="15"/>
  <c r="I563" i="15"/>
  <c r="I841" i="15"/>
  <c r="I719" i="15"/>
  <c r="I579" i="15"/>
  <c r="I794" i="15"/>
  <c r="I901" i="15"/>
  <c r="I852" i="15"/>
  <c r="I744" i="15"/>
  <c r="I803" i="15"/>
  <c r="I650" i="15"/>
  <c r="I1035" i="15"/>
  <c r="I725" i="15"/>
  <c r="I832" i="15"/>
  <c r="I999" i="15"/>
  <c r="I916" i="15"/>
  <c r="I730" i="15"/>
  <c r="I866" i="15"/>
  <c r="I878" i="15"/>
  <c r="I796" i="15"/>
  <c r="I680" i="15"/>
  <c r="I885" i="15"/>
  <c r="I812" i="15"/>
  <c r="I741" i="15"/>
  <c r="I697" i="15"/>
  <c r="I694" i="15"/>
  <c r="I802" i="15"/>
  <c r="I582" i="15"/>
  <c r="I774" i="15"/>
  <c r="I536" i="15"/>
  <c r="I842" i="15"/>
  <c r="I640" i="15"/>
  <c r="I421" i="15"/>
  <c r="I833" i="15"/>
  <c r="I782" i="15"/>
  <c r="I897" i="15"/>
  <c r="I875" i="15"/>
  <c r="I749" i="15"/>
  <c r="I1034" i="15"/>
  <c r="I752" i="15"/>
  <c r="I751" i="15"/>
  <c r="I750" i="15"/>
  <c r="I352" i="15"/>
  <c r="I932" i="15"/>
  <c r="I905" i="15"/>
  <c r="I914" i="15"/>
  <c r="I450" i="15"/>
  <c r="I827" i="15"/>
  <c r="I809" i="15"/>
  <c r="I810" i="15"/>
  <c r="I891" i="15"/>
  <c r="I806" i="15"/>
  <c r="I879" i="15"/>
  <c r="I713" i="15"/>
  <c r="I926" i="15"/>
  <c r="I464" i="15"/>
  <c r="I682" i="15"/>
  <c r="I397" i="15"/>
  <c r="I547" i="15"/>
  <c r="I484" i="15"/>
  <c r="I733" i="15"/>
  <c r="I1000" i="15"/>
  <c r="I550" i="15"/>
  <c r="I959" i="15"/>
  <c r="I921" i="15"/>
  <c r="I850" i="15"/>
  <c r="I899" i="15"/>
  <c r="I637" i="15"/>
  <c r="I1024" i="15"/>
  <c r="I821" i="15"/>
  <c r="I1007" i="15"/>
  <c r="I923" i="15"/>
  <c r="I907" i="15"/>
  <c r="I734" i="15"/>
  <c r="I793" i="15"/>
  <c r="I919" i="15"/>
  <c r="I922" i="15"/>
  <c r="I798" i="15"/>
  <c r="I465" i="15"/>
  <c r="I742" i="15"/>
  <c r="I898" i="15"/>
  <c r="I870" i="15"/>
  <c r="I857" i="15"/>
  <c r="I627" i="15"/>
  <c r="I520" i="15"/>
  <c r="I930" i="15"/>
  <c r="I924" i="15"/>
  <c r="I936" i="15"/>
  <c r="I387" i="15"/>
  <c r="I937" i="15"/>
  <c r="I938" i="15"/>
  <c r="I947" i="15"/>
  <c r="I941" i="15"/>
  <c r="I943" i="15"/>
  <c r="I648" i="15"/>
  <c r="I952" i="15"/>
  <c r="I967" i="15"/>
  <c r="I954" i="15"/>
  <c r="I955" i="15"/>
  <c r="I705" i="15"/>
  <c r="I968" i="15"/>
  <c r="I309" i="15"/>
  <c r="I779" i="15"/>
  <c r="I762" i="15"/>
  <c r="I991" i="15"/>
  <c r="I990" i="15"/>
  <c r="I986" i="15"/>
  <c r="I988" i="15"/>
  <c r="I470" i="15"/>
  <c r="I989" i="15"/>
  <c r="I985" i="15"/>
  <c r="I978" i="15"/>
  <c r="I995" i="15"/>
  <c r="I873" i="15"/>
  <c r="I994" i="15"/>
  <c r="I1003" i="15"/>
  <c r="I872" i="15"/>
  <c r="I718" i="15"/>
  <c r="I635" i="15"/>
  <c r="I906" i="15"/>
  <c r="I797" i="15"/>
  <c r="I670" i="15"/>
  <c r="I638" i="15"/>
  <c r="I971" i="15"/>
  <c r="I453" i="15"/>
  <c r="I396" i="15"/>
  <c r="I706" i="15"/>
  <c r="I886" i="15"/>
  <c r="I455" i="15"/>
  <c r="I1021" i="15"/>
  <c r="I790" i="15"/>
  <c r="I773" i="15"/>
  <c r="I685" i="15"/>
  <c r="I673" i="15"/>
  <c r="I659" i="15"/>
  <c r="I918" i="15"/>
  <c r="I511" i="15"/>
  <c r="I418" i="15"/>
  <c r="I715" i="15"/>
  <c r="I828" i="15"/>
  <c r="I801" i="15"/>
  <c r="I324" i="15"/>
  <c r="I735" i="15"/>
  <c r="I656" i="15"/>
  <c r="I785" i="15"/>
  <c r="I973" i="15"/>
  <c r="I444" i="15"/>
  <c r="I529" i="15"/>
  <c r="I668" i="15"/>
  <c r="I492" i="15"/>
  <c r="I598" i="15"/>
  <c r="I772" i="15"/>
  <c r="I677" i="15"/>
  <c r="I606" i="15"/>
  <c r="I728" i="15"/>
  <c r="I609" i="15"/>
  <c r="I700" i="15"/>
  <c r="I764" i="15"/>
  <c r="I388" i="15"/>
  <c r="I731" i="15"/>
  <c r="I970" i="15"/>
  <c r="I933" i="15"/>
  <c r="I462" i="15"/>
  <c r="I882" i="15"/>
  <c r="I692" i="15"/>
  <c r="I596" i="15"/>
  <c r="I745" i="15"/>
  <c r="I874" i="15"/>
  <c r="I869" i="15"/>
  <c r="I893" i="15"/>
  <c r="I977" i="15"/>
  <c r="I629" i="15"/>
  <c r="I889" i="15"/>
  <c r="I644" i="15"/>
  <c r="I770" i="15"/>
  <c r="I781" i="15"/>
  <c r="I800" i="15"/>
  <c r="I859" i="15"/>
  <c r="I910" i="15"/>
  <c r="I939" i="15"/>
  <c r="I843" i="15"/>
  <c r="I965" i="15"/>
  <c r="I860" i="15"/>
  <c r="I830" i="15"/>
  <c r="I928" i="15"/>
  <c r="I949" i="15"/>
  <c r="I934" i="15"/>
  <c r="I607" i="15"/>
  <c r="I513" i="15"/>
  <c r="I945" i="15"/>
  <c r="I953" i="15"/>
  <c r="I695" i="15"/>
  <c r="I664" i="15"/>
  <c r="I911" i="15"/>
  <c r="I766" i="15"/>
  <c r="I983" i="15"/>
  <c r="I987" i="15"/>
  <c r="I583" i="15"/>
  <c r="I541" i="15"/>
  <c r="I811" i="15"/>
  <c r="I839" i="15"/>
  <c r="I962" i="15"/>
  <c r="I963" i="15"/>
  <c r="I780" i="15"/>
  <c r="I1006" i="15"/>
  <c r="I634" i="15"/>
  <c r="I981" i="15"/>
  <c r="I1011" i="15"/>
  <c r="I831" i="15"/>
  <c r="I1030" i="15"/>
  <c r="I1014" i="15"/>
  <c r="I996" i="15"/>
  <c r="I1015" i="15"/>
  <c r="I1018" i="15"/>
  <c r="I1016" i="15"/>
  <c r="I1013" i="15"/>
  <c r="I1023" i="15"/>
  <c r="I795" i="15"/>
  <c r="I1025" i="15"/>
  <c r="I1027" i="15"/>
  <c r="I1028" i="15"/>
  <c r="I624" i="15"/>
  <c r="I737" i="15"/>
  <c r="I805" i="15"/>
  <c r="I1009" i="15"/>
  <c r="I1010" i="15"/>
  <c r="I660" i="15"/>
  <c r="I362" i="15"/>
  <c r="I1031" i="15"/>
  <c r="I807" i="15"/>
  <c r="I761" i="15"/>
  <c r="I512" i="15"/>
  <c r="I389" i="15"/>
  <c r="I569" i="15"/>
  <c r="I535" i="15"/>
  <c r="I727" i="15"/>
  <c r="I599" i="15"/>
  <c r="I756" i="15"/>
  <c r="I711" i="15"/>
  <c r="I884" i="15"/>
  <c r="I527" i="15"/>
  <c r="I228" i="15"/>
  <c r="I696" i="15"/>
  <c r="I313" i="15"/>
  <c r="I948" i="15"/>
  <c r="I567" i="15"/>
  <c r="I553" i="15"/>
  <c r="I791" i="15"/>
  <c r="I960" i="15"/>
  <c r="I408" i="15"/>
  <c r="I823" i="15"/>
  <c r="I982" i="15"/>
  <c r="I310" i="15"/>
  <c r="I628" i="15"/>
  <c r="I855" i="15"/>
  <c r="I415" i="15"/>
  <c r="I817" i="15"/>
  <c r="I726" i="15"/>
  <c r="I724" i="15"/>
  <c r="I714" i="15"/>
  <c r="I763" i="15"/>
  <c r="I542" i="15"/>
  <c r="I956" i="15"/>
  <c r="I964" i="15"/>
  <c r="I712" i="15"/>
  <c r="I729" i="15"/>
  <c r="I815" i="15"/>
  <c r="I612" i="15"/>
  <c r="I747" i="15"/>
  <c r="I820" i="15"/>
  <c r="I946" i="15"/>
  <c r="I787" i="15"/>
  <c r="I642" i="15"/>
  <c r="I601" i="15"/>
  <c r="I838" i="15"/>
  <c r="I758" i="15"/>
  <c r="I736" i="15"/>
  <c r="I834" i="15"/>
  <c r="I980" i="15"/>
  <c r="I699" i="15"/>
  <c r="I846" i="15"/>
  <c r="I572" i="15"/>
  <c r="I942" i="15"/>
  <c r="I411" i="15"/>
  <c r="I877" i="15"/>
  <c r="I883" i="15"/>
  <c r="I903" i="15"/>
  <c r="I957" i="15"/>
  <c r="I881" i="15"/>
  <c r="I902" i="15"/>
  <c r="I944" i="15"/>
  <c r="I630" i="15"/>
  <c r="I892" i="15"/>
  <c r="I958" i="15"/>
  <c r="I543" i="15"/>
  <c r="I1001" i="15"/>
  <c r="I716" i="15"/>
  <c r="I912" i="15"/>
  <c r="I931" i="15"/>
  <c r="I935" i="15"/>
  <c r="I927" i="15"/>
  <c r="I479" i="15"/>
  <c r="I915" i="15"/>
  <c r="I951" i="15"/>
  <c r="I913" i="15"/>
  <c r="I966" i="15"/>
  <c r="I969" i="15"/>
  <c r="I984" i="15"/>
  <c r="I992" i="15"/>
  <c r="I679" i="15"/>
  <c r="I701" i="15"/>
  <c r="I993" i="15"/>
  <c r="I261" i="15"/>
  <c r="I836" i="15"/>
  <c r="I1004" i="15"/>
  <c r="I896" i="15"/>
  <c r="I904" i="15"/>
  <c r="I1005" i="15"/>
  <c r="I1008" i="15"/>
  <c r="I979" i="15"/>
  <c r="I1012" i="15"/>
  <c r="I880" i="15"/>
  <c r="I804" i="15"/>
  <c r="I847" i="15"/>
  <c r="I709" i="15"/>
  <c r="I669" i="15"/>
  <c r="I1017" i="15"/>
  <c r="I1002" i="15"/>
  <c r="I908" i="15"/>
  <c r="I1019" i="15"/>
  <c r="I909" i="15"/>
  <c r="I1026" i="15"/>
  <c r="I1029" i="15"/>
  <c r="I1033" i="15"/>
  <c r="I473" i="15"/>
  <c r="I666" i="15"/>
  <c r="I997" i="15"/>
  <c r="I1020" i="15"/>
  <c r="I548" i="15"/>
  <c r="I374" i="15"/>
  <c r="I531" i="15"/>
  <c r="K1045" i="20"/>
  <c r="K1042" i="20"/>
  <c r="K681" i="20"/>
  <c r="K611" i="20"/>
  <c r="K848" i="20"/>
  <c r="K334" i="20"/>
  <c r="K78" i="20"/>
  <c r="K254" i="20"/>
  <c r="K751" i="20"/>
  <c r="K176" i="20"/>
  <c r="K565" i="20"/>
  <c r="K327" i="20"/>
  <c r="K409" i="20"/>
  <c r="K490" i="20"/>
  <c r="K457" i="20"/>
  <c r="K652" i="20"/>
  <c r="K85" i="20"/>
  <c r="H681" i="20"/>
  <c r="H611" i="20"/>
  <c r="H573" i="20"/>
  <c r="H641" i="20"/>
  <c r="H848" i="20"/>
  <c r="H85" i="20"/>
  <c r="H746" i="20"/>
  <c r="H825" i="15" l="1"/>
  <c r="H868" i="15"/>
  <c r="H764" i="15"/>
  <c r="C141" i="22" l="1"/>
  <c r="B276" i="21"/>
  <c r="J1046" i="20"/>
  <c r="J1036" i="20"/>
  <c r="G1046" i="20"/>
  <c r="G1036" i="20"/>
  <c r="H611" i="15"/>
  <c r="H549" i="15"/>
  <c r="H609" i="15"/>
  <c r="H602" i="15"/>
  <c r="H697" i="15"/>
  <c r="H495" i="15"/>
  <c r="H769" i="15"/>
  <c r="H723" i="15"/>
  <c r="H670" i="15"/>
  <c r="H812" i="15"/>
  <c r="H817" i="15"/>
  <c r="H910" i="15"/>
  <c r="H230" i="15"/>
  <c r="H418" i="15"/>
  <c r="H890" i="15"/>
  <c r="H875" i="15"/>
  <c r="H905" i="15"/>
  <c r="H899" i="15"/>
  <c r="H849" i="15"/>
  <c r="H876" i="15"/>
  <c r="H712" i="15"/>
  <c r="H574" i="15"/>
  <c r="H649" i="15"/>
  <c r="H699" i="15"/>
  <c r="H790" i="15"/>
  <c r="H704" i="15"/>
  <c r="H715" i="15"/>
  <c r="H685" i="15"/>
  <c r="H999" i="15"/>
  <c r="H864" i="15"/>
  <c r="H778" i="15"/>
  <c r="H765" i="15"/>
  <c r="H931" i="15"/>
  <c r="H892" i="15"/>
  <c r="H691" i="15"/>
  <c r="H730" i="15"/>
  <c r="H700" i="15"/>
  <c r="H686" i="15"/>
  <c r="H400" i="15"/>
  <c r="H898" i="15"/>
  <c r="H862" i="15"/>
  <c r="H402" i="15"/>
  <c r="H740" i="15"/>
  <c r="H934" i="15"/>
  <c r="H853" i="15"/>
  <c r="H634" i="15"/>
  <c r="H760" i="15"/>
  <c r="H731" i="15"/>
  <c r="H770" i="15"/>
  <c r="H916" i="15"/>
  <c r="H446" i="15"/>
  <c r="H543" i="15"/>
  <c r="H632" i="15"/>
  <c r="H1035" i="15"/>
  <c r="H758" i="15"/>
  <c r="H832" i="15"/>
  <c r="H718" i="15"/>
  <c r="H392" i="15"/>
  <c r="H914" i="15"/>
  <c r="H669" i="15"/>
  <c r="H826" i="15"/>
  <c r="H757" i="15"/>
  <c r="H596" i="15"/>
  <c r="H734" i="15"/>
  <c r="H752" i="15"/>
  <c r="H701" i="15"/>
  <c r="H815" i="15"/>
  <c r="H741" i="15"/>
  <c r="H736" i="15"/>
  <c r="H959" i="15"/>
  <c r="H980" i="15"/>
  <c r="H852" i="15"/>
  <c r="H724" i="15"/>
  <c r="H809" i="15"/>
  <c r="H813" i="15"/>
  <c r="H865" i="15"/>
  <c r="H810" i="15"/>
  <c r="H881" i="15"/>
  <c r="H828" i="15"/>
  <c r="H747" i="15"/>
  <c r="H1034" i="15"/>
  <c r="H917" i="15"/>
  <c r="H694" i="15"/>
  <c r="H749" i="15"/>
  <c r="H692" i="15"/>
  <c r="H796" i="15"/>
  <c r="H967" i="15"/>
  <c r="H513" i="15"/>
  <c r="H774" i="15"/>
  <c r="H746" i="15"/>
  <c r="H779" i="15"/>
  <c r="H559" i="15"/>
  <c r="H807" i="15"/>
  <c r="H1014" i="15"/>
  <c r="H616" i="15"/>
  <c r="H524" i="15"/>
  <c r="H939" i="15"/>
  <c r="H484" i="15"/>
  <c r="H976" i="15"/>
  <c r="H851" i="15"/>
  <c r="H989" i="15"/>
  <c r="H951" i="15"/>
  <c r="H850" i="15"/>
  <c r="H682" i="15"/>
  <c r="H783" i="15"/>
  <c r="H944" i="15"/>
  <c r="H968" i="15"/>
  <c r="H900" i="15"/>
  <c r="H763" i="15"/>
  <c r="H582" i="15"/>
  <c r="H822" i="15"/>
  <c r="H835" i="15"/>
  <c r="H656" i="15"/>
  <c r="H993" i="15"/>
  <c r="H923" i="15"/>
  <c r="H858" i="15"/>
  <c r="H776" i="15"/>
  <c r="H419" i="15"/>
  <c r="H949" i="15"/>
  <c r="H953" i="15"/>
  <c r="H629" i="15"/>
  <c r="H713" i="15"/>
  <c r="H627" i="15"/>
  <c r="H919" i="15"/>
  <c r="H637" i="15"/>
  <c r="H848" i="15"/>
  <c r="H791" i="15"/>
  <c r="H921" i="15"/>
  <c r="H503" i="15"/>
  <c r="H273" i="15"/>
  <c r="H877" i="15"/>
  <c r="H819" i="15"/>
  <c r="H445" i="15"/>
  <c r="H785" i="15"/>
  <c r="H762" i="15"/>
  <c r="H630" i="15"/>
  <c r="H885" i="15"/>
  <c r="H579" i="15"/>
  <c r="H800" i="15"/>
  <c r="H792" i="15"/>
  <c r="H922" i="15"/>
  <c r="H869" i="15"/>
  <c r="H879" i="15"/>
  <c r="H970" i="15"/>
  <c r="H687" i="15"/>
  <c r="H640" i="15"/>
  <c r="H873" i="15"/>
  <c r="H860" i="15"/>
  <c r="H847" i="15"/>
  <c r="H504" i="15"/>
  <c r="H859" i="15"/>
  <c r="H781" i="15"/>
  <c r="H903" i="15"/>
  <c r="H679" i="15"/>
  <c r="H149" i="15"/>
  <c r="H350" i="15"/>
  <c r="H814" i="15"/>
  <c r="H882" i="15"/>
  <c r="H909" i="15"/>
  <c r="H457" i="15"/>
  <c r="H827" i="15"/>
  <c r="H928" i="15"/>
  <c r="H744" i="15"/>
  <c r="H978" i="15"/>
  <c r="H830" i="15"/>
  <c r="H462" i="15"/>
  <c r="H450" i="15"/>
  <c r="H568" i="15"/>
  <c r="H912" i="15"/>
  <c r="H986" i="15"/>
  <c r="H210" i="15"/>
  <c r="H725" i="15"/>
  <c r="H1008" i="15"/>
  <c r="H964" i="15"/>
  <c r="H962" i="15"/>
  <c r="H804" i="15"/>
  <c r="H447" i="15"/>
  <c r="H902" i="15"/>
  <c r="H894" i="15"/>
  <c r="H841" i="15"/>
  <c r="H663" i="15"/>
  <c r="H941" i="15"/>
  <c r="H601" i="15"/>
  <c r="H714" i="15"/>
  <c r="H878" i="15"/>
  <c r="H647" i="15"/>
  <c r="H811" i="15"/>
  <c r="H651" i="15"/>
  <c r="H352" i="15"/>
  <c r="H702" i="15"/>
  <c r="H695" i="15"/>
  <c r="H994" i="15"/>
  <c r="H821" i="15"/>
  <c r="H870" i="15"/>
  <c r="H842" i="15"/>
  <c r="H1002" i="15"/>
  <c r="H1027" i="15"/>
  <c r="H866" i="15"/>
  <c r="H525" i="15"/>
  <c r="H863" i="15"/>
  <c r="H947" i="15"/>
  <c r="H990" i="15"/>
  <c r="H646" i="15"/>
  <c r="H936" i="15"/>
  <c r="H937" i="15"/>
  <c r="H940" i="15"/>
  <c r="H935" i="15"/>
  <c r="H924" i="15"/>
  <c r="H705" i="15"/>
  <c r="H991" i="15"/>
  <c r="H680" i="15"/>
  <c r="H750" i="15"/>
  <c r="H844" i="15"/>
  <c r="H927" i="15"/>
  <c r="H897" i="15"/>
  <c r="H904" i="15"/>
  <c r="H948" i="15"/>
  <c r="H1007" i="15"/>
  <c r="H690" i="15"/>
  <c r="H1005" i="15"/>
  <c r="H930" i="15"/>
  <c r="H945" i="15"/>
  <c r="H838" i="15"/>
  <c r="H767" i="15"/>
  <c r="H607" i="15"/>
  <c r="H911" i="15"/>
  <c r="H1021" i="15"/>
  <c r="H908" i="15"/>
  <c r="H1022" i="15"/>
  <c r="H823" i="15"/>
  <c r="H1023" i="15"/>
  <c r="H575" i="15"/>
  <c r="H831" i="15"/>
  <c r="H1011" i="15"/>
  <c r="H408" i="15"/>
  <c r="H479" i="15"/>
  <c r="H541" i="15"/>
  <c r="H896" i="15"/>
  <c r="H728" i="15"/>
  <c r="H998" i="15"/>
  <c r="H833" i="15"/>
  <c r="H1033" i="15"/>
  <c r="H983" i="15"/>
  <c r="H1006" i="15"/>
  <c r="H954" i="15"/>
  <c r="H933" i="15"/>
  <c r="H996" i="15"/>
  <c r="H995" i="15"/>
  <c r="H1015" i="15"/>
  <c r="H375" i="15"/>
  <c r="H992" i="15"/>
  <c r="H977" i="15"/>
  <c r="H972" i="15"/>
  <c r="H667" i="15"/>
  <c r="H171" i="15"/>
  <c r="H1012" i="15"/>
  <c r="H605" i="15"/>
  <c r="H889" i="15"/>
  <c r="H468" i="15"/>
  <c r="H766" i="15"/>
  <c r="H982" i="15"/>
  <c r="H493" i="15"/>
  <c r="H467" i="15"/>
  <c r="H199" i="15"/>
  <c r="H441" i="15"/>
  <c r="H950" i="15"/>
  <c r="H599" i="15"/>
  <c r="H985" i="15"/>
  <c r="H918" i="15"/>
  <c r="H981" i="15"/>
  <c r="H444" i="15"/>
  <c r="H615" i="15"/>
  <c r="H893" i="15"/>
  <c r="H389" i="15"/>
  <c r="H872" i="15"/>
  <c r="H623" i="15"/>
  <c r="H529" i="15"/>
  <c r="H855" i="15"/>
  <c r="H496" i="15"/>
  <c r="H1004" i="15"/>
  <c r="H926" i="15"/>
  <c r="H677" i="15"/>
  <c r="H720" i="15"/>
  <c r="H598" i="15"/>
  <c r="H612" i="15"/>
  <c r="H439" i="15"/>
  <c r="H675" i="15"/>
  <c r="H743" i="15"/>
  <c r="H595" i="15"/>
  <c r="H1000" i="15"/>
  <c r="H606" i="15"/>
  <c r="H735" i="15"/>
  <c r="H756" i="15"/>
  <c r="H586" i="15"/>
  <c r="H761" i="15"/>
  <c r="H738" i="15"/>
  <c r="H727" i="15"/>
  <c r="H837" i="15"/>
  <c r="H638" i="15"/>
  <c r="H391" i="15"/>
  <c r="H1003" i="15"/>
  <c r="H459" i="15"/>
  <c r="H405" i="15"/>
  <c r="H573" i="15"/>
  <c r="H536" i="15"/>
  <c r="H491" i="15"/>
  <c r="H829" i="15"/>
  <c r="H711" i="15"/>
  <c r="H874" i="15"/>
  <c r="H566" i="15"/>
  <c r="H748" i="15"/>
  <c r="H963" i="15"/>
  <c r="H511" i="15"/>
  <c r="H456" i="15"/>
  <c r="H801" i="15"/>
  <c r="H508" i="15"/>
  <c r="H455" i="15"/>
  <c r="H570" i="15"/>
  <c r="H335" i="15"/>
  <c r="H482" i="15"/>
  <c r="H846" i="15"/>
  <c r="H492" i="15"/>
  <c r="H802" i="15"/>
  <c r="H717" i="15"/>
  <c r="H613" i="15"/>
  <c r="H867" i="15"/>
  <c r="H558" i="15"/>
  <c r="H515" i="15"/>
  <c r="H507" i="15"/>
  <c r="H345" i="15"/>
  <c r="H799" i="15"/>
  <c r="H901" i="15"/>
  <c r="H631" i="15"/>
  <c r="H793" i="15"/>
  <c r="H500" i="15"/>
  <c r="B1036" i="20" l="1"/>
  <c r="G1046" i="15" l="1"/>
  <c r="H32" i="15" l="1"/>
  <c r="H21" i="15"/>
  <c r="H22" i="15"/>
  <c r="H27" i="15"/>
  <c r="H41" i="15"/>
  <c r="H19" i="15"/>
  <c r="H29" i="15"/>
  <c r="H54" i="15"/>
  <c r="H12" i="15"/>
  <c r="H45" i="15"/>
  <c r="H63" i="15"/>
  <c r="H24" i="15"/>
  <c r="H37" i="15"/>
  <c r="H36" i="15"/>
  <c r="H135" i="15"/>
  <c r="H26" i="15"/>
  <c r="H35" i="15"/>
  <c r="H80" i="15"/>
  <c r="H90" i="15"/>
  <c r="H103" i="15"/>
  <c r="H44" i="15"/>
  <c r="H38" i="15"/>
  <c r="H51" i="15"/>
  <c r="H160" i="15"/>
  <c r="H66" i="15"/>
  <c r="H34" i="15"/>
  <c r="H107" i="15"/>
  <c r="H20" i="15"/>
  <c r="H17" i="15"/>
  <c r="H65" i="15"/>
  <c r="H59" i="15"/>
  <c r="H144" i="15"/>
  <c r="H104" i="15"/>
  <c r="H111" i="15"/>
  <c r="H67" i="15"/>
  <c r="H43" i="15"/>
  <c r="H97" i="15"/>
  <c r="H95" i="15"/>
  <c r="H113" i="15"/>
  <c r="H50" i="15"/>
  <c r="H276" i="15"/>
  <c r="H40" i="15"/>
  <c r="H42" i="15"/>
  <c r="H105" i="15"/>
  <c r="H89" i="15"/>
  <c r="H64" i="15"/>
  <c r="H555" i="15"/>
  <c r="H58" i="15"/>
  <c r="H142" i="15"/>
  <c r="H131" i="15"/>
  <c r="H60" i="15"/>
  <c r="H53" i="15"/>
  <c r="H255" i="15"/>
  <c r="H226" i="15"/>
  <c r="H33" i="15"/>
  <c r="H76" i="15"/>
  <c r="H110" i="15"/>
  <c r="H86" i="15"/>
  <c r="H422" i="15"/>
  <c r="H78" i="15"/>
  <c r="H198" i="15"/>
  <c r="H125" i="15"/>
  <c r="H134" i="15"/>
  <c r="H639" i="15"/>
  <c r="H320" i="15"/>
  <c r="H72" i="15"/>
  <c r="H161" i="15"/>
  <c r="H98" i="15"/>
  <c r="H151" i="15"/>
  <c r="H193" i="15"/>
  <c r="H84" i="15"/>
  <c r="H47" i="15"/>
  <c r="H61" i="15"/>
  <c r="H260" i="15"/>
  <c r="H46" i="15"/>
  <c r="H139" i="15"/>
  <c r="H474" i="15"/>
  <c r="H150" i="15"/>
  <c r="H158" i="15"/>
  <c r="H196" i="15"/>
  <c r="H92" i="15"/>
  <c r="H133" i="15"/>
  <c r="H215" i="15"/>
  <c r="H101" i="15"/>
  <c r="H56" i="15"/>
  <c r="H163" i="15"/>
  <c r="H240" i="15"/>
  <c r="H184" i="15"/>
  <c r="H117" i="15"/>
  <c r="H81" i="15"/>
  <c r="H206" i="15"/>
  <c r="H85" i="15"/>
  <c r="H194" i="15"/>
  <c r="H71" i="15"/>
  <c r="H180" i="15"/>
  <c r="H70" i="15"/>
  <c r="H657" i="15"/>
  <c r="H172" i="15"/>
  <c r="H348" i="15"/>
  <c r="H246" i="15"/>
  <c r="H305" i="15"/>
  <c r="H207" i="15"/>
  <c r="H147" i="15"/>
  <c r="H168" i="15"/>
  <c r="H94" i="15"/>
  <c r="H238" i="15"/>
  <c r="H154" i="15"/>
  <c r="H220" i="15"/>
  <c r="H203" i="15"/>
  <c r="H88" i="15"/>
  <c r="H79" i="15"/>
  <c r="H176" i="15"/>
  <c r="H153" i="15"/>
  <c r="H152" i="15"/>
  <c r="H49" i="15"/>
  <c r="H130" i="15"/>
  <c r="H91" i="15"/>
  <c r="H370" i="15"/>
  <c r="H293" i="15"/>
  <c r="H264" i="15"/>
  <c r="H93" i="15"/>
  <c r="H145" i="15"/>
  <c r="H219" i="15"/>
  <c r="H82" i="15"/>
  <c r="H173" i="15"/>
  <c r="H201" i="15"/>
  <c r="H140" i="15"/>
  <c r="H1032" i="15"/>
  <c r="H197" i="15"/>
  <c r="H106" i="15"/>
  <c r="H138" i="15"/>
  <c r="H191" i="15"/>
  <c r="H112" i="15"/>
  <c r="H127" i="15"/>
  <c r="H48" i="15"/>
  <c r="H100" i="15"/>
  <c r="H74" i="15"/>
  <c r="H137" i="15"/>
  <c r="H195" i="15"/>
  <c r="H122" i="15"/>
  <c r="H109" i="15"/>
  <c r="H330" i="15"/>
  <c r="H274" i="15"/>
  <c r="H167" i="15"/>
  <c r="H120" i="15"/>
  <c r="H440" i="15"/>
  <c r="H77" i="15"/>
  <c r="H307" i="15"/>
  <c r="H119" i="15"/>
  <c r="H416" i="15"/>
  <c r="H15" i="15"/>
  <c r="H668" i="15"/>
  <c r="H221" i="15"/>
  <c r="H146" i="15"/>
  <c r="H99" i="15"/>
  <c r="H326" i="15"/>
  <c r="H266" i="15"/>
  <c r="H301" i="15"/>
  <c r="H471" i="15"/>
  <c r="H192" i="15"/>
  <c r="H124" i="15"/>
  <c r="H270" i="15"/>
  <c r="H249" i="15"/>
  <c r="H237" i="15"/>
  <c r="H486" i="15"/>
  <c r="H87" i="15"/>
  <c r="H311" i="15"/>
  <c r="H115" i="15"/>
  <c r="H245" i="15"/>
  <c r="H83" i="15"/>
  <c r="H208" i="15"/>
  <c r="H275" i="15"/>
  <c r="H68" i="15"/>
  <c r="H200" i="15"/>
  <c r="H123" i="15"/>
  <c r="H390" i="15"/>
  <c r="H235" i="15"/>
  <c r="H476" i="15"/>
  <c r="H299" i="15"/>
  <c r="H239" i="15"/>
  <c r="H354" i="15"/>
  <c r="H703" i="15"/>
  <c r="H62" i="15"/>
  <c r="H55" i="15"/>
  <c r="H213" i="15"/>
  <c r="H261" i="15"/>
  <c r="H182" i="15"/>
  <c r="H175" i="15"/>
  <c r="H222" i="15"/>
  <c r="H164" i="15"/>
  <c r="H372" i="15"/>
  <c r="H341" i="15"/>
  <c r="H279" i="15"/>
  <c r="H338" i="15"/>
  <c r="H331" i="15"/>
  <c r="H234" i="15"/>
  <c r="H169" i="15"/>
  <c r="H118" i="15"/>
  <c r="H185" i="15"/>
  <c r="H449" i="15"/>
  <c r="H212" i="15"/>
  <c r="H318" i="15"/>
  <c r="H129" i="15"/>
  <c r="H258" i="15"/>
  <c r="H190" i="15"/>
  <c r="H181" i="15"/>
  <c r="H364" i="15"/>
  <c r="H662" i="15"/>
  <c r="H561" i="15"/>
  <c r="H247" i="15"/>
  <c r="H165" i="15"/>
  <c r="H268" i="15"/>
  <c r="H385" i="15"/>
  <c r="H344" i="15"/>
  <c r="H252" i="15"/>
  <c r="H52" i="15"/>
  <c r="H300" i="15"/>
  <c r="H96" i="15"/>
  <c r="H157" i="15"/>
  <c r="H410" i="15"/>
  <c r="H223" i="15"/>
  <c r="H73" i="15"/>
  <c r="H262" i="15"/>
  <c r="H411" i="15"/>
  <c r="H218" i="15"/>
  <c r="H216" i="15"/>
  <c r="H585" i="15"/>
  <c r="H128" i="15"/>
  <c r="H114" i="15"/>
  <c r="H269" i="15"/>
  <c r="H394" i="15"/>
  <c r="H174" i="15"/>
  <c r="H317" i="15"/>
  <c r="H478" i="15"/>
  <c r="H653" i="15"/>
  <c r="H384" i="15"/>
  <c r="H170" i="15"/>
  <c r="H363" i="15"/>
  <c r="H290" i="15"/>
  <c r="H689" i="15"/>
  <c r="H251" i="15"/>
  <c r="H481" i="15"/>
  <c r="H179" i="15"/>
  <c r="H136" i="15"/>
  <c r="H254" i="15"/>
  <c r="H282" i="15"/>
  <c r="H424" i="15"/>
  <c r="H178" i="15"/>
  <c r="H211" i="15"/>
  <c r="H186" i="15"/>
  <c r="H333" i="15"/>
  <c r="H272" i="15"/>
  <c r="H530" i="15"/>
  <c r="H231" i="15"/>
  <c r="H121" i="15"/>
  <c r="H277" i="15"/>
  <c r="H297" i="15"/>
  <c r="H285" i="15"/>
  <c r="H291" i="15"/>
  <c r="H358" i="15"/>
  <c r="H267" i="15"/>
  <c r="H430" i="15"/>
  <c r="H387" i="15"/>
  <c r="H116" i="15"/>
  <c r="H108" i="15"/>
  <c r="H343" i="15"/>
  <c r="H973" i="15"/>
  <c r="H292" i="15"/>
  <c r="H351" i="15"/>
  <c r="H423" i="15"/>
  <c r="H244" i="15"/>
  <c r="H224" i="15"/>
  <c r="H608" i="15"/>
  <c r="H155" i="15"/>
  <c r="H678" i="15"/>
  <c r="H132" i="15"/>
  <c r="H209" i="15"/>
  <c r="H329" i="15"/>
  <c r="H406" i="15"/>
  <c r="H233" i="15"/>
  <c r="H349" i="15"/>
  <c r="H509" i="15"/>
  <c r="H241" i="15"/>
  <c r="H243" i="15"/>
  <c r="H480" i="15"/>
  <c r="H159" i="15"/>
  <c r="H401" i="15"/>
  <c r="H253" i="15"/>
  <c r="H356" i="15"/>
  <c r="H187" i="15"/>
  <c r="H283" i="15"/>
  <c r="H502" i="15"/>
  <c r="H296" i="15"/>
  <c r="H376" i="15"/>
  <c r="H460" i="15"/>
  <c r="H148" i="15"/>
  <c r="H396" i="15"/>
  <c r="H75" i="15"/>
  <c r="H263" i="15"/>
  <c r="H971" i="15"/>
  <c r="H415" i="15"/>
  <c r="H265" i="15"/>
  <c r="H886" i="15"/>
  <c r="H395" i="15"/>
  <c r="H432" i="15"/>
  <c r="H475" i="15"/>
  <c r="H377" i="15"/>
  <c r="H288" i="15"/>
  <c r="H227" i="15"/>
  <c r="H257" i="15"/>
  <c r="H576" i="15"/>
  <c r="H327" i="15"/>
  <c r="H584" i="15"/>
  <c r="H556" i="15"/>
  <c r="H340" i="15"/>
  <c r="H295" i="15"/>
  <c r="H214" i="15"/>
  <c r="H523" i="15"/>
  <c r="H204" i="15"/>
  <c r="H428" i="15"/>
  <c r="H303" i="15"/>
  <c r="H578" i="15"/>
  <c r="H225" i="15"/>
  <c r="H312" i="15"/>
  <c r="H323" i="15"/>
  <c r="H278" i="15"/>
  <c r="H393" i="15"/>
  <c r="H816" i="15"/>
  <c r="H739" i="15"/>
  <c r="H420" i="15"/>
  <c r="H371" i="15"/>
  <c r="H527" i="15"/>
  <c r="H403" i="15"/>
  <c r="H472" i="15"/>
  <c r="H319" i="15"/>
  <c r="H621" i="15"/>
  <c r="H309" i="15"/>
  <c r="H551" i="15"/>
  <c r="H284" i="15"/>
  <c r="H373" i="15"/>
  <c r="H156" i="15"/>
  <c r="H499" i="15"/>
  <c r="H314" i="15"/>
  <c r="H895" i="15"/>
  <c r="H485" i="15"/>
  <c r="H635" i="15"/>
  <c r="H232" i="15"/>
  <c r="H591" i="15"/>
  <c r="H242" i="15"/>
  <c r="H506" i="15"/>
  <c r="H789" i="15"/>
  <c r="H162" i="15"/>
  <c r="H381" i="15"/>
  <c r="H664" i="15"/>
  <c r="H461" i="15"/>
  <c r="H645" i="15"/>
  <c r="H421" i="15"/>
  <c r="H861" i="15"/>
  <c r="H425" i="15"/>
  <c r="H379" i="15"/>
  <c r="H512" i="15"/>
  <c r="H205" i="15"/>
  <c r="H693" i="15"/>
  <c r="H597" i="15"/>
  <c r="H308" i="15"/>
  <c r="H824" i="15"/>
  <c r="H286" i="15"/>
  <c r="H564" i="15"/>
  <c r="H557" i="15"/>
  <c r="H380" i="15"/>
  <c r="H497" i="15"/>
  <c r="H532" i="15"/>
  <c r="H298" i="15"/>
  <c r="H929" i="15"/>
  <c r="H236" i="15"/>
  <c r="H382" i="15"/>
  <c r="H755" i="15"/>
  <c r="H489" i="15"/>
  <c r="H438" i="15"/>
  <c r="H560" i="15"/>
  <c r="H399" i="15"/>
  <c r="H538" i="15"/>
  <c r="H659" i="15"/>
  <c r="H346" i="15"/>
  <c r="H304" i="15"/>
  <c r="H466" i="15"/>
  <c r="H600" i="15"/>
  <c r="H487" i="15"/>
  <c r="H398" i="15"/>
  <c r="H359" i="15"/>
  <c r="H581" i="15"/>
  <c r="H126" i="15"/>
  <c r="H448" i="15"/>
  <c r="H673" i="15"/>
  <c r="H577" i="15"/>
  <c r="H383" i="15"/>
  <c r="H572" i="15"/>
  <c r="H437" i="15"/>
  <c r="H571" i="15"/>
  <c r="H248" i="15"/>
  <c r="H514" i="15"/>
  <c r="H871" i="15"/>
  <c r="H426" i="15"/>
  <c r="H913" i="15"/>
  <c r="H365" i="15"/>
  <c r="H302" i="15"/>
  <c r="H569" i="15"/>
  <c r="H353" i="15"/>
  <c r="H588" i="15"/>
  <c r="H102" i="15"/>
  <c r="H618" i="15"/>
  <c r="H628" i="15"/>
  <c r="H490" i="15"/>
  <c r="H465" i="15"/>
  <c r="H166" i="15"/>
  <c r="H643" i="15"/>
  <c r="H316" i="15"/>
  <c r="H347" i="15"/>
  <c r="H366" i="15"/>
  <c r="H256" i="15"/>
  <c r="H229" i="15"/>
  <c r="H188" i="15"/>
  <c r="H518" i="15"/>
  <c r="H342" i="15"/>
  <c r="H322" i="15"/>
  <c r="H289" i="15"/>
  <c r="H522" i="15"/>
  <c r="H614" i="15"/>
  <c r="H442" i="15"/>
  <c r="H280" i="15"/>
  <c r="H722" i="15"/>
  <c r="H287" i="15"/>
  <c r="H409" i="15"/>
  <c r="H429" i="15"/>
  <c r="H554" i="15"/>
  <c r="H436" i="15"/>
  <c r="H803" i="15"/>
  <c r="H427" i="15"/>
  <c r="H183" i="15"/>
  <c r="H593" i="15"/>
  <c r="H189" i="15"/>
  <c r="H337" i="15"/>
  <c r="H328" i="15"/>
  <c r="H516" i="15"/>
  <c r="H772" i="15"/>
  <c r="H463" i="15"/>
  <c r="H539" i="15"/>
  <c r="H339" i="15"/>
  <c r="H818" i="15"/>
  <c r="H469" i="15"/>
  <c r="H590" i="15"/>
  <c r="H431" i="15"/>
  <c r="H367" i="15"/>
  <c r="H683" i="15"/>
  <c r="H534" i="15"/>
  <c r="H357" i="15"/>
  <c r="H368" i="15"/>
  <c r="H454" i="15"/>
  <c r="H315" i="15"/>
  <c r="H433" i="15"/>
  <c r="H294" i="15"/>
  <c r="H565" i="15"/>
  <c r="H641" i="15"/>
  <c r="H458" i="15"/>
  <c r="H271" i="15"/>
  <c r="H625" i="15"/>
  <c r="H884" i="15"/>
  <c r="H483" i="15"/>
  <c r="H603" i="15"/>
  <c r="H453" i="15"/>
  <c r="H407" i="15"/>
  <c r="H546" i="15"/>
  <c r="H378" i="15"/>
  <c r="H644" i="15"/>
  <c r="H177" i="15"/>
  <c r="H334" i="15"/>
  <c r="H434" i="15"/>
  <c r="H946" i="15"/>
  <c r="H464" i="15"/>
  <c r="H217" i="15"/>
  <c r="H567" i="15"/>
  <c r="H412" i="15"/>
  <c r="H321" i="15"/>
  <c r="H580" i="15"/>
  <c r="H674" i="15"/>
  <c r="H141" i="15"/>
  <c r="H661" i="15"/>
  <c r="H753" i="15"/>
  <c r="H975" i="15"/>
  <c r="H360" i="15"/>
  <c r="H604" i="15"/>
  <c r="H519" i="15"/>
  <c r="H594" i="15"/>
  <c r="H563" i="15"/>
  <c r="H759" i="15"/>
  <c r="H633" i="15"/>
  <c r="H658" i="15"/>
  <c r="H710" i="15"/>
  <c r="H324" i="15"/>
  <c r="H696" i="15"/>
  <c r="H414" i="15"/>
  <c r="H786" i="15"/>
  <c r="H537" i="15"/>
  <c r="H592" i="15"/>
  <c r="H361" i="15"/>
  <c r="H413" i="15"/>
  <c r="H587" i="15"/>
  <c r="H925" i="15"/>
  <c r="H57" i="15"/>
  <c r="H306" i="15"/>
  <c r="H544" i="15"/>
  <c r="H943" i="15"/>
  <c r="H960" i="15"/>
  <c r="H69" i="15"/>
  <c r="H707" i="15"/>
  <c r="H708" i="15"/>
  <c r="H794" i="15"/>
  <c r="H517" i="15"/>
  <c r="H452" i="15"/>
  <c r="H788" i="15"/>
  <c r="H520" i="15"/>
  <c r="H887" i="15"/>
  <c r="H961" i="15"/>
  <c r="H665" i="15"/>
  <c r="H443" i="15"/>
  <c r="H620" i="15"/>
  <c r="H202" i="15"/>
  <c r="H540" i="15"/>
  <c r="H654" i="15"/>
  <c r="H942" i="15"/>
  <c r="H498" i="15"/>
  <c r="H332" i="15"/>
  <c r="H636" i="15"/>
  <c r="H553" i="15"/>
  <c r="H143" i="15"/>
  <c r="H494" i="15"/>
  <c r="H435" i="15"/>
  <c r="H1024" i="15"/>
  <c r="H648" i="15"/>
  <c r="H721" i="15"/>
  <c r="H313" i="15"/>
  <c r="H562" i="15"/>
  <c r="H533" i="15"/>
  <c r="H250" i="15"/>
  <c r="H806" i="15"/>
  <c r="H325" i="15"/>
  <c r="H369" i="15"/>
  <c r="H404" i="15"/>
  <c r="H672" i="15"/>
  <c r="H732" i="15"/>
  <c r="H808" i="15"/>
  <c r="H777" i="15"/>
  <c r="H510" i="15"/>
  <c r="H501" i="15"/>
  <c r="H706" i="15"/>
  <c r="H528" i="15"/>
  <c r="H542" i="15"/>
  <c r="H719" i="15"/>
  <c r="H617" i="15"/>
  <c r="H782" i="15"/>
  <c r="H932" i="15"/>
  <c r="H488" i="15"/>
  <c r="H388" i="15"/>
  <c r="H681" i="15"/>
  <c r="H726" i="15"/>
  <c r="H526" i="15"/>
  <c r="H228" i="15"/>
  <c r="H477" i="15"/>
  <c r="H907" i="15"/>
  <c r="H622" i="15"/>
  <c r="H768" i="15"/>
  <c r="H798" i="15"/>
  <c r="H729" i="15"/>
  <c r="H281" i="15"/>
  <c r="H505" i="15"/>
  <c r="H754" i="15"/>
  <c r="H386" i="15"/>
  <c r="H676" i="15"/>
  <c r="H336" i="15"/>
  <c r="H891" i="15"/>
  <c r="H957" i="15"/>
  <c r="H745" i="15"/>
  <c r="H417" i="15"/>
  <c r="H742" i="15"/>
  <c r="H535" i="15"/>
  <c r="H547" i="15"/>
  <c r="H920" i="15"/>
  <c r="H797" i="15"/>
  <c r="H545" i="15"/>
  <c r="H938" i="15"/>
  <c r="H773" i="15"/>
  <c r="H698" i="15"/>
  <c r="H451" i="15"/>
  <c r="H552" i="15"/>
  <c r="H843" i="15"/>
  <c r="H965" i="15"/>
  <c r="H857" i="15"/>
  <c r="H880" i="15"/>
  <c r="H856" i="15"/>
  <c r="H550" i="15"/>
  <c r="H259" i="15"/>
  <c r="H1030" i="15"/>
  <c r="H709" i="15"/>
  <c r="H906" i="15"/>
  <c r="H979" i="15"/>
  <c r="K36" i="20"/>
  <c r="K236" i="20"/>
  <c r="K39" i="20"/>
  <c r="L39" i="20"/>
  <c r="K86" i="20"/>
  <c r="K10" i="20"/>
  <c r="K154" i="20"/>
  <c r="K26" i="20"/>
  <c r="K43" i="20"/>
  <c r="K151" i="20"/>
  <c r="K84" i="20"/>
  <c r="K52" i="20"/>
  <c r="K34" i="20"/>
  <c r="K59" i="20"/>
  <c r="K32" i="20"/>
  <c r="K129" i="20"/>
  <c r="K158" i="20"/>
  <c r="K48" i="20"/>
  <c r="K64" i="20"/>
  <c r="K209" i="20"/>
  <c r="K190" i="20"/>
  <c r="K439" i="20"/>
  <c r="K93" i="20"/>
  <c r="K482" i="20"/>
  <c r="K346" i="20"/>
  <c r="K418" i="20"/>
  <c r="K44" i="20"/>
  <c r="K403" i="20"/>
  <c r="K53" i="20"/>
  <c r="K35" i="20"/>
  <c r="K156" i="20"/>
  <c r="K138" i="20"/>
  <c r="K288" i="20"/>
  <c r="K250" i="20"/>
  <c r="K8" i="20"/>
  <c r="K67" i="20"/>
  <c r="K60" i="20"/>
  <c r="K509" i="20"/>
  <c r="K45" i="20"/>
  <c r="K187" i="20"/>
  <c r="K55" i="20"/>
  <c r="K90" i="20"/>
  <c r="K18" i="20"/>
  <c r="K359" i="20"/>
  <c r="K24" i="20"/>
  <c r="K95" i="20"/>
  <c r="K349" i="20"/>
  <c r="K179" i="20"/>
  <c r="K13" i="20"/>
  <c r="K68" i="20"/>
  <c r="K319" i="20"/>
  <c r="K189" i="20"/>
  <c r="K97" i="20"/>
  <c r="K197" i="20"/>
  <c r="K142" i="20"/>
  <c r="K343" i="20"/>
  <c r="K41" i="20"/>
  <c r="K271" i="20"/>
  <c r="K205" i="20"/>
  <c r="K260" i="20"/>
  <c r="K244" i="20"/>
  <c r="K232" i="20"/>
  <c r="K663" i="20"/>
  <c r="K272" i="20"/>
  <c r="K178" i="20"/>
  <c r="K11" i="20"/>
  <c r="K76" i="20"/>
  <c r="K54" i="20"/>
  <c r="K216" i="20"/>
  <c r="K99" i="20"/>
  <c r="K834" i="20"/>
  <c r="K221" i="20"/>
  <c r="K175" i="20"/>
  <c r="K117" i="20"/>
  <c r="K292" i="20"/>
  <c r="K170" i="20"/>
  <c r="K828" i="20"/>
  <c r="K832" i="20"/>
  <c r="K112" i="20"/>
  <c r="K186" i="20"/>
  <c r="K141" i="20"/>
  <c r="K50" i="20"/>
  <c r="K143" i="20"/>
  <c r="K575" i="20"/>
  <c r="K113" i="20"/>
  <c r="K572" i="20"/>
  <c r="K225" i="20"/>
  <c r="K81" i="20"/>
  <c r="K579" i="20"/>
  <c r="K63" i="20"/>
  <c r="K324" i="20"/>
  <c r="K488" i="20"/>
  <c r="K459" i="20"/>
  <c r="K174" i="20"/>
  <c r="K253" i="20"/>
  <c r="K328" i="20"/>
  <c r="K148" i="20"/>
  <c r="K33" i="20"/>
  <c r="K229" i="20"/>
  <c r="K82" i="20"/>
  <c r="K29" i="20"/>
  <c r="K294" i="20"/>
  <c r="K317" i="20"/>
  <c r="K230" i="20"/>
  <c r="K172" i="20"/>
  <c r="K497" i="20"/>
  <c r="K452" i="20"/>
  <c r="K352" i="20"/>
  <c r="K826" i="20"/>
  <c r="K241" i="20"/>
  <c r="K131" i="20"/>
  <c r="K51" i="20"/>
  <c r="K77" i="20"/>
  <c r="K246" i="20"/>
  <c r="K111" i="20"/>
  <c r="K115" i="20"/>
  <c r="K637" i="20"/>
  <c r="K402" i="20"/>
  <c r="K766" i="20"/>
  <c r="K373" i="20"/>
  <c r="K594" i="20"/>
  <c r="K275" i="20"/>
  <c r="K42" i="20"/>
  <c r="K162" i="20"/>
  <c r="K132" i="20"/>
  <c r="K313" i="20"/>
  <c r="K56" i="20"/>
  <c r="K839" i="20"/>
  <c r="K12" i="20"/>
  <c r="K222" i="20"/>
  <c r="K445" i="20"/>
  <c r="K300" i="20"/>
  <c r="K75" i="20"/>
  <c r="K325" i="20"/>
  <c r="K88" i="20"/>
  <c r="K224" i="20"/>
  <c r="K96" i="20"/>
  <c r="K198" i="20"/>
  <c r="K166" i="20"/>
  <c r="K203" i="20"/>
  <c r="K210" i="20"/>
  <c r="K601" i="20"/>
  <c r="K630" i="20"/>
  <c r="K103" i="20"/>
  <c r="K38" i="20"/>
  <c r="K299" i="20"/>
  <c r="K548" i="20"/>
  <c r="K262" i="20"/>
  <c r="K332" i="20"/>
  <c r="K16" i="20"/>
  <c r="K149" i="20"/>
  <c r="K163" i="20"/>
  <c r="K104" i="20"/>
  <c r="K191" i="20"/>
  <c r="K533" i="20"/>
  <c r="K126" i="20"/>
  <c r="K330" i="20"/>
  <c r="K73" i="20"/>
  <c r="K183" i="20"/>
  <c r="K265" i="20"/>
  <c r="K435" i="20"/>
  <c r="K223" i="20"/>
  <c r="K375" i="20"/>
  <c r="K196" i="20"/>
  <c r="K119" i="20"/>
  <c r="K46" i="20"/>
  <c r="K489" i="20"/>
  <c r="K71" i="20"/>
  <c r="K318" i="20"/>
  <c r="K276" i="20"/>
  <c r="K206" i="20"/>
  <c r="K285" i="20"/>
  <c r="K311" i="20"/>
  <c r="K393" i="20"/>
  <c r="K466" i="20"/>
  <c r="K80" i="20"/>
  <c r="K461" i="20"/>
  <c r="K145" i="20"/>
  <c r="K454" i="20"/>
  <c r="K351" i="20"/>
  <c r="K152" i="20"/>
  <c r="K69" i="20"/>
  <c r="K278" i="20"/>
  <c r="K177" i="20"/>
  <c r="K57" i="20"/>
  <c r="K165" i="20"/>
  <c r="K199" i="20"/>
  <c r="K430" i="20"/>
  <c r="K653" i="20"/>
  <c r="K431" i="20"/>
  <c r="K365" i="20"/>
  <c r="K838" i="20"/>
  <c r="K440" i="20"/>
  <c r="K47" i="20"/>
  <c r="K169" i="20"/>
  <c r="K227" i="20"/>
  <c r="K323" i="20"/>
  <c r="K829" i="20"/>
  <c r="K289" i="20"/>
  <c r="K309" i="20"/>
  <c r="K137" i="20"/>
  <c r="K107" i="20"/>
  <c r="K366" i="20"/>
  <c r="K833" i="20"/>
  <c r="K304" i="20"/>
  <c r="K518" i="20"/>
  <c r="K508" i="20"/>
  <c r="K785" i="20"/>
  <c r="K234" i="20"/>
  <c r="K291" i="20"/>
  <c r="K344" i="20"/>
  <c r="K105" i="20"/>
  <c r="K297" i="20"/>
  <c r="K146" i="20"/>
  <c r="K128" i="20"/>
  <c r="K390" i="20"/>
  <c r="K356" i="20"/>
  <c r="K228" i="20"/>
  <c r="K510" i="20"/>
  <c r="K420" i="20"/>
  <c r="K153" i="20"/>
  <c r="K775" i="20"/>
  <c r="K37" i="20"/>
  <c r="K204" i="20"/>
  <c r="K725" i="20"/>
  <c r="K478" i="20"/>
  <c r="K310" i="20"/>
  <c r="K625" i="20"/>
  <c r="K17" i="20"/>
  <c r="K463" i="20"/>
  <c r="K614" i="20"/>
  <c r="K337" i="20"/>
  <c r="K159" i="20"/>
  <c r="K424" i="20"/>
  <c r="K350" i="20"/>
  <c r="K383" i="20"/>
  <c r="K617" i="20"/>
  <c r="K218" i="20"/>
  <c r="K411" i="20"/>
  <c r="K505" i="20"/>
  <c r="K155" i="20"/>
  <c r="K293" i="20"/>
  <c r="K746" i="20"/>
  <c r="K504" i="20"/>
  <c r="K387" i="20"/>
  <c r="K215" i="20"/>
  <c r="K842" i="20"/>
  <c r="K252" i="20"/>
  <c r="K79" i="20"/>
  <c r="K514" i="20"/>
  <c r="K618" i="20"/>
  <c r="K316" i="20"/>
  <c r="K845" i="20"/>
  <c r="K31" i="20"/>
  <c r="K841" i="20"/>
  <c r="K763" i="20"/>
  <c r="K121" i="20"/>
  <c r="K116" i="20"/>
  <c r="K377" i="20"/>
  <c r="K468" i="20"/>
  <c r="K106" i="20"/>
  <c r="K340" i="20"/>
  <c r="K338" i="20"/>
  <c r="K807" i="20"/>
  <c r="K543" i="20"/>
  <c r="K279" i="20"/>
  <c r="K443" i="20"/>
  <c r="K578" i="20"/>
  <c r="K66" i="20"/>
  <c r="K220" i="20"/>
  <c r="K314" i="20"/>
  <c r="K274" i="20"/>
  <c r="K308" i="20"/>
  <c r="K781" i="20"/>
  <c r="K140" i="20"/>
  <c r="K836" i="20"/>
  <c r="K494" i="20"/>
  <c r="K568" i="20"/>
  <c r="K21" i="20"/>
  <c r="K201" i="20"/>
  <c r="K786" i="20"/>
  <c r="K748" i="20"/>
  <c r="K391" i="20"/>
  <c r="K277" i="20"/>
  <c r="K212" i="20"/>
  <c r="K287" i="20"/>
  <c r="K157" i="20"/>
  <c r="K114" i="20"/>
  <c r="K61" i="20"/>
  <c r="K257" i="20"/>
  <c r="K645" i="20"/>
  <c r="K213" i="20"/>
  <c r="K331" i="20"/>
  <c r="K62" i="20"/>
  <c r="K136" i="20"/>
  <c r="K40" i="20"/>
  <c r="K570" i="20"/>
  <c r="K49" i="20"/>
  <c r="K597" i="20"/>
  <c r="K687" i="20"/>
  <c r="K28" i="20"/>
  <c r="K487" i="20"/>
  <c r="K110" i="20"/>
  <c r="K455" i="20"/>
  <c r="K835" i="20"/>
  <c r="K256" i="20"/>
  <c r="K193" i="20"/>
  <c r="K564" i="20"/>
  <c r="K640" i="20"/>
  <c r="K207" i="20"/>
  <c r="K58" i="20"/>
  <c r="K433" i="20"/>
  <c r="K133" i="20"/>
  <c r="K413" i="20"/>
  <c r="K752" i="20"/>
  <c r="K239" i="20"/>
  <c r="K208" i="20"/>
  <c r="K425" i="20"/>
  <c r="K522" i="20"/>
  <c r="K235" i="20"/>
  <c r="K499" i="20"/>
  <c r="K814" i="20"/>
  <c r="K127" i="20"/>
  <c r="K730" i="20"/>
  <c r="K654" i="20"/>
  <c r="K185" i="20"/>
  <c r="K540" i="20"/>
  <c r="K217" i="20"/>
  <c r="K414" i="20"/>
  <c r="K188" i="20"/>
  <c r="K772" i="20"/>
  <c r="K616" i="20"/>
  <c r="K563" i="20"/>
  <c r="K134" i="20"/>
  <c r="K380" i="20"/>
  <c r="K267" i="20"/>
  <c r="K65" i="20"/>
  <c r="K801" i="20"/>
  <c r="K263" i="20"/>
  <c r="K846" i="20"/>
  <c r="K765" i="20"/>
  <c r="K92" i="20"/>
  <c r="K307" i="20"/>
  <c r="K168" i="20"/>
  <c r="K847" i="20"/>
  <c r="K371" i="20"/>
  <c r="K374" i="20"/>
  <c r="K27" i="20"/>
  <c r="K587" i="20"/>
  <c r="K395" i="20"/>
  <c r="K290" i="20"/>
  <c r="K406" i="20"/>
  <c r="K480" i="20"/>
  <c r="K837" i="20"/>
  <c r="K830" i="20"/>
  <c r="K347" i="20"/>
  <c r="K410" i="20"/>
  <c r="K370" i="20"/>
  <c r="K794" i="20"/>
  <c r="K144" i="20"/>
  <c r="K339" i="20"/>
  <c r="K194" i="20"/>
  <c r="K312" i="20"/>
  <c r="K251" i="20"/>
  <c r="K14" i="20"/>
  <c r="K560" i="20"/>
  <c r="K554" i="20"/>
  <c r="K639" i="20"/>
  <c r="K150" i="20"/>
  <c r="K706" i="20"/>
  <c r="K120" i="20"/>
  <c r="K295" i="20"/>
  <c r="K491" i="20"/>
  <c r="K412" i="20"/>
  <c r="K438" i="20"/>
  <c r="K87" i="20"/>
  <c r="K282" i="20"/>
  <c r="K644" i="20"/>
  <c r="K557" i="20"/>
  <c r="K273" i="20"/>
  <c r="K135" i="20"/>
  <c r="K516" i="20"/>
  <c r="K773" i="20"/>
  <c r="K108" i="20"/>
  <c r="K243" i="20"/>
  <c r="K89" i="20"/>
  <c r="K19" i="20"/>
  <c r="K415" i="20"/>
  <c r="K109" i="20"/>
  <c r="K669" i="20"/>
  <c r="K195" i="20"/>
  <c r="K182" i="20"/>
  <c r="K398" i="20"/>
  <c r="K520" i="20"/>
  <c r="K559" i="20"/>
  <c r="K123" i="20"/>
  <c r="K843" i="20"/>
  <c r="K238" i="20"/>
  <c r="K15" i="20"/>
  <c r="K528" i="20"/>
  <c r="K719" i="20"/>
  <c r="K551" i="20"/>
  <c r="K476" i="20"/>
  <c r="K321" i="20"/>
  <c r="K369" i="20"/>
  <c r="K101" i="20"/>
  <c r="K266" i="20"/>
  <c r="K226" i="20"/>
  <c r="K364" i="20"/>
  <c r="K258" i="20"/>
  <c r="K139" i="20"/>
  <c r="K125" i="20"/>
  <c r="K397" i="20"/>
  <c r="K167" i="20"/>
  <c r="K237" i="20"/>
  <c r="K399" i="20"/>
  <c r="K315" i="20"/>
  <c r="K270" i="20"/>
  <c r="K593" i="20"/>
  <c r="K320" i="20"/>
  <c r="K202" i="20"/>
  <c r="K741" i="20"/>
  <c r="K609" i="20"/>
  <c r="K586" i="20"/>
  <c r="K248" i="20"/>
  <c r="K372" i="20"/>
  <c r="K255" i="20"/>
  <c r="K831" i="20"/>
  <c r="K361" i="20"/>
  <c r="K296" i="20"/>
  <c r="K844" i="20"/>
  <c r="K429" i="20"/>
  <c r="K91" i="20"/>
  <c r="K358" i="20"/>
  <c r="K646" i="20"/>
  <c r="K173" i="20"/>
  <c r="K211" i="20"/>
  <c r="K840" i="20"/>
  <c r="K379" i="20"/>
  <c r="K759" i="20"/>
  <c r="K394" i="20"/>
  <c r="K130" i="20"/>
  <c r="K849" i="20"/>
  <c r="K100" i="20"/>
  <c r="K778" i="20"/>
  <c r="H30" i="20"/>
  <c r="H36" i="20"/>
  <c r="H236" i="20"/>
  <c r="H39" i="20"/>
  <c r="H86" i="20"/>
  <c r="H10" i="20"/>
  <c r="H154" i="20"/>
  <c r="H26" i="20"/>
  <c r="H43" i="20"/>
  <c r="H151" i="20"/>
  <c r="H84" i="20"/>
  <c r="H52" i="20"/>
  <c r="H34" i="20"/>
  <c r="H59" i="20"/>
  <c r="H32" i="20"/>
  <c r="H129" i="20"/>
  <c r="H158" i="20"/>
  <c r="H48" i="20"/>
  <c r="H64" i="20"/>
  <c r="H209" i="20"/>
  <c r="H190" i="20"/>
  <c r="H439" i="20"/>
  <c r="H93" i="20"/>
  <c r="H482" i="20"/>
  <c r="H346" i="20"/>
  <c r="H418" i="20"/>
  <c r="H44" i="20"/>
  <c r="H403" i="20"/>
  <c r="H53" i="20"/>
  <c r="H35" i="20"/>
  <c r="H156" i="20"/>
  <c r="H138" i="20"/>
  <c r="H929" i="20"/>
  <c r="H288" i="20"/>
  <c r="H250" i="20"/>
  <c r="H8" i="20"/>
  <c r="H910" i="20"/>
  <c r="H67" i="20"/>
  <c r="H60" i="20"/>
  <c r="H509" i="20"/>
  <c r="H45" i="20"/>
  <c r="H712" i="20"/>
  <c r="H187" i="20"/>
  <c r="H55" i="20"/>
  <c r="H90" i="20"/>
  <c r="H18" i="20"/>
  <c r="H359" i="20"/>
  <c r="H24" i="20"/>
  <c r="H95" i="20"/>
  <c r="H349" i="20"/>
  <c r="H179" i="20"/>
  <c r="H13" i="20"/>
  <c r="H68" i="20"/>
  <c r="H319" i="20"/>
  <c r="H189" i="20"/>
  <c r="H342" i="20"/>
  <c r="H97" i="20"/>
  <c r="H197" i="20"/>
  <c r="H142" i="20"/>
  <c r="H343" i="20"/>
  <c r="H41" i="20"/>
  <c r="H271" i="20"/>
  <c r="H205" i="20"/>
  <c r="H260" i="20"/>
  <c r="H401" i="20"/>
  <c r="H244" i="20"/>
  <c r="H232" i="20"/>
  <c r="H663" i="20"/>
  <c r="H272" i="20"/>
  <c r="H178" i="20"/>
  <c r="H11" i="20"/>
  <c r="H76" i="20"/>
  <c r="H54" i="20"/>
  <c r="H216" i="20"/>
  <c r="H99" i="20"/>
  <c r="H834" i="20"/>
  <c r="H221" i="20"/>
  <c r="H175" i="20"/>
  <c r="H117" i="20"/>
  <c r="H292" i="20"/>
  <c r="H124" i="20"/>
  <c r="H170" i="20"/>
  <c r="H828" i="20"/>
  <c r="H832" i="20"/>
  <c r="H112" i="20"/>
  <c r="H186" i="20"/>
  <c r="H141" i="20"/>
  <c r="H50" i="20"/>
  <c r="H143" i="20"/>
  <c r="H575" i="20"/>
  <c r="H113" i="20"/>
  <c r="H572" i="20"/>
  <c r="H225" i="20"/>
  <c r="H81" i="20"/>
  <c r="H579" i="20"/>
  <c r="H63" i="20"/>
  <c r="H324" i="20"/>
  <c r="H488" i="20"/>
  <c r="H459" i="20"/>
  <c r="H174" i="20"/>
  <c r="H253" i="20"/>
  <c r="H328" i="20"/>
  <c r="H148" i="20"/>
  <c r="H33" i="20"/>
  <c r="H229" i="20"/>
  <c r="H82" i="20"/>
  <c r="H29" i="20"/>
  <c r="H294" i="20"/>
  <c r="H317" i="20"/>
  <c r="H230" i="20"/>
  <c r="H172" i="20"/>
  <c r="H497" i="20"/>
  <c r="H452" i="20"/>
  <c r="H352" i="20"/>
  <c r="H826" i="20"/>
  <c r="H241" i="20"/>
  <c r="H131" i="20"/>
  <c r="H51" i="20"/>
  <c r="H77" i="20"/>
  <c r="H246" i="20"/>
  <c r="H111" i="20"/>
  <c r="H115" i="20"/>
  <c r="H637" i="20"/>
  <c r="H402" i="20"/>
  <c r="H766" i="20"/>
  <c r="H373" i="20"/>
  <c r="H594" i="20"/>
  <c r="H275" i="20"/>
  <c r="H582" i="20"/>
  <c r="H42" i="20"/>
  <c r="H162" i="20"/>
  <c r="H132" i="20"/>
  <c r="H313" i="20"/>
  <c r="H615" i="20"/>
  <c r="H56" i="20"/>
  <c r="H839" i="20"/>
  <c r="H12" i="20"/>
  <c r="H222" i="20"/>
  <c r="H445" i="20"/>
  <c r="H300" i="20"/>
  <c r="H75" i="20"/>
  <c r="H325" i="20"/>
  <c r="H612" i="20"/>
  <c r="H88" i="20"/>
  <c r="H224" i="20"/>
  <c r="H96" i="20"/>
  <c r="H198" i="20"/>
  <c r="H166" i="20"/>
  <c r="H203" i="20"/>
  <c r="H210" i="20"/>
  <c r="H601" i="20"/>
  <c r="H630" i="20"/>
  <c r="H103" i="20"/>
  <c r="H38" i="20"/>
  <c r="H299" i="20"/>
  <c r="H548" i="20"/>
  <c r="H262" i="20"/>
  <c r="H332" i="20"/>
  <c r="H16" i="20"/>
  <c r="H149" i="20"/>
  <c r="H407" i="20"/>
  <c r="H163" i="20"/>
  <c r="H104" i="20"/>
  <c r="H709" i="20"/>
  <c r="H191" i="20"/>
  <c r="H533" i="20"/>
  <c r="H126" i="20"/>
  <c r="H330" i="20"/>
  <c r="H73" i="20"/>
  <c r="H183" i="20"/>
  <c r="H265" i="20"/>
  <c r="H435" i="20"/>
  <c r="H449" i="20"/>
  <c r="H223" i="20"/>
  <c r="H375" i="20"/>
  <c r="H196" i="20"/>
  <c r="H119" i="20"/>
  <c r="H46" i="20"/>
  <c r="H489" i="20"/>
  <c r="H71" i="20"/>
  <c r="H318" i="20"/>
  <c r="H276" i="20"/>
  <c r="H708" i="20"/>
  <c r="H744" i="20"/>
  <c r="H206" i="20"/>
  <c r="H285" i="20"/>
  <c r="H311" i="20"/>
  <c r="H219" i="20"/>
  <c r="H393" i="20"/>
  <c r="H466" i="20"/>
  <c r="H80" i="20"/>
  <c r="H385" i="20"/>
  <c r="H461" i="20"/>
  <c r="H145" i="20"/>
  <c r="H454" i="20"/>
  <c r="H351" i="20"/>
  <c r="H152" i="20"/>
  <c r="H69" i="20"/>
  <c r="H278" i="20"/>
  <c r="H871" i="20"/>
  <c r="H177" i="20"/>
  <c r="H665" i="20"/>
  <c r="H57" i="20"/>
  <c r="H742" i="20"/>
  <c r="H165" i="20"/>
  <c r="H199" i="20"/>
  <c r="H430" i="20"/>
  <c r="H653" i="20"/>
  <c r="H431" i="20"/>
  <c r="H365" i="20"/>
  <c r="H838" i="20"/>
  <c r="H440" i="20"/>
  <c r="H47" i="20"/>
  <c r="H169" i="20"/>
  <c r="H227" i="20"/>
  <c r="H868" i="20"/>
  <c r="H323" i="20"/>
  <c r="H829" i="20"/>
  <c r="H723" i="20"/>
  <c r="H289" i="20"/>
  <c r="H309" i="20"/>
  <c r="H137" i="20"/>
  <c r="H107" i="20"/>
  <c r="H388" i="20"/>
  <c r="H366" i="20"/>
  <c r="H833" i="20"/>
  <c r="H304" i="20"/>
  <c r="H518" i="20"/>
  <c r="H700" i="20"/>
  <c r="H508" i="20"/>
  <c r="H785" i="20"/>
  <c r="H234" i="20"/>
  <c r="H291" i="20"/>
  <c r="H344" i="20"/>
  <c r="H105" i="20"/>
  <c r="H298" i="20"/>
  <c r="H643" i="20"/>
  <c r="H240" i="20"/>
  <c r="H297" i="20"/>
  <c r="H146" i="20"/>
  <c r="H716" i="20"/>
  <c r="H128" i="20"/>
  <c r="H549" i="20"/>
  <c r="H390" i="20"/>
  <c r="H356" i="20"/>
  <c r="H228" i="20"/>
  <c r="H510" i="20"/>
  <c r="H420" i="20"/>
  <c r="H519" i="20"/>
  <c r="H153" i="20"/>
  <c r="H775" i="20"/>
  <c r="H37" i="20"/>
  <c r="H204" i="20"/>
  <c r="H725" i="20"/>
  <c r="H478" i="20"/>
  <c r="H310" i="20"/>
  <c r="H625" i="20"/>
  <c r="H17" i="20"/>
  <c r="H463" i="20"/>
  <c r="H614" i="20"/>
  <c r="H337" i="20"/>
  <c r="H159" i="20"/>
  <c r="H686" i="20"/>
  <c r="H918" i="20"/>
  <c r="H424" i="20"/>
  <c r="H350" i="20"/>
  <c r="H383" i="20"/>
  <c r="H617" i="20"/>
  <c r="H218" i="20"/>
  <c r="H411" i="20"/>
  <c r="H505" i="20"/>
  <c r="H782" i="20"/>
  <c r="H155" i="20"/>
  <c r="H293" i="20"/>
  <c r="H532" i="20"/>
  <c r="H605" i="20"/>
  <c r="H897" i="20"/>
  <c r="H802" i="20"/>
  <c r="H688" i="20"/>
  <c r="H504" i="20"/>
  <c r="H387" i="20"/>
  <c r="H215" i="20"/>
  <c r="H842" i="20"/>
  <c r="H252" i="20"/>
  <c r="H79" i="20"/>
  <c r="H514" i="20"/>
  <c r="H618" i="20"/>
  <c r="H469" i="20"/>
  <c r="H316" i="20"/>
  <c r="H845" i="20"/>
  <c r="H31" i="20"/>
  <c r="H841" i="20"/>
  <c r="H444" i="20"/>
  <c r="H763" i="20"/>
  <c r="H408" i="20"/>
  <c r="H121" i="20"/>
  <c r="H116" i="20"/>
  <c r="H377" i="20"/>
  <c r="H726" i="20"/>
  <c r="H468" i="20"/>
  <c r="H106" i="20"/>
  <c r="H98" i="20"/>
  <c r="H340" i="20"/>
  <c r="H661" i="20"/>
  <c r="H338" i="20"/>
  <c r="H807" i="20"/>
  <c r="H656" i="20"/>
  <c r="H710" i="20"/>
  <c r="H543" i="20"/>
  <c r="H279" i="20"/>
  <c r="H443" i="20"/>
  <c r="H578" i="20"/>
  <c r="H66" i="20"/>
  <c r="H803" i="20"/>
  <c r="H569" i="20"/>
  <c r="H220" i="20"/>
  <c r="H314" i="20"/>
  <c r="H860" i="20"/>
  <c r="H274" i="20"/>
  <c r="H308" i="20"/>
  <c r="H781" i="20"/>
  <c r="H140" i="20"/>
  <c r="H836" i="20"/>
  <c r="H494" i="20"/>
  <c r="H450" i="20"/>
  <c r="H568" i="20"/>
  <c r="H21" i="20"/>
  <c r="H201" i="20"/>
  <c r="H786" i="20"/>
  <c r="H748" i="20"/>
  <c r="H857" i="20"/>
  <c r="H391" i="20"/>
  <c r="H277" i="20"/>
  <c r="H212" i="20"/>
  <c r="H287" i="20"/>
  <c r="H812" i="20"/>
  <c r="H354" i="20"/>
  <c r="H157" i="20"/>
  <c r="H676" i="20"/>
  <c r="H114" i="20"/>
  <c r="H61" i="20"/>
  <c r="H257" i="20"/>
  <c r="H690" i="20"/>
  <c r="H645" i="20"/>
  <c r="H341" i="20"/>
  <c r="H213" i="20"/>
  <c r="H331" i="20"/>
  <c r="H753" i="20"/>
  <c r="H62" i="20"/>
  <c r="H136" i="20"/>
  <c r="H368" i="20"/>
  <c r="H40" i="20"/>
  <c r="H570" i="20"/>
  <c r="H49" i="20"/>
  <c r="H334" i="20"/>
  <c r="H597" i="20"/>
  <c r="H687" i="20"/>
  <c r="H259" i="20"/>
  <c r="H28" i="20"/>
  <c r="H487" i="20"/>
  <c r="H110" i="20"/>
  <c r="H455" i="20"/>
  <c r="H23" i="20"/>
  <c r="H835" i="20"/>
  <c r="H256" i="20"/>
  <c r="H193" i="20"/>
  <c r="H564" i="20"/>
  <c r="H640" i="20"/>
  <c r="H874" i="20"/>
  <c r="H718" i="20"/>
  <c r="H207" i="20"/>
  <c r="H437" i="20"/>
  <c r="H720" i="20"/>
  <c r="H58" i="20"/>
  <c r="H486" i="20"/>
  <c r="H442" i="20"/>
  <c r="H433" i="20"/>
  <c r="H133" i="20"/>
  <c r="H176" i="20"/>
  <c r="H448" i="20"/>
  <c r="H861" i="20"/>
  <c r="H164" i="20"/>
  <c r="H413" i="20"/>
  <c r="H752" i="20"/>
  <c r="H870" i="20"/>
  <c r="H622" i="20"/>
  <c r="H855" i="20"/>
  <c r="H389" i="20"/>
  <c r="H239" i="20"/>
  <c r="H527" i="20"/>
  <c r="H456" i="20"/>
  <c r="H566" i="20"/>
  <c r="H233" i="20"/>
  <c r="H208" i="20"/>
  <c r="H683" i="20"/>
  <c r="H425" i="20"/>
  <c r="H522" i="20"/>
  <c r="H235" i="20"/>
  <c r="H499" i="20"/>
  <c r="H814" i="20"/>
  <c r="H507" i="20"/>
  <c r="H127" i="20"/>
  <c r="H730" i="20"/>
  <c r="H654" i="20"/>
  <c r="H416" i="20"/>
  <c r="H185" i="20"/>
  <c r="H540" i="20"/>
  <c r="H184" i="20"/>
  <c r="H217" i="20"/>
  <c r="H754" i="20"/>
  <c r="H796" i="20"/>
  <c r="H784" i="20"/>
  <c r="H414" i="20"/>
  <c r="H188" i="20"/>
  <c r="H850" i="20"/>
  <c r="H879" i="20"/>
  <c r="H772" i="20"/>
  <c r="H335" i="20"/>
  <c r="H616" i="20"/>
  <c r="H473" i="20"/>
  <c r="H563" i="20"/>
  <c r="H134" i="20"/>
  <c r="H380" i="20"/>
  <c r="H267" i="20"/>
  <c r="H747" i="20"/>
  <c r="H539" i="20"/>
  <c r="H65" i="20"/>
  <c r="H801" i="20"/>
  <c r="H571" i="20"/>
  <c r="H263" i="20"/>
  <c r="H846" i="20"/>
  <c r="H284" i="20"/>
  <c r="H286" i="20"/>
  <c r="H795" i="20"/>
  <c r="H765" i="20"/>
  <c r="H348" i="20"/>
  <c r="H604" i="20"/>
  <c r="H92" i="20"/>
  <c r="H472" i="20"/>
  <c r="H307" i="20"/>
  <c r="H515" i="20"/>
  <c r="H168" i="20"/>
  <c r="H774" i="20"/>
  <c r="H583" i="20"/>
  <c r="H847" i="20"/>
  <c r="H371" i="20"/>
  <c r="H374" i="20"/>
  <c r="H702" i="20"/>
  <c r="H776" i="20"/>
  <c r="H576" i="20"/>
  <c r="H27" i="20"/>
  <c r="H587" i="20"/>
  <c r="H378" i="20"/>
  <c r="H395" i="20"/>
  <c r="H458" i="20"/>
  <c r="H147" i="20"/>
  <c r="H521" i="20"/>
  <c r="H680" i="20"/>
  <c r="H705" i="20"/>
  <c r="H729" i="20"/>
  <c r="H290" i="20"/>
  <c r="H858" i="20"/>
  <c r="H406" i="20"/>
  <c r="H480" i="20"/>
  <c r="H837" i="20"/>
  <c r="H830" i="20"/>
  <c r="H347" i="20"/>
  <c r="H410" i="20"/>
  <c r="H370" i="20"/>
  <c r="H794" i="20"/>
  <c r="H651" i="20"/>
  <c r="H144" i="20"/>
  <c r="H881" i="20"/>
  <c r="H511" i="20"/>
  <c r="H339" i="20"/>
  <c r="H877" i="20"/>
  <c r="H585" i="20"/>
  <c r="H194" i="20"/>
  <c r="H422" i="20"/>
  <c r="H312" i="20"/>
  <c r="H251" i="20"/>
  <c r="H512" i="20"/>
  <c r="H607" i="20"/>
  <c r="H590" i="20"/>
  <c r="H862" i="20"/>
  <c r="H779" i="20"/>
  <c r="H731" i="20"/>
  <c r="H14" i="20"/>
  <c r="H865" i="20"/>
  <c r="H281" i="20"/>
  <c r="H501" i="20"/>
  <c r="H560" i="20"/>
  <c r="H498" i="20"/>
  <c r="H628" i="20"/>
  <c r="H545" i="20"/>
  <c r="H554" i="20"/>
  <c r="H639" i="20"/>
  <c r="H769" i="20"/>
  <c r="H150" i="20"/>
  <c r="H923" i="20"/>
  <c r="H553" i="20"/>
  <c r="H706" i="20"/>
  <c r="H854" i="20"/>
  <c r="H789" i="20"/>
  <c r="H562" i="20"/>
  <c r="H120" i="20"/>
  <c r="H295" i="20"/>
  <c r="H491" i="20"/>
  <c r="H412" i="20"/>
  <c r="H438" i="20"/>
  <c r="H561" i="20"/>
  <c r="H674" i="20"/>
  <c r="H679" i="20"/>
  <c r="H502" i="20"/>
  <c r="H87" i="20"/>
  <c r="H336" i="20"/>
  <c r="H465" i="20"/>
  <c r="H474" i="20"/>
  <c r="H475" i="20"/>
  <c r="H677" i="20"/>
  <c r="H820" i="20"/>
  <c r="H652" i="20"/>
  <c r="H282" i="20"/>
  <c r="H739" i="20"/>
  <c r="H644" i="20"/>
  <c r="H557" i="20"/>
  <c r="H931" i="20"/>
  <c r="H273" i="20"/>
  <c r="H657" i="20"/>
  <c r="H404" i="20"/>
  <c r="H815" i="20"/>
  <c r="H852" i="20"/>
  <c r="H135" i="20"/>
  <c r="H516" i="20"/>
  <c r="H773" i="20"/>
  <c r="H108" i="20"/>
  <c r="H243" i="20"/>
  <c r="H89" i="20"/>
  <c r="H421" i="20"/>
  <c r="H883" i="20"/>
  <c r="H650" i="20"/>
  <c r="H715" i="20"/>
  <c r="H717" i="20"/>
  <c r="H894" i="20"/>
  <c r="H436" i="20"/>
  <c r="H451" i="20"/>
  <c r="H19" i="20"/>
  <c r="H565" i="20"/>
  <c r="H728" i="20"/>
  <c r="H160" i="20"/>
  <c r="H523" i="20"/>
  <c r="H647" i="20"/>
  <c r="H479" i="20"/>
  <c r="H805" i="20"/>
  <c r="H409" i="20"/>
  <c r="H301" i="20"/>
  <c r="H736" i="20"/>
  <c r="H787" i="20"/>
  <c r="H851" i="20"/>
  <c r="H668" i="20"/>
  <c r="H415" i="20"/>
  <c r="H760" i="20"/>
  <c r="H419" i="20"/>
  <c r="H109" i="20"/>
  <c r="H790" i="20"/>
  <c r="H396" i="20"/>
  <c r="H669" i="20"/>
  <c r="H434" i="20"/>
  <c r="H856" i="20"/>
  <c r="H249" i="20"/>
  <c r="H727" i="20"/>
  <c r="H783" i="20"/>
  <c r="H195" i="20"/>
  <c r="H462" i="20"/>
  <c r="H547" i="20"/>
  <c r="H634" i="20"/>
  <c r="H889" i="20"/>
  <c r="H182" i="20"/>
  <c r="H535" i="20"/>
  <c r="H398" i="20"/>
  <c r="H935" i="20"/>
  <c r="H329" i="20"/>
  <c r="H180" i="20"/>
  <c r="H606" i="20"/>
  <c r="H697" i="20"/>
  <c r="H471" i="20"/>
  <c r="H520" i="20"/>
  <c r="H171" i="20"/>
  <c r="H827" i="20"/>
  <c r="H559" i="20"/>
  <c r="H83" i="20"/>
  <c r="H355" i="20"/>
  <c r="H599" i="20"/>
  <c r="H863" i="20"/>
  <c r="H596" i="20"/>
  <c r="H254" i="20"/>
  <c r="H123" i="20"/>
  <c r="H595" i="20"/>
  <c r="H305" i="20"/>
  <c r="H714" i="20"/>
  <c r="H799" i="20"/>
  <c r="H777" i="20"/>
  <c r="H912" i="20"/>
  <c r="H689" i="20"/>
  <c r="H496" i="20"/>
  <c r="H902" i="20"/>
  <c r="H322" i="20"/>
  <c r="H745" i="20"/>
  <c r="H592" i="20"/>
  <c r="H737" i="20"/>
  <c r="H662" i="20"/>
  <c r="H822" i="20"/>
  <c r="H873" i="20"/>
  <c r="H875" i="20"/>
  <c r="H621" i="20"/>
  <c r="H542" i="20"/>
  <c r="H245" i="20"/>
  <c r="H78" i="20"/>
  <c r="H843" i="20"/>
  <c r="H417" i="20"/>
  <c r="H214" i="20"/>
  <c r="H303" i="20"/>
  <c r="H791" i="20"/>
  <c r="H238" i="20"/>
  <c r="H446" i="20"/>
  <c r="H15" i="20"/>
  <c r="H360" i="20"/>
  <c r="H817" i="20"/>
  <c r="H888" i="20"/>
  <c r="H528" i="20"/>
  <c r="H675" i="20"/>
  <c r="H719" i="20"/>
  <c r="H684" i="20"/>
  <c r="H327" i="20"/>
  <c r="H357" i="20"/>
  <c r="H916" i="20"/>
  <c r="H551" i="20"/>
  <c r="H513" i="20"/>
  <c r="H476" i="20"/>
  <c r="H588" i="20"/>
  <c r="H648" i="20"/>
  <c r="H321" i="20"/>
  <c r="H122" i="20"/>
  <c r="H743" i="20"/>
  <c r="H798" i="20"/>
  <c r="H302" i="20"/>
  <c r="H369" i="20"/>
  <c r="H101" i="20"/>
  <c r="H426" i="20"/>
  <c r="H266" i="20"/>
  <c r="H226" i="20"/>
  <c r="H364" i="20"/>
  <c r="H878" i="20"/>
  <c r="H649" i="20"/>
  <c r="H672" i="20"/>
  <c r="H258" i="20"/>
  <c r="H908" i="20"/>
  <c r="H493" i="20"/>
  <c r="H139" i="20"/>
  <c r="H405" i="20"/>
  <c r="H537" i="20"/>
  <c r="H694" i="20"/>
  <c r="H619" i="20"/>
  <c r="H758" i="20"/>
  <c r="H666" i="20"/>
  <c r="H125" i="20"/>
  <c r="H397" i="20"/>
  <c r="H541" i="20"/>
  <c r="H667" i="20"/>
  <c r="H495" i="20"/>
  <c r="H269" i="20"/>
  <c r="H345" i="20"/>
  <c r="H872" i="20"/>
  <c r="H492" i="20"/>
  <c r="H771" i="20"/>
  <c r="H896" i="20"/>
  <c r="H485" i="20"/>
  <c r="H864" i="20"/>
  <c r="H118" i="20"/>
  <c r="H658" i="20"/>
  <c r="H934" i="20"/>
  <c r="H481" i="20"/>
  <c r="H167" i="20"/>
  <c r="H237" i="20"/>
  <c r="H734" i="20"/>
  <c r="H467" i="20"/>
  <c r="H550" i="20"/>
  <c r="H885" i="20"/>
  <c r="H500" i="20"/>
  <c r="H636" i="20"/>
  <c r="H399" i="20"/>
  <c r="H866" i="20"/>
  <c r="H315" i="20"/>
  <c r="H732" i="20"/>
  <c r="H392" i="20"/>
  <c r="H629" i="20"/>
  <c r="H638" i="20"/>
  <c r="H876" i="20"/>
  <c r="H270" i="20"/>
  <c r="H382" i="20"/>
  <c r="H593" i="20"/>
  <c r="H242" i="20"/>
  <c r="H580" i="20"/>
  <c r="H685" i="20"/>
  <c r="H713" i="20"/>
  <c r="H755" i="20"/>
  <c r="H320" i="20"/>
  <c r="H635" i="20"/>
  <c r="H900" i="20"/>
  <c r="H884" i="20"/>
  <c r="H750" i="20"/>
  <c r="H909" i="20"/>
  <c r="H711" i="20"/>
  <c r="H202" i="20"/>
  <c r="H620" i="20"/>
  <c r="H655" i="20"/>
  <c r="H261" i="20"/>
  <c r="H386" i="20"/>
  <c r="H797" i="20"/>
  <c r="H741" i="20"/>
  <c r="H600" i="20"/>
  <c r="H609" i="20"/>
  <c r="H529" i="20"/>
  <c r="H899" i="20"/>
  <c r="H586" i="20"/>
  <c r="H735" i="20"/>
  <c r="H531" i="20"/>
  <c r="H809" i="20"/>
  <c r="H692" i="20"/>
  <c r="H248" i="20"/>
  <c r="H936" i="20"/>
  <c r="H627" i="20"/>
  <c r="H659" i="20"/>
  <c r="H428" i="20"/>
  <c r="H937" i="20"/>
  <c r="H552" i="20"/>
  <c r="H788" i="20"/>
  <c r="H721" i="20"/>
  <c r="H925" i="20"/>
  <c r="H372" i="20"/>
  <c r="H255" i="20"/>
  <c r="H831" i="20"/>
  <c r="H453" i="20"/>
  <c r="H938" i="20"/>
  <c r="H867" i="20"/>
  <c r="H70" i="20"/>
  <c r="H361" i="20"/>
  <c r="H670" i="20"/>
  <c r="H231" i="20"/>
  <c r="H200" i="20"/>
  <c r="H704" i="20"/>
  <c r="H804" i="20"/>
  <c r="H919" i="20"/>
  <c r="H441" i="20"/>
  <c r="H915" i="20"/>
  <c r="H939" i="20"/>
  <c r="H895" i="20"/>
  <c r="H400" i="20"/>
  <c r="H800" i="20"/>
  <c r="H940" i="20"/>
  <c r="H941" i="20"/>
  <c r="H484" i="20"/>
  <c r="H757" i="20"/>
  <c r="H942" i="20"/>
  <c r="H631" i="20"/>
  <c r="H816" i="20"/>
  <c r="H943" i="20"/>
  <c r="H664" i="20"/>
  <c r="H296" i="20"/>
  <c r="H944" i="20"/>
  <c r="H74" i="20"/>
  <c r="H707" i="20"/>
  <c r="H526" i="20"/>
  <c r="H945" i="20"/>
  <c r="H898" i="20"/>
  <c r="H699" i="20"/>
  <c r="H906" i="20"/>
  <c r="H882" i="20"/>
  <c r="H946" i="20"/>
  <c r="H490" i="20"/>
  <c r="H844" i="20"/>
  <c r="H457" i="20"/>
  <c r="H947" i="20"/>
  <c r="H94" i="20"/>
  <c r="H948" i="20"/>
  <c r="H574" i="20"/>
  <c r="H280" i="20"/>
  <c r="H429" i="20"/>
  <c r="H695" i="20"/>
  <c r="H506" i="20"/>
  <c r="H770" i="20"/>
  <c r="H91" i="20"/>
  <c r="H792" i="20"/>
  <c r="H751" i="20"/>
  <c r="H536" i="20"/>
  <c r="H603" i="20"/>
  <c r="H698" i="20"/>
  <c r="H701" i="20"/>
  <c r="H623" i="20"/>
  <c r="H283" i="20"/>
  <c r="H780" i="20"/>
  <c r="H949" i="20"/>
  <c r="H333" i="20"/>
  <c r="H950" i="20"/>
  <c r="H470" i="20"/>
  <c r="H951" i="20"/>
  <c r="H904" i="20"/>
  <c r="H819" i="20"/>
  <c r="H503" i="20"/>
  <c r="H358" i="20"/>
  <c r="H901" i="20"/>
  <c r="H893" i="20"/>
  <c r="H632" i="20"/>
  <c r="H602" i="20"/>
  <c r="H691" i="20"/>
  <c r="H952" i="20"/>
  <c r="H887" i="20"/>
  <c r="H646" i="20"/>
  <c r="H920" i="20"/>
  <c r="H927" i="20"/>
  <c r="H740" i="20"/>
  <c r="H762" i="20"/>
  <c r="H932" i="20"/>
  <c r="H381" i="20"/>
  <c r="H953" i="20"/>
  <c r="H933" i="20"/>
  <c r="H808" i="20"/>
  <c r="H749" i="20"/>
  <c r="H173" i="20"/>
  <c r="H525" i="20"/>
  <c r="H589" i="20"/>
  <c r="H306" i="20"/>
  <c r="H642" i="20"/>
  <c r="H161" i="20"/>
  <c r="H813" i="20"/>
  <c r="H853" i="20"/>
  <c r="H886" i="20"/>
  <c r="H268" i="20"/>
  <c r="H733" i="20"/>
  <c r="H954" i="20"/>
  <c r="H556" i="20"/>
  <c r="H211" i="20"/>
  <c r="H955" i="20"/>
  <c r="H907" i="20"/>
  <c r="H724" i="20"/>
  <c r="H956" i="20"/>
  <c r="H696" i="20"/>
  <c r="H957" i="20"/>
  <c r="H181" i="20"/>
  <c r="H626" i="20"/>
  <c r="H460" i="20"/>
  <c r="H869" i="20"/>
  <c r="H353" i="20"/>
  <c r="H921" i="20"/>
  <c r="H806" i="20"/>
  <c r="H859" i="20"/>
  <c r="H958" i="20"/>
  <c r="H959" i="20"/>
  <c r="H960" i="20"/>
  <c r="H961" i="20"/>
  <c r="H581" i="20"/>
  <c r="H660" i="20"/>
  <c r="H608" i="20"/>
  <c r="H818" i="20"/>
  <c r="H962" i="20"/>
  <c r="H483" i="20"/>
  <c r="H911" i="20"/>
  <c r="H464" i="20"/>
  <c r="H613" i="20"/>
  <c r="H963" i="20"/>
  <c r="H924" i="20"/>
  <c r="H964" i="20"/>
  <c r="H764" i="20"/>
  <c r="H840" i="20"/>
  <c r="H823" i="20"/>
  <c r="H534" i="20"/>
  <c r="H965" i="20"/>
  <c r="H810" i="20"/>
  <c r="H821" i="20"/>
  <c r="H362" i="20"/>
  <c r="H538" i="20"/>
  <c r="H530" i="20"/>
  <c r="H793" i="20"/>
  <c r="H824" i="20"/>
  <c r="H825" i="20"/>
  <c r="H966" i="20"/>
  <c r="H703" i="20"/>
  <c r="H379" i="20"/>
  <c r="H759" i="20"/>
  <c r="H738" i="20"/>
  <c r="H682" i="20"/>
  <c r="H394" i="20"/>
  <c r="H922" i="20"/>
  <c r="H671" i="20"/>
  <c r="H967" i="20"/>
  <c r="H968" i="20"/>
  <c r="H969" i="20"/>
  <c r="H970" i="20"/>
  <c r="H130" i="20"/>
  <c r="H971" i="20"/>
  <c r="H972" i="20"/>
  <c r="H973" i="20"/>
  <c r="H926" i="20"/>
  <c r="H524" i="20"/>
  <c r="H598" i="20"/>
  <c r="H767" i="20"/>
  <c r="H376" i="20"/>
  <c r="H849" i="20"/>
  <c r="H913" i="20"/>
  <c r="H917" i="20"/>
  <c r="H974" i="20"/>
  <c r="H905" i="20"/>
  <c r="H975" i="20"/>
  <c r="H447" i="20"/>
  <c r="H914" i="20"/>
  <c r="H976" i="20"/>
  <c r="H977" i="20"/>
  <c r="H624" i="20"/>
  <c r="H880" i="20"/>
  <c r="H567" i="20"/>
  <c r="H100" i="20"/>
  <c r="H778" i="20"/>
  <c r="H326" i="20"/>
  <c r="H756" i="20"/>
  <c r="H978" i="20"/>
  <c r="H591" i="20"/>
  <c r="H427" i="20"/>
  <c r="H423" i="20"/>
  <c r="H979" i="20"/>
  <c r="H928" i="20"/>
  <c r="H722" i="20"/>
  <c r="H477" i="20"/>
  <c r="H980" i="20"/>
  <c r="H981" i="20"/>
  <c r="H432" i="20"/>
  <c r="H982" i="20"/>
  <c r="H892" i="20"/>
  <c r="H983" i="20"/>
  <c r="H544" i="20"/>
  <c r="H247" i="20"/>
  <c r="H891" i="20"/>
  <c r="H984" i="20"/>
  <c r="H985" i="20"/>
  <c r="H986" i="20"/>
  <c r="H546" i="20"/>
  <c r="H102" i="20"/>
  <c r="H987" i="20"/>
  <c r="H988" i="20"/>
  <c r="H989" i="20"/>
  <c r="H990" i="20"/>
  <c r="H991" i="20"/>
  <c r="H584" i="20"/>
  <c r="H992" i="20"/>
  <c r="H993" i="20"/>
  <c r="H678" i="20"/>
  <c r="H811" i="20"/>
  <c r="H633" i="20"/>
  <c r="H994" i="20"/>
  <c r="H995" i="20"/>
  <c r="H903" i="20"/>
  <c r="H996" i="20"/>
  <c r="H997" i="20"/>
  <c r="H768" i="20"/>
  <c r="H998" i="20"/>
  <c r="H999" i="20"/>
  <c r="H1000" i="20"/>
  <c r="H1001" i="20"/>
  <c r="H1002" i="20"/>
  <c r="H1003" i="20"/>
  <c r="H1004" i="20"/>
  <c r="H1005" i="20"/>
  <c r="H384" i="20"/>
  <c r="H1006" i="20"/>
  <c r="H1007" i="20"/>
  <c r="H1008" i="20"/>
  <c r="H930" i="20"/>
  <c r="H367" i="20"/>
  <c r="H1009" i="20"/>
  <c r="H1010" i="20"/>
  <c r="H1011" i="20"/>
  <c r="H1012" i="20"/>
  <c r="H1013" i="20"/>
  <c r="H1014" i="20"/>
  <c r="H1015" i="20"/>
  <c r="H1016" i="20"/>
  <c r="H1017" i="20"/>
  <c r="H673" i="20"/>
  <c r="H1018" i="20"/>
  <c r="H1019" i="20"/>
  <c r="H1020" i="20"/>
  <c r="H1021" i="20"/>
  <c r="C276" i="21" l="1"/>
  <c r="F88" i="21" s="1"/>
  <c r="K1044" i="20" l="1"/>
  <c r="K1043" i="20"/>
  <c r="M250" i="21" l="1"/>
  <c r="L250" i="21"/>
  <c r="E250" i="21"/>
  <c r="J1046" i="15" l="1"/>
  <c r="E53" i="22" l="1"/>
  <c r="E40" i="22"/>
  <c r="E29" i="22"/>
  <c r="E42" i="22"/>
  <c r="E11" i="22"/>
  <c r="E10" i="22"/>
  <c r="E80" i="22"/>
  <c r="E19" i="22"/>
  <c r="E87" i="22"/>
  <c r="E34" i="22"/>
  <c r="E31" i="22"/>
  <c r="E88" i="22"/>
  <c r="E9" i="22"/>
  <c r="E89" i="22"/>
  <c r="E90" i="22"/>
  <c r="E91" i="22"/>
  <c r="E92" i="22"/>
  <c r="E93" i="22"/>
  <c r="E7" i="22"/>
  <c r="E79" i="22"/>
  <c r="E14" i="22"/>
  <c r="E94" i="22"/>
  <c r="E71" i="22"/>
  <c r="E20" i="22"/>
  <c r="E75" i="22"/>
  <c r="E50" i="22"/>
  <c r="E95" i="22"/>
  <c r="E85" i="22"/>
  <c r="E47" i="22"/>
  <c r="E15" i="22"/>
  <c r="E96" i="22"/>
  <c r="E97" i="22"/>
  <c r="E98" i="22"/>
  <c r="E17" i="22"/>
  <c r="E99" i="22"/>
  <c r="E100" i="22"/>
  <c r="E18" i="22"/>
  <c r="E30" i="22"/>
  <c r="E101" i="22"/>
  <c r="E102" i="22"/>
  <c r="E103" i="22"/>
  <c r="E26" i="22"/>
  <c r="E104" i="22"/>
  <c r="E105" i="22"/>
  <c r="E106" i="22"/>
  <c r="E107" i="22"/>
  <c r="E108" i="22"/>
  <c r="E109" i="22"/>
  <c r="E110" i="22"/>
  <c r="E67" i="22"/>
  <c r="E33" i="22"/>
  <c r="E61" i="22"/>
  <c r="E68" i="22"/>
  <c r="E77" i="22"/>
  <c r="E111" i="22"/>
  <c r="E28" i="22"/>
  <c r="E112" i="22"/>
  <c r="E76" i="22"/>
  <c r="E41" i="22"/>
  <c r="E113" i="22"/>
  <c r="E114" i="22"/>
  <c r="E115" i="22"/>
  <c r="E116" i="22"/>
  <c r="E117" i="22"/>
  <c r="E118" i="22"/>
  <c r="E119" i="22"/>
  <c r="E25" i="22"/>
  <c r="E83" i="22"/>
  <c r="E70" i="22"/>
  <c r="E16" i="22"/>
  <c r="E82" i="22"/>
  <c r="E49" i="22"/>
  <c r="E32" i="22"/>
  <c r="E22" i="22"/>
  <c r="E120" i="22"/>
  <c r="E121" i="22"/>
  <c r="E44" i="22"/>
  <c r="E36" i="22"/>
  <c r="E122" i="22"/>
  <c r="E48" i="22"/>
  <c r="E123" i="22"/>
  <c r="E13" i="22"/>
  <c r="E124" i="22"/>
  <c r="E46" i="22"/>
  <c r="E86" i="22"/>
  <c r="E27" i="22"/>
  <c r="E125" i="22"/>
  <c r="E126" i="22"/>
  <c r="E127" i="22"/>
  <c r="E57" i="22"/>
  <c r="E51" i="22"/>
  <c r="E84" i="22"/>
  <c r="E43" i="22"/>
  <c r="E64" i="22"/>
  <c r="E37" i="22"/>
  <c r="E23" i="22"/>
  <c r="E35" i="22"/>
  <c r="E52" i="22"/>
  <c r="E60" i="22"/>
  <c r="E55" i="22"/>
  <c r="E65" i="22"/>
  <c r="E62" i="22"/>
  <c r="E74" i="22"/>
  <c r="E81" i="22"/>
  <c r="E128" i="22"/>
  <c r="E129" i="22"/>
  <c r="E73" i="22"/>
  <c r="E56" i="22"/>
  <c r="E24" i="22"/>
  <c r="E66" i="22"/>
  <c r="E59" i="22"/>
  <c r="E130" i="22"/>
  <c r="E8" i="22"/>
  <c r="E131" i="22"/>
  <c r="E54" i="22"/>
  <c r="E78" i="22"/>
  <c r="E132" i="22"/>
  <c r="E133" i="22"/>
  <c r="E12" i="22"/>
  <c r="E39" i="22"/>
  <c r="E63" i="22"/>
  <c r="E134" i="22"/>
  <c r="E135" i="22"/>
  <c r="E58" i="22"/>
  <c r="E69" i="22"/>
  <c r="E72" i="22"/>
  <c r="E136" i="22"/>
  <c r="E137" i="22"/>
  <c r="E138" i="22"/>
  <c r="E45" i="22"/>
  <c r="E38" i="22"/>
  <c r="E139" i="22"/>
  <c r="E140" i="22"/>
  <c r="K30" i="20"/>
  <c r="K9" i="20"/>
  <c r="K7" i="20"/>
  <c r="K22" i="20"/>
  <c r="K25" i="20"/>
  <c r="K72" i="20"/>
  <c r="I1046" i="20"/>
  <c r="H1044" i="20"/>
  <c r="H1043" i="20"/>
  <c r="H1045" i="20"/>
  <c r="H1042" i="20"/>
  <c r="F1046" i="20"/>
  <c r="B1046" i="20"/>
  <c r="H9" i="20" l="1"/>
  <c r="H7" i="20"/>
  <c r="H25" i="20"/>
  <c r="H72" i="20"/>
  <c r="H22" i="20"/>
  <c r="H1041" i="15" l="1"/>
  <c r="H31" i="15"/>
  <c r="H14" i="15"/>
  <c r="H30" i="15"/>
  <c r="H16" i="15"/>
  <c r="H7" i="15"/>
  <c r="H8" i="15"/>
  <c r="H23" i="15"/>
  <c r="H28" i="15"/>
  <c r="H10" i="15"/>
  <c r="H13" i="15"/>
  <c r="H18" i="15"/>
  <c r="H25" i="15"/>
  <c r="H11" i="15"/>
  <c r="H39" i="15"/>
  <c r="H9" i="15"/>
  <c r="I1043" i="15"/>
  <c r="B1046" i="15"/>
  <c r="I1041" i="15" l="1"/>
  <c r="I1042" i="15"/>
  <c r="I1045" i="15"/>
  <c r="I1044" i="15"/>
  <c r="M90" i="21"/>
  <c r="M257" i="21"/>
  <c r="M200" i="21"/>
  <c r="M46" i="21"/>
  <c r="M203" i="21"/>
  <c r="M199" i="21"/>
  <c r="M252" i="21"/>
  <c r="M239" i="21"/>
  <c r="M81" i="21"/>
  <c r="M68" i="21"/>
  <c r="M180" i="21"/>
  <c r="M115" i="21"/>
  <c r="M244" i="21"/>
  <c r="H1041" i="20"/>
  <c r="I1046" i="15" l="1"/>
  <c r="I7" i="15"/>
  <c r="I1036" i="15" s="1"/>
  <c r="H1046" i="15"/>
  <c r="K1041" i="20"/>
  <c r="M182" i="21" l="1"/>
  <c r="M243" i="21"/>
  <c r="M18" i="21"/>
  <c r="M224" i="21"/>
  <c r="M179" i="21"/>
  <c r="M86" i="21"/>
  <c r="M111" i="21"/>
  <c r="M103" i="21"/>
  <c r="M67" i="21"/>
  <c r="M89" i="21"/>
  <c r="M114" i="21"/>
  <c r="M266" i="21"/>
  <c r="M164" i="21"/>
  <c r="M28" i="21"/>
  <c r="M23" i="21"/>
  <c r="M172" i="21"/>
  <c r="M124" i="21"/>
  <c r="M75" i="21"/>
  <c r="M96" i="21"/>
  <c r="M138" i="21"/>
  <c r="M92" i="21"/>
  <c r="M58" i="21"/>
  <c r="M251" i="21"/>
  <c r="M144" i="21"/>
  <c r="M201" i="21"/>
  <c r="M63" i="21"/>
  <c r="M76" i="21"/>
  <c r="M14" i="21"/>
  <c r="M32" i="21"/>
  <c r="M74" i="21"/>
  <c r="M160" i="21"/>
  <c r="M131" i="21"/>
  <c r="M72" i="21"/>
  <c r="M178" i="21"/>
  <c r="M232" i="21"/>
  <c r="M195" i="21"/>
  <c r="M213" i="21"/>
  <c r="M159" i="21"/>
  <c r="M152" i="21"/>
  <c r="M253" i="21"/>
  <c r="M113" i="21"/>
  <c r="M137" i="21"/>
  <c r="M163" i="21"/>
  <c r="M241" i="21"/>
  <c r="M10" i="21"/>
  <c r="M245" i="21"/>
  <c r="M106" i="21"/>
  <c r="M11" i="21"/>
  <c r="M24" i="21"/>
  <c r="M13" i="21"/>
  <c r="M30" i="21"/>
  <c r="M53" i="21"/>
  <c r="M151" i="21"/>
  <c r="M94" i="21"/>
  <c r="M258" i="21"/>
  <c r="M102" i="21"/>
  <c r="M82" i="21"/>
  <c r="M207" i="21"/>
  <c r="M126" i="21"/>
  <c r="M167" i="21"/>
  <c r="M154" i="21"/>
  <c r="M83" i="21"/>
  <c r="M116" i="21"/>
  <c r="M183" i="21"/>
  <c r="M66" i="21"/>
  <c r="M117" i="21"/>
  <c r="M271" i="21"/>
  <c r="M259" i="21"/>
  <c r="M48" i="21"/>
  <c r="M177" i="21"/>
  <c r="M16" i="21"/>
  <c r="M78" i="21"/>
  <c r="M69" i="21"/>
  <c r="M204" i="21"/>
  <c r="M184" i="21"/>
  <c r="M173" i="21"/>
  <c r="M100" i="21"/>
  <c r="M261" i="21"/>
  <c r="M125" i="21"/>
  <c r="M70" i="21"/>
  <c r="M156" i="21"/>
  <c r="M206" i="21"/>
  <c r="M246" i="21"/>
  <c r="M34" i="21"/>
  <c r="M51" i="21"/>
  <c r="M145" i="21"/>
  <c r="M189" i="21"/>
  <c r="M229" i="21"/>
  <c r="M234" i="21"/>
  <c r="M38" i="21"/>
  <c r="M104" i="21"/>
  <c r="M216" i="21"/>
  <c r="M109" i="21"/>
  <c r="M7" i="21"/>
  <c r="M220" i="21"/>
  <c r="M237" i="21"/>
  <c r="M260" i="21"/>
  <c r="M202" i="21"/>
  <c r="M54" i="21"/>
  <c r="M85" i="21"/>
  <c r="M272" i="21"/>
  <c r="M147" i="21"/>
  <c r="M77" i="21"/>
  <c r="M112" i="21"/>
  <c r="M71" i="21"/>
  <c r="M136" i="21"/>
  <c r="M20" i="21"/>
  <c r="M254" i="21"/>
  <c r="M227" i="21"/>
  <c r="M60" i="21"/>
  <c r="M101" i="21"/>
  <c r="M8" i="21"/>
  <c r="M269" i="21"/>
  <c r="M273" i="21"/>
  <c r="M256" i="21"/>
  <c r="M242" i="21"/>
  <c r="M218" i="21"/>
  <c r="M105" i="21"/>
  <c r="M43" i="21"/>
  <c r="M84" i="21"/>
  <c r="M29" i="21"/>
  <c r="M226" i="21"/>
  <c r="M150" i="21"/>
  <c r="M274" i="21"/>
  <c r="M176" i="21"/>
  <c r="M9" i="21"/>
  <c r="M165" i="21"/>
  <c r="M56" i="21"/>
  <c r="M168" i="21"/>
  <c r="M193" i="21"/>
  <c r="M248" i="21"/>
  <c r="M143" i="21"/>
  <c r="M110" i="21"/>
  <c r="M233" i="21"/>
  <c r="M211" i="21"/>
  <c r="M149" i="21"/>
  <c r="M140" i="21"/>
  <c r="M41" i="21"/>
  <c r="M108" i="21"/>
  <c r="M221" i="21"/>
  <c r="M262" i="21"/>
  <c r="M265" i="21"/>
  <c r="M47" i="21"/>
  <c r="M55" i="21"/>
  <c r="M79" i="21"/>
  <c r="M157" i="21"/>
  <c r="M217" i="21"/>
  <c r="M45" i="21"/>
  <c r="M15" i="21"/>
  <c r="M270" i="21"/>
  <c r="M275" i="21"/>
  <c r="M107" i="21"/>
  <c r="M166" i="21"/>
  <c r="M133" i="21"/>
  <c r="M194" i="21"/>
  <c r="M186" i="21"/>
  <c r="M188" i="21"/>
  <c r="M65" i="21"/>
  <c r="M27" i="21"/>
  <c r="M185" i="21"/>
  <c r="M39" i="21"/>
  <c r="M264" i="21"/>
  <c r="M208" i="21"/>
  <c r="M209" i="21"/>
  <c r="M25" i="21"/>
  <c r="M196" i="21"/>
  <c r="M198" i="21"/>
  <c r="M122" i="21"/>
  <c r="M238" i="21"/>
  <c r="M42" i="21"/>
  <c r="M35" i="21"/>
  <c r="M123" i="21"/>
  <c r="M118" i="21"/>
  <c r="M33" i="21"/>
  <c r="M119" i="21"/>
  <c r="M97" i="21"/>
  <c r="M139" i="21"/>
  <c r="M222" i="21"/>
  <c r="M181" i="21"/>
  <c r="M190" i="21"/>
  <c r="M191" i="21"/>
  <c r="M267" i="21"/>
  <c r="M132" i="21"/>
  <c r="M80" i="21"/>
  <c r="M141" i="21"/>
  <c r="M95" i="21"/>
  <c r="M120" i="21"/>
  <c r="M22" i="21"/>
  <c r="M142" i="21"/>
  <c r="M219" i="21"/>
  <c r="M170" i="21"/>
  <c r="M235" i="21"/>
  <c r="M268" i="21"/>
  <c r="M73" i="21"/>
  <c r="M26" i="21"/>
  <c r="M36" i="21"/>
  <c r="M52" i="21"/>
  <c r="M87" i="21"/>
  <c r="M62" i="21"/>
  <c r="M240" i="21"/>
  <c r="M49" i="21"/>
  <c r="M236" i="21"/>
  <c r="M57" i="21"/>
  <c r="M19" i="21"/>
  <c r="M225" i="21"/>
  <c r="M12" i="21"/>
  <c r="M175" i="21"/>
  <c r="M93" i="21"/>
  <c r="M214" i="21"/>
  <c r="M171" i="21"/>
  <c r="M210" i="21"/>
  <c r="M247" i="21"/>
  <c r="M40" i="21"/>
  <c r="M44" i="21"/>
  <c r="M121" i="21"/>
  <c r="M249" i="21"/>
  <c r="M231" i="21"/>
  <c r="M91" i="21"/>
  <c r="M197" i="21"/>
  <c r="M174" i="21"/>
  <c r="M212" i="21"/>
  <c r="M205" i="21"/>
  <c r="M17" i="21"/>
  <c r="M155" i="21"/>
  <c r="M148" i="21"/>
  <c r="M228" i="21"/>
  <c r="M255" i="21"/>
  <c r="M158" i="21"/>
  <c r="M215" i="21"/>
  <c r="M135" i="21"/>
  <c r="M223" i="21"/>
  <c r="M98" i="21"/>
  <c r="M99" i="21"/>
  <c r="M61" i="21"/>
  <c r="M129" i="21"/>
  <c r="M230" i="21"/>
  <c r="M192" i="21"/>
  <c r="M153" i="21"/>
  <c r="M59" i="21"/>
  <c r="M187" i="21"/>
  <c r="M31" i="21"/>
  <c r="M161" i="21"/>
  <c r="M50" i="21"/>
  <c r="M263" i="21"/>
  <c r="M64" i="21"/>
  <c r="M37" i="21"/>
  <c r="M134" i="21"/>
  <c r="M169" i="21"/>
  <c r="M21" i="21"/>
  <c r="M162" i="21"/>
  <c r="M128" i="21"/>
  <c r="M146" i="21"/>
  <c r="I1036" i="20" l="1"/>
  <c r="L1041" i="20"/>
  <c r="K1046" i="20" l="1"/>
  <c r="F1036" i="20"/>
  <c r="H1046" i="20" s="1"/>
  <c r="L1046" i="20" l="1"/>
  <c r="E21" i="22"/>
  <c r="L224" i="21"/>
  <c r="L125" i="21"/>
  <c r="L154" i="21"/>
  <c r="L184" i="21"/>
  <c r="L253" i="21"/>
  <c r="L183" i="21"/>
  <c r="L165" i="21"/>
  <c r="L124" i="21"/>
  <c r="L179" i="21"/>
  <c r="L144" i="21"/>
  <c r="L270" i="21"/>
  <c r="L182" i="21"/>
  <c r="L257" i="21"/>
  <c r="L106" i="21"/>
  <c r="L67" i="21"/>
  <c r="L58" i="21"/>
  <c r="L50" i="21"/>
  <c r="L160" i="21"/>
  <c r="L47" i="21"/>
  <c r="L92" i="21"/>
  <c r="L74" i="21"/>
  <c r="L217" i="21"/>
  <c r="L218" i="21"/>
  <c r="L251" i="21"/>
  <c r="L133" i="21"/>
  <c r="L202" i="21"/>
  <c r="L35" i="21"/>
  <c r="L84" i="21"/>
  <c r="L204" i="21"/>
  <c r="L162" i="21"/>
  <c r="L21" i="21"/>
  <c r="L164" i="21"/>
  <c r="L89" i="21"/>
  <c r="L169" i="21"/>
  <c r="L263" i="21"/>
  <c r="L43" i="21"/>
  <c r="L25" i="21"/>
  <c r="L16" i="21"/>
  <c r="L24" i="21"/>
  <c r="L200" i="21"/>
  <c r="L20" i="21"/>
  <c r="L269" i="21"/>
  <c r="L100" i="21"/>
  <c r="L46" i="21"/>
  <c r="L203" i="21"/>
  <c r="L37" i="21"/>
  <c r="L159" i="21"/>
  <c r="L66" i="21"/>
  <c r="L13" i="21"/>
  <c r="L10" i="21"/>
  <c r="L7" i="21"/>
  <c r="L30" i="21"/>
  <c r="L152" i="21"/>
  <c r="L114" i="21"/>
  <c r="L42" i="21"/>
  <c r="L48" i="21"/>
  <c r="L199" i="21"/>
  <c r="L211" i="21"/>
  <c r="L252" i="21"/>
  <c r="L86" i="21"/>
  <c r="L176" i="21"/>
  <c r="L63" i="21"/>
  <c r="L209" i="21"/>
  <c r="L75" i="21"/>
  <c r="L41" i="21"/>
  <c r="L15" i="21"/>
  <c r="L258" i="21"/>
  <c r="L239" i="21"/>
  <c r="L81" i="21"/>
  <c r="L261" i="21"/>
  <c r="L23" i="21"/>
  <c r="L68" i="21"/>
  <c r="L143" i="21"/>
  <c r="L245" i="21"/>
  <c r="L264" i="21"/>
  <c r="L101" i="21"/>
  <c r="L180" i="21"/>
  <c r="L145" i="21"/>
  <c r="L115" i="21"/>
  <c r="L102" i="21"/>
  <c r="L241" i="21"/>
  <c r="L116" i="21"/>
  <c r="L213" i="21"/>
  <c r="L237" i="21"/>
  <c r="L271" i="21"/>
  <c r="L117" i="21"/>
  <c r="L172" i="21"/>
  <c r="L186" i="21"/>
  <c r="L34" i="21"/>
  <c r="L262" i="21"/>
  <c r="L244" i="21"/>
  <c r="L31" i="21"/>
  <c r="L96" i="21"/>
  <c r="L18" i="21"/>
  <c r="L243" i="21"/>
  <c r="L110" i="21"/>
  <c r="L198" i="21"/>
  <c r="L103" i="21"/>
  <c r="L220" i="21"/>
  <c r="L139" i="21"/>
  <c r="L189" i="21"/>
  <c r="L136" i="21"/>
  <c r="L123" i="21"/>
  <c r="L69" i="21"/>
  <c r="L27" i="21"/>
  <c r="L132" i="21"/>
  <c r="L79" i="21"/>
  <c r="L208" i="21"/>
  <c r="L216" i="21"/>
  <c r="L259" i="21"/>
  <c r="L150" i="21"/>
  <c r="L131" i="21"/>
  <c r="L221" i="21"/>
  <c r="L76" i="21"/>
  <c r="L194" i="21"/>
  <c r="L108" i="21"/>
  <c r="L265" i="21"/>
  <c r="L90" i="21"/>
  <c r="L256" i="21"/>
  <c r="L178" i="21"/>
  <c r="L111" i="21"/>
  <c r="L275" i="21"/>
  <c r="L190" i="21"/>
  <c r="L193" i="21"/>
  <c r="L45" i="21"/>
  <c r="L38" i="21"/>
  <c r="L80" i="21"/>
  <c r="L14" i="21"/>
  <c r="L28" i="21"/>
  <c r="L141" i="21"/>
  <c r="L85" i="21"/>
  <c r="L95" i="21"/>
  <c r="L120" i="21"/>
  <c r="L187" i="21"/>
  <c r="L22" i="21"/>
  <c r="L142" i="21"/>
  <c r="L156" i="21"/>
  <c r="L29" i="21"/>
  <c r="L219" i="21"/>
  <c r="L107" i="21"/>
  <c r="L170" i="21"/>
  <c r="L235" i="21"/>
  <c r="L268" i="21"/>
  <c r="L248" i="21"/>
  <c r="L128" i="21"/>
  <c r="L32" i="21"/>
  <c r="L56" i="21"/>
  <c r="L94" i="21"/>
  <c r="L65" i="21"/>
  <c r="L173" i="21"/>
  <c r="L233" i="21"/>
  <c r="L206" i="21"/>
  <c r="L201" i="21"/>
  <c r="L109" i="21"/>
  <c r="L73" i="21"/>
  <c r="L181" i="21"/>
  <c r="L122" i="21"/>
  <c r="L53" i="21"/>
  <c r="L105" i="21"/>
  <c r="L26" i="21"/>
  <c r="L157" i="21"/>
  <c r="L36" i="21"/>
  <c r="L52" i="21"/>
  <c r="L185" i="21"/>
  <c r="L146" i="21"/>
  <c r="L192" i="21"/>
  <c r="L138" i="21"/>
  <c r="L195" i="21"/>
  <c r="L134" i="21"/>
  <c r="L59" i="21"/>
  <c r="L227" i="21"/>
  <c r="L153" i="21"/>
  <c r="L254" i="21"/>
  <c r="L9" i="21"/>
  <c r="L87" i="21"/>
  <c r="L8" i="21"/>
  <c r="L147" i="21"/>
  <c r="L62" i="21"/>
  <c r="L196" i="21"/>
  <c r="L188" i="21"/>
  <c r="L207" i="21"/>
  <c r="L126" i="21"/>
  <c r="L55" i="21"/>
  <c r="L234" i="21"/>
  <c r="L113" i="21"/>
  <c r="L226" i="21"/>
  <c r="L54" i="21"/>
  <c r="L229" i="21"/>
  <c r="L70" i="21"/>
  <c r="L64" i="21"/>
  <c r="L72" i="21"/>
  <c r="L104" i="21"/>
  <c r="L240" i="21"/>
  <c r="L33" i="21"/>
  <c r="L71" i="21"/>
  <c r="L49" i="21"/>
  <c r="L236" i="21"/>
  <c r="L272" i="21"/>
  <c r="L238" i="21"/>
  <c r="L51" i="21"/>
  <c r="L57" i="21"/>
  <c r="L19" i="21"/>
  <c r="L77" i="21"/>
  <c r="L222" i="21"/>
  <c r="L97" i="21"/>
  <c r="L225" i="21"/>
  <c r="L60" i="21"/>
  <c r="L151" i="21"/>
  <c r="L177" i="21"/>
  <c r="L12" i="21"/>
  <c r="L274" i="21"/>
  <c r="L168" i="21"/>
  <c r="L273" i="21"/>
  <c r="L167" i="21"/>
  <c r="L175" i="21"/>
  <c r="L78" i="21"/>
  <c r="L267" i="21"/>
  <c r="L93" i="21"/>
  <c r="L214" i="21"/>
  <c r="L166" i="21"/>
  <c r="L171" i="21"/>
  <c r="L210" i="21"/>
  <c r="L247" i="21"/>
  <c r="L246" i="21"/>
  <c r="L112" i="21"/>
  <c r="L118" i="21"/>
  <c r="L149" i="21"/>
  <c r="L40" i="21"/>
  <c r="L44" i="21"/>
  <c r="L121" i="21"/>
  <c r="L249" i="21"/>
  <c r="L140" i="21"/>
  <c r="L231" i="21"/>
  <c r="L91" i="21"/>
  <c r="L197" i="21"/>
  <c r="L119" i="21"/>
  <c r="L174" i="21"/>
  <c r="L83" i="21"/>
  <c r="L137" i="21"/>
  <c r="L212" i="21"/>
  <c r="L205" i="21"/>
  <c r="L17" i="21"/>
  <c r="L39" i="21"/>
  <c r="L260" i="21"/>
  <c r="L155" i="21"/>
  <c r="L191" i="21"/>
  <c r="L148" i="21"/>
  <c r="L228" i="21"/>
  <c r="L255" i="21"/>
  <c r="L242" i="21"/>
  <c r="L158" i="21"/>
  <c r="L266" i="21"/>
  <c r="L215" i="21"/>
  <c r="L135" i="21"/>
  <c r="L223" i="21"/>
  <c r="L98" i="21"/>
  <c r="L99" i="21"/>
  <c r="L61" i="21"/>
  <c r="L129" i="21"/>
  <c r="L230" i="21"/>
  <c r="L11" i="21"/>
  <c r="L163" i="21"/>
  <c r="L82" i="21"/>
  <c r="L232" i="21"/>
  <c r="L161" i="21"/>
  <c r="E91" i="21"/>
  <c r="E58" i="21"/>
  <c r="E209" i="21"/>
  <c r="E120" i="21"/>
  <c r="E231" i="21"/>
  <c r="E197" i="21"/>
  <c r="E243" i="21"/>
  <c r="E163" i="21"/>
  <c r="E233" i="21"/>
  <c r="E82" i="21"/>
  <c r="E229" i="21"/>
  <c r="E81" i="21"/>
  <c r="E106" i="21"/>
  <c r="E152" i="21"/>
  <c r="E42" i="21"/>
  <c r="E40" i="21"/>
  <c r="E150" i="21"/>
  <c r="E135" i="21"/>
  <c r="E97" i="21"/>
  <c r="E111" i="21"/>
  <c r="E122" i="21"/>
  <c r="E22" i="21"/>
  <c r="E254" i="21"/>
  <c r="E72" i="21"/>
  <c r="E206" i="21"/>
  <c r="E207" i="21"/>
  <c r="E219" i="21"/>
  <c r="E84" i="21"/>
  <c r="E90" i="21"/>
  <c r="E108" i="21"/>
  <c r="E162" i="21"/>
  <c r="E165" i="21"/>
  <c r="E60" i="21"/>
  <c r="E173" i="21"/>
  <c r="E104" i="21"/>
  <c r="E126" i="21"/>
  <c r="E139" i="21"/>
  <c r="E210" i="21"/>
  <c r="E29" i="21"/>
  <c r="E95" i="21"/>
  <c r="E105" i="21"/>
  <c r="E255" i="21"/>
  <c r="E67" i="21"/>
  <c r="E65" i="21"/>
  <c r="E208" i="21"/>
  <c r="E57" i="21"/>
  <c r="E128" i="21"/>
  <c r="E38" i="21"/>
  <c r="E149" i="21"/>
  <c r="E191" i="21"/>
  <c r="E154" i="21"/>
  <c r="E43" i="21"/>
  <c r="E143" i="21"/>
  <c r="E64" i="21"/>
  <c r="E103" i="21"/>
  <c r="E92" i="21"/>
  <c r="E242" i="21"/>
  <c r="E259" i="21"/>
  <c r="E59" i="21"/>
  <c r="E199" i="21"/>
  <c r="E138" i="21"/>
  <c r="E204" i="21"/>
  <c r="E12" i="21"/>
  <c r="E112" i="21"/>
  <c r="E155" i="21"/>
  <c r="E196" i="21"/>
  <c r="E267" i="21"/>
  <c r="E113" i="21"/>
  <c r="E117" i="21"/>
  <c r="E27" i="21"/>
  <c r="E151" i="21"/>
  <c r="E46" i="21"/>
  <c r="E252" i="21"/>
  <c r="E132" i="21"/>
  <c r="E186" i="21"/>
  <c r="E8" i="21"/>
  <c r="E32" i="21"/>
  <c r="E51" i="21"/>
  <c r="E167" i="21"/>
  <c r="E96" i="21"/>
  <c r="E147" i="21"/>
  <c r="E23" i="21"/>
  <c r="E20" i="21"/>
  <c r="E78" i="21"/>
  <c r="E161" i="21"/>
  <c r="E213" i="21"/>
  <c r="E116" i="21"/>
  <c r="E129" i="21"/>
  <c r="E226" i="21"/>
  <c r="E156" i="21"/>
  <c r="E183" i="21"/>
  <c r="E181" i="21"/>
  <c r="E264" i="21"/>
  <c r="E174" i="21"/>
  <c r="E121" i="21"/>
  <c r="E266" i="21"/>
  <c r="E212" i="21"/>
  <c r="E41" i="21"/>
  <c r="E245" i="21"/>
  <c r="E39" i="21"/>
  <c r="E56" i="21"/>
  <c r="E190" i="21"/>
  <c r="E87" i="21"/>
  <c r="E93" i="21"/>
  <c r="E28" i="21"/>
  <c r="E263" i="21"/>
  <c r="E79" i="21"/>
  <c r="E239" i="21"/>
  <c r="E63" i="21"/>
  <c r="E230" i="21"/>
  <c r="E241" i="21"/>
  <c r="E253" i="21"/>
  <c r="E227" i="21"/>
  <c r="E273" i="21"/>
  <c r="E62" i="21"/>
  <c r="E274" i="21"/>
  <c r="E145" i="21"/>
  <c r="E270" i="21"/>
  <c r="E159" i="21"/>
  <c r="E194" i="21"/>
  <c r="E257" i="21"/>
  <c r="E74" i="21"/>
  <c r="E36" i="21"/>
  <c r="E34" i="21"/>
  <c r="E14" i="21"/>
  <c r="E157" i="21"/>
  <c r="E53" i="21"/>
  <c r="E133" i="21"/>
  <c r="E35" i="21"/>
  <c r="E172" i="21"/>
  <c r="E55" i="21"/>
  <c r="E164" i="21"/>
  <c r="E69" i="21"/>
  <c r="E115" i="21"/>
  <c r="E258" i="21"/>
  <c r="E45" i="21"/>
  <c r="E125" i="21"/>
  <c r="E66" i="21"/>
  <c r="E70" i="21"/>
  <c r="E124" i="21"/>
  <c r="E141" i="21"/>
  <c r="E269" i="21"/>
  <c r="E16" i="21"/>
  <c r="E223" i="21"/>
  <c r="E10" i="21"/>
  <c r="E33" i="21"/>
  <c r="E119" i="21"/>
  <c r="E144" i="21"/>
  <c r="E158" i="21"/>
  <c r="E24" i="21"/>
  <c r="E184" i="21"/>
  <c r="E102" i="21"/>
  <c r="E215" i="21"/>
  <c r="E9" i="21"/>
  <c r="E114" i="21"/>
  <c r="E44" i="21"/>
  <c r="E222" i="21"/>
  <c r="E235" i="21"/>
  <c r="E262" i="21"/>
  <c r="E107" i="21"/>
  <c r="E261" i="21"/>
  <c r="E48" i="21"/>
  <c r="E176" i="21"/>
  <c r="E256" i="21"/>
  <c r="E13" i="21"/>
  <c r="E137" i="21"/>
  <c r="E200" i="21"/>
  <c r="E193" i="21"/>
  <c r="E211" i="21"/>
  <c r="E166" i="21"/>
  <c r="E73" i="21"/>
  <c r="E118" i="21"/>
  <c r="E37" i="21"/>
  <c r="E188" i="21"/>
  <c r="E236" i="21"/>
  <c r="E202" i="21"/>
  <c r="E134" i="21"/>
  <c r="E77" i="21"/>
  <c r="E50" i="21"/>
  <c r="E169" i="21"/>
  <c r="E17" i="21"/>
  <c r="E247" i="21"/>
  <c r="E240" i="21"/>
  <c r="E228" i="21"/>
  <c r="E148" i="21"/>
  <c r="E98" i="21"/>
  <c r="E61" i="21"/>
  <c r="E221" i="21"/>
  <c r="E19" i="21"/>
  <c r="E160" i="21"/>
  <c r="E15" i="21"/>
  <c r="E142" i="21"/>
  <c r="E216" i="21"/>
  <c r="E260" i="21"/>
  <c r="E265" i="21"/>
  <c r="E25" i="21"/>
  <c r="E198" i="21"/>
  <c r="E238" i="21"/>
  <c r="E224" i="21"/>
  <c r="E185" i="21"/>
  <c r="E7" i="21"/>
  <c r="E246" i="21"/>
  <c r="E237" i="21"/>
  <c r="E140" i="21"/>
  <c r="E218" i="21"/>
  <c r="E94" i="21"/>
  <c r="E248" i="21"/>
  <c r="E201" i="21"/>
  <c r="E75" i="21"/>
  <c r="E52" i="21"/>
  <c r="E171" i="21"/>
  <c r="E268" i="21"/>
  <c r="E217" i="21"/>
  <c r="E175" i="21"/>
  <c r="E71" i="21"/>
  <c r="E170" i="21"/>
  <c r="E214" i="21"/>
  <c r="E26" i="21"/>
  <c r="E179" i="21"/>
  <c r="E177" i="21"/>
  <c r="E86" i="21"/>
  <c r="E271" i="21"/>
  <c r="E195" i="21"/>
  <c r="E109" i="21"/>
  <c r="E80" i="21"/>
  <c r="E76" i="21"/>
  <c r="E187" i="21"/>
  <c r="E182" i="21"/>
  <c r="E189" i="21"/>
  <c r="E272" i="21"/>
  <c r="E123" i="21"/>
  <c r="E205" i="21"/>
  <c r="E68" i="21"/>
  <c r="E225" i="21"/>
  <c r="E110" i="21"/>
  <c r="E192" i="21"/>
  <c r="E11" i="21"/>
  <c r="E249" i="21"/>
  <c r="E31" i="21"/>
  <c r="E136" i="21"/>
  <c r="E49" i="21"/>
  <c r="E232" i="21"/>
  <c r="E244" i="21"/>
  <c r="E83" i="21"/>
  <c r="E85" i="21"/>
  <c r="E21" i="21"/>
  <c r="E146" i="21"/>
  <c r="E180" i="21"/>
  <c r="E234" i="21"/>
  <c r="E153" i="21"/>
  <c r="E47" i="21"/>
  <c r="E168" i="21"/>
  <c r="E99" i="21"/>
  <c r="E18" i="21"/>
  <c r="E251" i="21"/>
  <c r="E203" i="21"/>
  <c r="E100" i="21"/>
  <c r="E101" i="21"/>
  <c r="E178" i="21"/>
  <c r="E131" i="21"/>
  <c r="E275" i="21"/>
  <c r="E54" i="21"/>
  <c r="E220" i="21"/>
  <c r="E30" i="21"/>
  <c r="E89" i="21"/>
  <c r="G141" i="22" l="1"/>
  <c r="D141" i="22"/>
  <c r="B141" i="22"/>
  <c r="K276" i="21"/>
  <c r="J276" i="21"/>
  <c r="G276" i="21"/>
  <c r="D276" i="21"/>
  <c r="F250" i="21"/>
  <c r="F136" i="22" l="1"/>
  <c r="E141" i="22"/>
  <c r="F10" i="22"/>
  <c r="F90" i="22"/>
  <c r="F68" i="22"/>
  <c r="F77" i="22"/>
  <c r="F32" i="22"/>
  <c r="F121" i="22"/>
  <c r="F126" i="22"/>
  <c r="F50" i="22"/>
  <c r="F31" i="22"/>
  <c r="F64" i="22"/>
  <c r="F127" i="22"/>
  <c r="F92" i="22"/>
  <c r="F47" i="22"/>
  <c r="F37" i="22"/>
  <c r="F106" i="22"/>
  <c r="F60" i="22"/>
  <c r="F108" i="22"/>
  <c r="F20" i="22"/>
  <c r="F34" i="22"/>
  <c r="F104" i="22"/>
  <c r="F119" i="22"/>
  <c r="F14" i="22"/>
  <c r="F95" i="22"/>
  <c r="F87" i="22"/>
  <c r="F102" i="22"/>
  <c r="F17" i="22"/>
  <c r="F19" i="22"/>
  <c r="F25" i="22"/>
  <c r="F21" i="22"/>
  <c r="F83" i="22"/>
  <c r="F29" i="22"/>
  <c r="F16" i="22"/>
  <c r="F112" i="22"/>
  <c r="F122" i="22"/>
  <c r="F24" i="22"/>
  <c r="F30" i="22"/>
  <c r="F62" i="22"/>
  <c r="F85" i="22"/>
  <c r="F18" i="22"/>
  <c r="F113" i="22"/>
  <c r="F53" i="22"/>
  <c r="F114" i="22"/>
  <c r="F93" i="22"/>
  <c r="F96" i="22"/>
  <c r="F48" i="22"/>
  <c r="F44" i="22"/>
  <c r="F100" i="22"/>
  <c r="F71" i="22"/>
  <c r="F107" i="22"/>
  <c r="F101" i="22"/>
  <c r="F123" i="22"/>
  <c r="F40" i="22"/>
  <c r="F13" i="22"/>
  <c r="F91" i="22"/>
  <c r="F61" i="22"/>
  <c r="F115" i="22"/>
  <c r="F46" i="22"/>
  <c r="F79" i="22"/>
  <c r="F94" i="22"/>
  <c r="F116" i="22"/>
  <c r="F125" i="22"/>
  <c r="F66" i="22"/>
  <c r="F132" i="22"/>
  <c r="F118" i="22"/>
  <c r="F27" i="22"/>
  <c r="F133" i="22"/>
  <c r="F111" i="22"/>
  <c r="F82" i="22"/>
  <c r="F84" i="22"/>
  <c r="F103" i="22"/>
  <c r="F22" i="22"/>
  <c r="F11" i="22"/>
  <c r="F134" i="22"/>
  <c r="F76" i="22"/>
  <c r="F120" i="22"/>
  <c r="F57" i="22"/>
  <c r="F138" i="22"/>
  <c r="F42" i="22"/>
  <c r="F109" i="22"/>
  <c r="F9" i="22"/>
  <c r="F23" i="22"/>
  <c r="F110" i="21"/>
  <c r="F47" i="21"/>
  <c r="F58" i="21"/>
  <c r="F150" i="21"/>
  <c r="F60" i="21"/>
  <c r="F149" i="21"/>
  <c r="F112" i="21"/>
  <c r="F96" i="21"/>
  <c r="F266" i="21"/>
  <c r="F241" i="21"/>
  <c r="F157" i="21"/>
  <c r="F269" i="21"/>
  <c r="F235" i="21"/>
  <c r="F188" i="21"/>
  <c r="F160" i="21"/>
  <c r="F94" i="21"/>
  <c r="F177" i="21"/>
  <c r="F192" i="21"/>
  <c r="F168" i="21"/>
  <c r="F209" i="21"/>
  <c r="F135" i="21"/>
  <c r="F173" i="21"/>
  <c r="F191" i="21"/>
  <c r="F155" i="21"/>
  <c r="F147" i="21"/>
  <c r="F253" i="21"/>
  <c r="F53" i="21"/>
  <c r="F16" i="21"/>
  <c r="F262" i="21"/>
  <c r="F236" i="21"/>
  <c r="F15" i="21"/>
  <c r="F86" i="21"/>
  <c r="F11" i="21"/>
  <c r="F99" i="21"/>
  <c r="F120" i="21"/>
  <c r="F97" i="21"/>
  <c r="F104" i="21"/>
  <c r="F154" i="21"/>
  <c r="F196" i="21"/>
  <c r="F23" i="21"/>
  <c r="F212" i="21"/>
  <c r="F227" i="21"/>
  <c r="F133" i="21"/>
  <c r="F223" i="21"/>
  <c r="F107" i="21"/>
  <c r="F202" i="21"/>
  <c r="F142" i="21"/>
  <c r="F248" i="21"/>
  <c r="F271" i="21"/>
  <c r="F249" i="21"/>
  <c r="F18" i="21"/>
  <c r="F231" i="21"/>
  <c r="F111" i="21"/>
  <c r="F126" i="21"/>
  <c r="F43" i="21"/>
  <c r="F267" i="21"/>
  <c r="F20" i="21"/>
  <c r="F41" i="21"/>
  <c r="F273" i="21"/>
  <c r="F35" i="21"/>
  <c r="F10" i="21"/>
  <c r="F261" i="21"/>
  <c r="F134" i="21"/>
  <c r="F216" i="21"/>
  <c r="F201" i="21"/>
  <c r="F195" i="21"/>
  <c r="F31" i="21"/>
  <c r="F130" i="21"/>
  <c r="F197" i="21"/>
  <c r="F122" i="21"/>
  <c r="F139" i="21"/>
  <c r="F143" i="21"/>
  <c r="F113" i="21"/>
  <c r="F78" i="21"/>
  <c r="F245" i="21"/>
  <c r="F62" i="21"/>
  <c r="F172" i="21"/>
  <c r="F33" i="21"/>
  <c r="F48" i="21"/>
  <c r="F77" i="21"/>
  <c r="F260" i="21"/>
  <c r="F75" i="21"/>
  <c r="F109" i="21"/>
  <c r="F136" i="21"/>
  <c r="F251" i="21"/>
  <c r="F243" i="21"/>
  <c r="F22" i="21"/>
  <c r="F210" i="21"/>
  <c r="F64" i="21"/>
  <c r="F117" i="21"/>
  <c r="F161" i="21"/>
  <c r="F39" i="21"/>
  <c r="F274" i="21"/>
  <c r="F55" i="21"/>
  <c r="F119" i="21"/>
  <c r="F176" i="21"/>
  <c r="F50" i="21"/>
  <c r="F265" i="21"/>
  <c r="F52" i="21"/>
  <c r="F80" i="21"/>
  <c r="F49" i="21"/>
  <c r="F203" i="21"/>
  <c r="F163" i="21"/>
  <c r="F254" i="21"/>
  <c r="F29" i="21"/>
  <c r="F27" i="21"/>
  <c r="F213" i="21"/>
  <c r="F56" i="21"/>
  <c r="F145" i="21"/>
  <c r="F164" i="21"/>
  <c r="F144" i="21"/>
  <c r="F256" i="21"/>
  <c r="F169" i="21"/>
  <c r="F25" i="21"/>
  <c r="F171" i="21"/>
  <c r="F76" i="21"/>
  <c r="F187" i="21"/>
  <c r="F232" i="21"/>
  <c r="F100" i="21"/>
  <c r="F233" i="21"/>
  <c r="F72" i="21"/>
  <c r="F95" i="21"/>
  <c r="F103" i="21"/>
  <c r="F151" i="21"/>
  <c r="F116" i="21"/>
  <c r="F190" i="21"/>
  <c r="F270" i="21"/>
  <c r="F69" i="21"/>
  <c r="F158" i="21"/>
  <c r="F13" i="21"/>
  <c r="F17" i="21"/>
  <c r="F198" i="21"/>
  <c r="F268" i="21"/>
  <c r="F182" i="21"/>
  <c r="F244" i="21"/>
  <c r="F101" i="21"/>
  <c r="F82" i="21"/>
  <c r="F206" i="21"/>
  <c r="F105" i="21"/>
  <c r="F92" i="21"/>
  <c r="F46" i="21"/>
  <c r="F129" i="21"/>
  <c r="F87" i="21"/>
  <c r="F159" i="21"/>
  <c r="F115" i="21"/>
  <c r="F24" i="21"/>
  <c r="F137" i="21"/>
  <c r="F247" i="21"/>
  <c r="F238" i="21"/>
  <c r="F217" i="21"/>
  <c r="F189" i="21"/>
  <c r="F83" i="21"/>
  <c r="F178" i="21"/>
  <c r="F229" i="21"/>
  <c r="F207" i="21"/>
  <c r="F255" i="21"/>
  <c r="F242" i="21"/>
  <c r="F252" i="21"/>
  <c r="F226" i="21"/>
  <c r="F93" i="21"/>
  <c r="F194" i="21"/>
  <c r="F258" i="21"/>
  <c r="F184" i="21"/>
  <c r="F200" i="21"/>
  <c r="F240" i="21"/>
  <c r="F224" i="21"/>
  <c r="F175" i="21"/>
  <c r="F272" i="21"/>
  <c r="F85" i="21"/>
  <c r="F131" i="21"/>
  <c r="F81" i="21"/>
  <c r="F219" i="21"/>
  <c r="F67" i="21"/>
  <c r="F259" i="21"/>
  <c r="F132" i="21"/>
  <c r="F156" i="21"/>
  <c r="F28" i="21"/>
  <c r="F257" i="21"/>
  <c r="F45" i="21"/>
  <c r="F102" i="21"/>
  <c r="F193" i="21"/>
  <c r="F228" i="21"/>
  <c r="F185" i="21"/>
  <c r="F71" i="21"/>
  <c r="F89" i="21"/>
  <c r="F123" i="21"/>
  <c r="F21" i="21"/>
  <c r="F275" i="21"/>
  <c r="F84" i="21"/>
  <c r="F65" i="21"/>
  <c r="F59" i="21"/>
  <c r="F186" i="21"/>
  <c r="F183" i="21"/>
  <c r="F263" i="21"/>
  <c r="F74" i="21"/>
  <c r="F125" i="21"/>
  <c r="F215" i="21"/>
  <c r="F211" i="21"/>
  <c r="F148" i="21"/>
  <c r="F7" i="21"/>
  <c r="F170" i="21"/>
  <c r="F205" i="21"/>
  <c r="F146" i="21"/>
  <c r="F54" i="21"/>
  <c r="F106" i="21"/>
  <c r="F90" i="21"/>
  <c r="F208" i="21"/>
  <c r="F199" i="21"/>
  <c r="F8" i="21"/>
  <c r="F181" i="21"/>
  <c r="F79" i="21"/>
  <c r="F36" i="21"/>
  <c r="F66" i="21"/>
  <c r="F9" i="21"/>
  <c r="F166" i="21"/>
  <c r="F98" i="21"/>
  <c r="F246" i="21"/>
  <c r="F214" i="21"/>
  <c r="F68" i="21"/>
  <c r="F180" i="21"/>
  <c r="F220" i="21"/>
  <c r="F152" i="21"/>
  <c r="F108" i="21"/>
  <c r="F57" i="21"/>
  <c r="F138" i="21"/>
  <c r="F32" i="21"/>
  <c r="F264" i="21"/>
  <c r="F239" i="21"/>
  <c r="F127" i="21"/>
  <c r="F70" i="21"/>
  <c r="F114" i="21"/>
  <c r="F73" i="21"/>
  <c r="F61" i="21"/>
  <c r="F237" i="21"/>
  <c r="F26" i="21"/>
  <c r="F234" i="21"/>
  <c r="F30" i="21"/>
  <c r="F42" i="21"/>
  <c r="F162" i="21"/>
  <c r="F128" i="21"/>
  <c r="F204" i="21"/>
  <c r="F51" i="21"/>
  <c r="F174" i="21"/>
  <c r="F63" i="21"/>
  <c r="F34" i="21"/>
  <c r="F124" i="21"/>
  <c r="F44" i="21"/>
  <c r="F118" i="21"/>
  <c r="F221" i="21"/>
  <c r="F140" i="21"/>
  <c r="F225" i="21"/>
  <c r="F153" i="21"/>
  <c r="F91" i="21"/>
  <c r="F40" i="21"/>
  <c r="F165" i="21"/>
  <c r="F38" i="21"/>
  <c r="F12" i="21"/>
  <c r="F167" i="21"/>
  <c r="F121" i="21"/>
  <c r="F230" i="21"/>
  <c r="F14" i="21"/>
  <c r="F141" i="21"/>
  <c r="F222" i="21"/>
  <c r="F37" i="21"/>
  <c r="F19" i="21"/>
  <c r="F218" i="21"/>
  <c r="F179" i="21"/>
  <c r="F74" i="22"/>
  <c r="F99" i="22"/>
  <c r="F33" i="22"/>
  <c r="F28" i="22"/>
  <c r="F70" i="22"/>
  <c r="F124" i="22"/>
  <c r="F105" i="22"/>
  <c r="F135" i="22"/>
  <c r="F54" i="22"/>
  <c r="F72" i="22"/>
  <c r="F38" i="22"/>
  <c r="F139" i="22"/>
  <c r="F73" i="22"/>
  <c r="F110" i="22"/>
  <c r="F58" i="22"/>
  <c r="F140" i="22"/>
  <c r="F7" i="22"/>
  <c r="F56" i="22"/>
  <c r="F78" i="22"/>
  <c r="F69" i="22"/>
  <c r="F43" i="22"/>
  <c r="F35" i="22"/>
  <c r="F81" i="22"/>
  <c r="F59" i="22"/>
  <c r="F12" i="22"/>
  <c r="F97" i="22"/>
  <c r="F52" i="22"/>
  <c r="F98" i="22"/>
  <c r="F130" i="22"/>
  <c r="F45" i="22"/>
  <c r="M276" i="21"/>
  <c r="H1036" i="20"/>
  <c r="L1036" i="20"/>
  <c r="E276" i="21"/>
  <c r="K1036" i="20"/>
  <c r="L276" i="21"/>
  <c r="F26" i="22"/>
  <c r="F55" i="22"/>
  <c r="F128" i="22"/>
  <c r="F8" i="22"/>
  <c r="F39" i="22"/>
  <c r="F137" i="22"/>
  <c r="F80" i="22"/>
  <c r="F89" i="22"/>
  <c r="F67" i="22"/>
  <c r="F88" i="22"/>
  <c r="F15" i="22"/>
  <c r="F41" i="22"/>
  <c r="F117" i="22"/>
  <c r="F49" i="22"/>
  <c r="F36" i="22"/>
  <c r="F86" i="22"/>
  <c r="F51" i="22"/>
  <c r="F75" i="22"/>
  <c r="F65" i="22"/>
  <c r="F129" i="22"/>
  <c r="F131" i="22"/>
  <c r="F63" i="22"/>
  <c r="F141" i="22" l="1"/>
  <c r="F276" i="21"/>
  <c r="H1036" i="15" l="1"/>
</calcChain>
</file>

<file path=xl/comments1.xml><?xml version="1.0" encoding="utf-8"?>
<comments xmlns="http://schemas.openxmlformats.org/spreadsheetml/2006/main">
  <authors>
    <author>Stephan Kraus</author>
  </authors>
  <commentList>
    <comment ref="I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  <comment ref="I1039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2.xml><?xml version="1.0" encoding="utf-8"?>
<comments xmlns="http://schemas.openxmlformats.org/spreadsheetml/2006/main">
  <authors>
    <author>Stephan Kraus</author>
  </authors>
  <commentList>
    <comment ref="J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<sst xmlns="http://schemas.openxmlformats.org/spreadsheetml/2006/main" count="18236" uniqueCount="3294">
  <si>
    <t>ETFS Leveraged Ex-Energy DJ-UBSCI</t>
  </si>
  <si>
    <t>ETFS Leveraged Livestock DJ-UBSCI</t>
  </si>
  <si>
    <t xml:space="preserve">S&amp;P GSCI Precious Metals Total Return T-ETC </t>
  </si>
  <si>
    <t>Lyxor ETF Turkey (DJ Turkey Titans 20)</t>
  </si>
  <si>
    <t>UBS-ETF MSCI USA I</t>
  </si>
  <si>
    <t>LU0446735259</t>
  </si>
  <si>
    <t>UBS-ETF MSCI Canada</t>
  </si>
  <si>
    <t>LU0446734872</t>
  </si>
  <si>
    <t>UBS-ETF MSCI Europe</t>
  </si>
  <si>
    <t>LU0446734104</t>
  </si>
  <si>
    <t>UBS-ETF MSCI Europe I</t>
  </si>
  <si>
    <t>LU0446734286</t>
  </si>
  <si>
    <t>UBS-ETF MSCI World I</t>
  </si>
  <si>
    <t>LU0446735416</t>
  </si>
  <si>
    <t>UBS-ETF MSCI Pacific ex Japan</t>
  </si>
  <si>
    <t>LU0446734526</t>
  </si>
  <si>
    <t>LU0446734369</t>
  </si>
  <si>
    <t>IE00B3VWKZ07</t>
  </si>
  <si>
    <t>IE00B3VWLG82</t>
  </si>
  <si>
    <t>IE00B3VWLJ14</t>
  </si>
  <si>
    <t>IE00B3VWM098</t>
  </si>
  <si>
    <t>IE00B3VWM213</t>
  </si>
  <si>
    <t>IE00B3VWMK93</t>
  </si>
  <si>
    <t>IE00B3VWMM18</t>
  </si>
  <si>
    <t>IE00B3VWN179</t>
  </si>
  <si>
    <t>IE00B3VWN393</t>
  </si>
  <si>
    <t>IE00B3VWN518</t>
  </si>
  <si>
    <t>IE00B3VTMJ91</t>
  </si>
  <si>
    <t>IE00B3VTML14</t>
  </si>
  <si>
    <t>IE00B3VTN290</t>
  </si>
  <si>
    <t>IE00B3VTPS97</t>
  </si>
  <si>
    <t>IE00B3VTQ640</t>
  </si>
  <si>
    <t>LU0254097446</t>
  </si>
  <si>
    <t>Lyxor ETF MSCI AC Asia-Pacific Ex Japan</t>
  </si>
  <si>
    <t>db x-trackers II iTraxx Crossover 5-year TR Index ETF</t>
  </si>
  <si>
    <t>db x-trackers II iTraxx Europe 5-year TR Index ETF</t>
  </si>
  <si>
    <t>db x-trackers S&amp;P /ASX 200 ETF</t>
  </si>
  <si>
    <t>ETFlab DAX (Preisindex)</t>
  </si>
  <si>
    <t>iShares DJ Asia Pacific Select Dividend 30 (DE)</t>
  </si>
  <si>
    <t>Lyxor ETF DAXplus Protective Put</t>
  </si>
  <si>
    <t>Lyxor ETF South Africa (FTSE JSE Top 40)</t>
  </si>
  <si>
    <t>db x-trackers II iTraxx HiVol 5-year TR Index ETF</t>
  </si>
  <si>
    <t>iShares S&amp;P Global Timber&amp;Forestry</t>
  </si>
  <si>
    <t>ETFX DAXglobal Alternative Energy Fund</t>
  </si>
  <si>
    <t>ETFX S-Net ITG Global Agri Business Fund</t>
  </si>
  <si>
    <t>ETFX WNA Global Nuclear Energy Fund</t>
  </si>
  <si>
    <t>IE00B5MJYC95</t>
  </si>
  <si>
    <t>iShares MSCI Eastern Europe</t>
  </si>
  <si>
    <t>DE000A0F5UH1</t>
  </si>
  <si>
    <t>Total</t>
  </si>
  <si>
    <t>iShares MSCI AC Far East ex-Japan</t>
  </si>
  <si>
    <t>DE000A0RM447</t>
  </si>
  <si>
    <t>DE000A0RM462</t>
  </si>
  <si>
    <t>DE000A0RM454</t>
  </si>
  <si>
    <t xml:space="preserve">iShares Citigroup Global Government Bond ETF </t>
  </si>
  <si>
    <t>DE000A0RM439</t>
  </si>
  <si>
    <t>iShares MSCI GCC Countries ex-Saudi Arabia ETF</t>
  </si>
  <si>
    <t>DE000A0RM470</t>
  </si>
  <si>
    <t>LU0419741177</t>
  </si>
  <si>
    <t>ETFlab iBoxx € Liquid Sovereign Diversified 7-10</t>
  </si>
  <si>
    <t>ETFlab iBoxx € Liquid Sovereign Diversified 5-7</t>
  </si>
  <si>
    <t>ETFlab iBoxx € Liquid Sovereign Diversified 3-5</t>
  </si>
  <si>
    <t>ETFlab iBoxx € Liquid Sovereign Diversified 1-3</t>
  </si>
  <si>
    <t>ETFlab iBoxx € Liquid Sovereign Diversified 1-10</t>
  </si>
  <si>
    <t>ETFlab iBoxx € Liquid Sovereign Diversified 10+</t>
  </si>
  <si>
    <t>db x-trackers Russell 2000 ETF</t>
  </si>
  <si>
    <t>iShares JPMorgan $ Emerging Markets Bond</t>
  </si>
  <si>
    <t>iShares MSCI AC Far East ex-Japan Small Cap</t>
  </si>
  <si>
    <t>iShares MSCI Japan Small Cap</t>
  </si>
  <si>
    <t>iShares S&amp;P Small Cap 600</t>
  </si>
  <si>
    <t>DE000ETFL151</t>
  </si>
  <si>
    <t>DE000ETFL144</t>
  </si>
  <si>
    <t>DE000ETFL136</t>
  </si>
  <si>
    <t>DE000ETFL128</t>
  </si>
  <si>
    <t>DE000ETFL110</t>
  </si>
  <si>
    <t>DE000ETFL169</t>
  </si>
  <si>
    <t>LU0328476337</t>
  </si>
  <si>
    <t>LU0322248658</t>
  </si>
  <si>
    <t>DE000A0RFFT0</t>
  </si>
  <si>
    <t>DE000A0RFEE5</t>
  </si>
  <si>
    <t>DE000A0RFEF2</t>
  </si>
  <si>
    <t>DE000A0RFFS2</t>
  </si>
  <si>
    <t>DE000A0RFED7</t>
  </si>
  <si>
    <t>DE000A0RFEC9</t>
  </si>
  <si>
    <t>DE000A0Q8NC8</t>
  </si>
  <si>
    <t>ETFlab MSCI Europe</t>
  </si>
  <si>
    <t>DE000ETFL284</t>
  </si>
  <si>
    <t>ETFlab MSCI Europe MC</t>
  </si>
  <si>
    <t>DE000ETFL292</t>
  </si>
  <si>
    <t>ETFlab MSCI Japan</t>
  </si>
  <si>
    <t>DE000ETFL300</t>
  </si>
  <si>
    <t>ETFlab MSCI Japan MC</t>
  </si>
  <si>
    <t>DE000ETFL318</t>
  </si>
  <si>
    <t>ETFlab MSCI USA</t>
  </si>
  <si>
    <t>DE000ETFL268</t>
  </si>
  <si>
    <t>ETFlab MSCI USA MC</t>
  </si>
  <si>
    <t>DE000ETFL276</t>
  </si>
  <si>
    <t>DE000A0RFEB1</t>
  </si>
  <si>
    <t>DE000ETFL177</t>
  </si>
  <si>
    <t>DE000ETFL185</t>
  </si>
  <si>
    <t>DE000ETFL193</t>
  </si>
  <si>
    <t>DE000ETFL201</t>
  </si>
  <si>
    <t>DE000ETFL219</t>
  </si>
  <si>
    <t>DE000ETFL227</t>
  </si>
  <si>
    <t>FR0010326140</t>
  </si>
  <si>
    <t>FR0010464446</t>
  </si>
  <si>
    <t>FR0010326256</t>
  </si>
  <si>
    <t>Lyxor ETF World Water</t>
  </si>
  <si>
    <t>FR0010527275</t>
  </si>
  <si>
    <t>LU0259322260</t>
  </si>
  <si>
    <t>LU0259323235</t>
  </si>
  <si>
    <t>LU0269999792</t>
  </si>
  <si>
    <t>LU0269999958</t>
  </si>
  <si>
    <t>LU0269999362</t>
  </si>
  <si>
    <t>LU0270000028</t>
  </si>
  <si>
    <t>LU0249326488</t>
  </si>
  <si>
    <t>LU0259321452</t>
  </si>
  <si>
    <t>LU0259320728</t>
  </si>
  <si>
    <t>Data is provided with the condition of no liability.</t>
  </si>
  <si>
    <t>FR0010654913</t>
  </si>
  <si>
    <t>FR0010718841</t>
  </si>
  <si>
    <t>FR0010756072</t>
  </si>
  <si>
    <t>FR0010756080</t>
  </si>
  <si>
    <t>FR0010755611</t>
  </si>
  <si>
    <t>FR0010713784</t>
  </si>
  <si>
    <t>FR0010655688</t>
  </si>
  <si>
    <t>FR0010655696</t>
  </si>
  <si>
    <t>FR0010655712</t>
  </si>
  <si>
    <t>FR0010713727</t>
  </si>
  <si>
    <t>FR0010688242</t>
  </si>
  <si>
    <t>FR0010713669</t>
  </si>
  <si>
    <t>FR0010688275</t>
  </si>
  <si>
    <t>FR0010756114</t>
  </si>
  <si>
    <t>FR0010756122</t>
  </si>
  <si>
    <t>FR0010791178</t>
  </si>
  <si>
    <t>FR0010757781</t>
  </si>
  <si>
    <t>LU0259329869</t>
  </si>
  <si>
    <t>IE00B23D9570</t>
  </si>
  <si>
    <t>IE00B23D9463</t>
  </si>
  <si>
    <t>PowerShares Dynamic US Market Fund</t>
  </si>
  <si>
    <t>IE00B23D9240</t>
  </si>
  <si>
    <t>PowerShares EQQQ Fund</t>
  </si>
  <si>
    <t>IE0032077012</t>
  </si>
  <si>
    <t>PowerShares FTSE RAFI Developed 1000 Fund</t>
  </si>
  <si>
    <t>IE00B23D8W74</t>
  </si>
  <si>
    <t>PowerShares FTSE RAFI Developed Europe Mid-Small Fund</t>
  </si>
  <si>
    <t>IE00B23D8Y98</t>
  </si>
  <si>
    <t>PowerShares FTSE RAFI Europe Fund</t>
  </si>
  <si>
    <t>IE00B23D8X81</t>
  </si>
  <si>
    <t>PowerShares FTSE RAFI US 1000 Fund</t>
  </si>
  <si>
    <t>IE00B23D8S39</t>
  </si>
  <si>
    <t>PowerShares Global Clean Energy Fund</t>
  </si>
  <si>
    <t>IE00B23D9133</t>
  </si>
  <si>
    <t>PowerShares Global Listed Private Equity Fund</t>
  </si>
  <si>
    <t>IE00B23D8Z06</t>
  </si>
  <si>
    <t>IE00B23D9026</t>
  </si>
  <si>
    <t>LU0136234068</t>
  </si>
  <si>
    <t>LU0155367302</t>
  </si>
  <si>
    <t>LU0147308422</t>
  </si>
  <si>
    <t>LU0136234654</t>
  </si>
  <si>
    <t>LU0136240974</t>
  </si>
  <si>
    <t>UBS-ETF FTSE 100</t>
  </si>
  <si>
    <t>LU0136242590</t>
  </si>
  <si>
    <t>LU0154139132</t>
  </si>
  <si>
    <t>Change (%)</t>
  </si>
  <si>
    <t>Market Share</t>
  </si>
  <si>
    <t>iShares S&amp;P Emerging Markets Infrastructure</t>
  </si>
  <si>
    <t>Cascade OTC Turnover (MEUR)</t>
  </si>
  <si>
    <t>% of Xetra Turnover</t>
  </si>
  <si>
    <t>ISIN</t>
  </si>
  <si>
    <t>LU0328474126</t>
  </si>
  <si>
    <t>LU0328474043</t>
  </si>
  <si>
    <t>LU0328474472</t>
  </si>
  <si>
    <t>LU0328473748</t>
  </si>
  <si>
    <t>db x-trackers DAX ETF</t>
  </si>
  <si>
    <t>LU0274211480</t>
  </si>
  <si>
    <t>LU0292106167</t>
  </si>
  <si>
    <t>LU0274211217</t>
  </si>
  <si>
    <t>LU0292106753</t>
  </si>
  <si>
    <t>LU0292095535</t>
  </si>
  <si>
    <t>LU0292103651</t>
  </si>
  <si>
    <t>LU0322249037</t>
  </si>
  <si>
    <t>LU0292100806</t>
  </si>
  <si>
    <t>LU0292105359</t>
  </si>
  <si>
    <t>LU0292103222</t>
  </si>
  <si>
    <t>LU0322249466</t>
  </si>
  <si>
    <t>LU0292106084</t>
  </si>
  <si>
    <t>LU0292105193</t>
  </si>
  <si>
    <t>LU0322249623</t>
  </si>
  <si>
    <t>LU0292101796</t>
  </si>
  <si>
    <t>LU0292104469</t>
  </si>
  <si>
    <t>LU0322250043</t>
  </si>
  <si>
    <t>LU0292104030</t>
  </si>
  <si>
    <t>LU0322250126</t>
  </si>
  <si>
    <t>LU0292104899</t>
  </si>
  <si>
    <t>LU0292096186</t>
  </si>
  <si>
    <t>Income 
Treatment</t>
  </si>
  <si>
    <t>db x-trackers FTSE 100 ETF</t>
  </si>
  <si>
    <t>LU0292097234</t>
  </si>
  <si>
    <t>db x-trackers FTSE 250 ETF</t>
  </si>
  <si>
    <t>LU0292097317</t>
  </si>
  <si>
    <t>db x-trackers FTSE All-Share ETF</t>
  </si>
  <si>
    <t>LU0292097747</t>
  </si>
  <si>
    <t>db x-trackers FTSE Vietnam ETF</t>
  </si>
  <si>
    <t>LU0322252924</t>
  </si>
  <si>
    <t>LU0292109856</t>
  </si>
  <si>
    <t>LU0290358497</t>
  </si>
  <si>
    <t>DE000A1AQGX1</t>
  </si>
  <si>
    <t>DE000A1AQGW3</t>
  </si>
  <si>
    <t>DE000A1AQGZ6</t>
  </si>
  <si>
    <t>DE000A1AQGY9</t>
  </si>
  <si>
    <t>CS ETF (IE) on FTSE 100</t>
  </si>
  <si>
    <t>CS ETF (IE) on FTSE MIB</t>
  </si>
  <si>
    <t>CS ETF (IE) on iBoxx EUR Govt 1-3</t>
  </si>
  <si>
    <t>CS ETF (IE) on iBoxx EUR Govt 3-7</t>
  </si>
  <si>
    <t>CS ETF (IE) on iBoxx EUR Govt 7-10</t>
  </si>
  <si>
    <t>CS ETF (IE) on iBoxx EUR Inflation Linked</t>
  </si>
  <si>
    <t>Lyxor ETF China Enterprise (HSCEI)</t>
  </si>
  <si>
    <t>EURO STOXX Optimised Banks Source ETF</t>
  </si>
  <si>
    <t>IE00B3Q19T94</t>
  </si>
  <si>
    <t>CS ETF (IE) on iBoxx USD Govt 1-3</t>
  </si>
  <si>
    <t>CS ETF (IE) on iBoxx USD Govt 3-7</t>
  </si>
  <si>
    <t>CS ETF (IE) on iBoxx USD Govt 7-10</t>
  </si>
  <si>
    <t>CS ETF (IE) on iBoxx USD Inflation Linked</t>
  </si>
  <si>
    <t>CS ETF (IE) on MSCI Canada</t>
  </si>
  <si>
    <t>CS ETF (IE) on MSCI EMU</t>
  </si>
  <si>
    <t>CS ETF (IE) on MSCI EMU Small Cap</t>
  </si>
  <si>
    <t>CS ETF (IE) on MSCI Europe</t>
  </si>
  <si>
    <t>CS ETF (IE) on MSCI Japan</t>
  </si>
  <si>
    <t>CS ETF (IE) on MSCI Japan Large Cap</t>
  </si>
  <si>
    <t>CS ETF (IE) on MSCI Japan Small Cap</t>
  </si>
  <si>
    <t>CS ETF (IE) on MSCI Pacific ex Japan</t>
  </si>
  <si>
    <t>CS ETF (IE) on MSCI UK</t>
  </si>
  <si>
    <t>CS ETF (IE) on MSCI UK Large Cap</t>
  </si>
  <si>
    <t>CS ETF (IE) on MSCI UK Small Cap</t>
  </si>
  <si>
    <t>CS ETF (IE) on MSCI USA</t>
  </si>
  <si>
    <t>CS ETF (IE) on MSCI USA Large Cap</t>
  </si>
  <si>
    <t>CS ETF (IE) on MSCI USA Small Cap</t>
  </si>
  <si>
    <t>CS ETF (IE) on Nasdaq 100</t>
  </si>
  <si>
    <t>CS ETF (IE) on Nikkei 225</t>
  </si>
  <si>
    <t>CS ETF (Lux) on MSCI Emerging Markets</t>
  </si>
  <si>
    <t>CS ETF (Lux) on MSCI EMU Large Cap</t>
  </si>
  <si>
    <t>LU0321465469</t>
  </si>
  <si>
    <t>LU0321463506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</si>
  <si>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</si>
  <si>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</si>
  <si>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</si>
  <si>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</si>
  <si>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</si>
  <si>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</si>
  <si>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</si>
  <si>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</si>
  <si>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</si>
  <si>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</si>
  <si>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LU0321462870</t>
  </si>
  <si>
    <t>LU0290359032</t>
  </si>
  <si>
    <t>LU0321462102</t>
  </si>
  <si>
    <t>LU0290358653</t>
  </si>
  <si>
    <t>db x-trackers MSCI Indonesia TRN Index ETF</t>
  </si>
  <si>
    <t>UBS-ETF MSCI Emerging Markets A</t>
  </si>
  <si>
    <t>ComStage ETF PSI 20</t>
  </si>
  <si>
    <t>UBS-ETF MSCI Emerging Markets I</t>
  </si>
  <si>
    <t>ComStage ETF PSI 20 Leverage</t>
  </si>
  <si>
    <t>db x-trackers Global Fund Supporters ETF (DR)</t>
  </si>
  <si>
    <t>LU0476289623</t>
  </si>
  <si>
    <t>LU0480132876</t>
  </si>
  <si>
    <t>IE00B3QWFQ10</t>
  </si>
  <si>
    <t>LU0444605215</t>
  </si>
  <si>
    <t>LU0480133098</t>
  </si>
  <si>
    <t>LU0444605306</t>
  </si>
  <si>
    <t>IE00B46F7724</t>
  </si>
  <si>
    <t>SPDR MSCI Europe ETF</t>
  </si>
  <si>
    <t>FR0000001885</t>
  </si>
  <si>
    <t>SPDR MSCI Europe Small Cap ETF</t>
  </si>
  <si>
    <t>FR0010149880</t>
  </si>
  <si>
    <t>SPDR MSCI Europe Consumer Discretionary ETF</t>
  </si>
  <si>
    <t>FR0000001752</t>
  </si>
  <si>
    <t>SPDR MSCI Europe Consumer Staples ETF</t>
  </si>
  <si>
    <t>FR0000001745</t>
  </si>
  <si>
    <t>SPDR MSCI Europe Energy ETF</t>
  </si>
  <si>
    <t>FR0000001810</t>
  </si>
  <si>
    <t>SPDR MSCI Europe Financials ETF</t>
  </si>
  <si>
    <t>FR0000001703</t>
  </si>
  <si>
    <t>SPDR MSCI Europe Health Care ETF</t>
  </si>
  <si>
    <t>FR0000001737</t>
  </si>
  <si>
    <t>SPDR MSCI Europe Industrials ETF</t>
  </si>
  <si>
    <t>FR0000001778</t>
  </si>
  <si>
    <t>SPDR MSCI Europe Information Technology ETF</t>
  </si>
  <si>
    <t>FR0000001695</t>
  </si>
  <si>
    <t>SPDR MSCI Europe Materials ETF</t>
  </si>
  <si>
    <t>FR0000001794</t>
  </si>
  <si>
    <t>SPDR MSCI Europe Telecommunication Services ETF</t>
  </si>
  <si>
    <t>FR0000001687</t>
  </si>
  <si>
    <t>SPDR MSCI Europe Utilities ETF</t>
  </si>
  <si>
    <t>FR0000001646</t>
  </si>
  <si>
    <t>DE000A1C8QT0</t>
  </si>
  <si>
    <t>SPDR</t>
  </si>
  <si>
    <t>LU0321462441</t>
  </si>
  <si>
    <t>LU0290358737</t>
  </si>
  <si>
    <t>LU0321464652</t>
  </si>
  <si>
    <t>db x-trackers LPX MM Private Equity ETF</t>
  </si>
  <si>
    <t>LU0322250712</t>
  </si>
  <si>
    <t>db x-trackers MSCI Brazil TRN Index ETF</t>
  </si>
  <si>
    <t>LU0292109344</t>
  </si>
  <si>
    <t>db x-trackers MSCI EM Asia TRN Index ETF</t>
  </si>
  <si>
    <t>LU0292107991</t>
  </si>
  <si>
    <t>db x-trackers MSCI EM EMEA TRN Index ETF</t>
  </si>
  <si>
    <t>LU0292109005</t>
  </si>
  <si>
    <t>db x-trackers MSCI EM LATAM TRN Index ETF</t>
  </si>
  <si>
    <t>LU0292108619</t>
  </si>
  <si>
    <t>db x-trackers MSCI Emerging Markets TRN Index ETF</t>
  </si>
  <si>
    <t>LU0292107645</t>
  </si>
  <si>
    <t>LU0378818644</t>
  </si>
  <si>
    <t>Lyxor ETF FTSE RAFI US 1000</t>
  </si>
  <si>
    <t>FR0010400804</t>
  </si>
  <si>
    <t>Lyxor ETF Hong Kong (HSI)</t>
  </si>
  <si>
    <t>FR0010361675</t>
  </si>
  <si>
    <t>FR0010245514</t>
  </si>
  <si>
    <t>Lyxor ETF LevDAX</t>
  </si>
  <si>
    <t>LU0252634307</t>
  </si>
  <si>
    <t>FR0010468983</t>
  </si>
  <si>
    <t>FR0010312124</t>
  </si>
  <si>
    <t>UBS-ETF EMU Values</t>
  </si>
  <si>
    <t>UBS-ETF MSCI EMU I</t>
  </si>
  <si>
    <t>LU0446735093</t>
  </si>
  <si>
    <t>UBS-ETF MSCI Canada I</t>
  </si>
  <si>
    <t>LU0446734955</t>
  </si>
  <si>
    <t>PowerShares FTSE RAFI Asia Pacific Ex-Japan Fund</t>
  </si>
  <si>
    <t>LU0312694234</t>
  </si>
  <si>
    <t>CS ETF (Lux) on MSCI EMU Mid Cap</t>
  </si>
  <si>
    <t>DE000A1EK0H1</t>
  </si>
  <si>
    <t>DE000A1EK3B8</t>
  </si>
  <si>
    <t>RBS MSCI EFM Africa ex South Africa ETN</t>
  </si>
  <si>
    <t>MSCI BRIC ADR Top 50 Index ETN</t>
  </si>
  <si>
    <t>MSCI EM Latin America with Brazil ADR Index ETN</t>
  </si>
  <si>
    <t>NL0009360833</t>
  </si>
  <si>
    <t>NL0009496314</t>
  </si>
  <si>
    <t>NL0009496322</t>
  </si>
  <si>
    <t>PowerShares FTSE RAFI Emerging Markets Fund</t>
  </si>
  <si>
    <t>ETFlab iBoxx EUR Liquid Germany Covered Diversified</t>
  </si>
  <si>
    <t>DE000ETFL359</t>
  </si>
  <si>
    <t>EasyETF S&amp;P GSCI Capped 35/20</t>
  </si>
  <si>
    <t>db x-trackers II iBoxx € Germany Total Return Index ETF</t>
  </si>
  <si>
    <t>LU0468896575</t>
  </si>
  <si>
    <t>LU0468897110</t>
  </si>
  <si>
    <t>XLM*</t>
  </si>
  <si>
    <t>LU0478205379</t>
  </si>
  <si>
    <t>ETFlab iBoxx € Liquid Corporates Diversified</t>
  </si>
  <si>
    <t>DE000ETFL375</t>
  </si>
  <si>
    <t>IE00B53L3W79</t>
  </si>
  <si>
    <t>IE00B53L4350</t>
  </si>
  <si>
    <t>IE00B53SZB19</t>
  </si>
  <si>
    <t>IE00B53HP851</t>
  </si>
  <si>
    <t>IE00B53L4X51</t>
  </si>
  <si>
    <t>IE00B52MJD48</t>
  </si>
  <si>
    <t>IE00B52MJY50</t>
  </si>
  <si>
    <t>IE00B52SF786</t>
  </si>
  <si>
    <t>IE00B539F030</t>
  </si>
  <si>
    <t>IE00B52SFT06</t>
  </si>
  <si>
    <t>IE00B53QDK08</t>
  </si>
  <si>
    <t>IE00B53QFR17</t>
  </si>
  <si>
    <t>IE00B53QG562</t>
  </si>
  <si>
    <t>FR0010754119</t>
  </si>
  <si>
    <t>FR0010754127</t>
  </si>
  <si>
    <t>FR0010754192</t>
  </si>
  <si>
    <t>FR0010754143</t>
  </si>
  <si>
    <t>FR0010754135</t>
  </si>
  <si>
    <t>FR0010754168</t>
  </si>
  <si>
    <t>FR0010754176</t>
  </si>
  <si>
    <t>FR0010754184</t>
  </si>
  <si>
    <t>FR0010754200</t>
  </si>
  <si>
    <t>FR0010717090</t>
  </si>
  <si>
    <t>FR0010688176</t>
  </si>
  <si>
    <t>FR0010688184</t>
  </si>
  <si>
    <t>FR0010688168</t>
  </si>
  <si>
    <t>FR0010688192</t>
  </si>
  <si>
    <t>FR0010718874</t>
  </si>
  <si>
    <t>FR0010688218</t>
  </si>
  <si>
    <t>FR0010688226</t>
  </si>
  <si>
    <t>FR0010713768</t>
  </si>
  <si>
    <t>FR0010791137</t>
  </si>
  <si>
    <t>FR0010713735</t>
  </si>
  <si>
    <t>FR0010688234</t>
  </si>
  <si>
    <t>LU0470923532</t>
  </si>
  <si>
    <t>Lyxor ETF MSCI Ac Asia Ex Japan Real Estate</t>
  </si>
  <si>
    <t>FR0010833541</t>
  </si>
  <si>
    <t>Lyxor ETF MSCI Europe Real Estate</t>
  </si>
  <si>
    <t>FR0010833558</t>
  </si>
  <si>
    <t>Lyxor ETF MSCI USA Real Estate</t>
  </si>
  <si>
    <t>FR0010833566</t>
  </si>
  <si>
    <t>Lyxor ETF MSCI World Real Estate</t>
  </si>
  <si>
    <t>FR0010833574</t>
  </si>
  <si>
    <t>FR0010814236</t>
  </si>
  <si>
    <t>Lyxor ETF EuroMTS AAA Government Bond</t>
  </si>
  <si>
    <t>FR0010820258</t>
  </si>
  <si>
    <t>Replication</t>
  </si>
  <si>
    <t>Swap-based</t>
  </si>
  <si>
    <t>Full Replication</t>
  </si>
  <si>
    <t>Distributing</t>
  </si>
  <si>
    <t>ComStage ETF iBoxx € Sovereigns Germany Capped 3m-2 TR</t>
  </si>
  <si>
    <t>LU0444606700</t>
  </si>
  <si>
    <t>ComStage ETF iBoxx € Sovereigns Inflation-Linked Euro-Inflation TR</t>
  </si>
  <si>
    <t>LU0444607187</t>
  </si>
  <si>
    <t>ComStage ETF iBoxx € Liquid Sovereigns Diversified 3m-1 TR</t>
  </si>
  <si>
    <t>LU0444605728</t>
  </si>
  <si>
    <t>Lyxor ETF MSCI EM Latin America</t>
  </si>
  <si>
    <t>FR0010410266</t>
  </si>
  <si>
    <t>Lyxor ETF MSCI Emerging Markets</t>
  </si>
  <si>
    <t>FR0010429068</t>
  </si>
  <si>
    <t>Lyxor ETF MSCI EMU Growth</t>
  </si>
  <si>
    <t>FR0010168765</t>
  </si>
  <si>
    <t>Lyxor ETF MSCI EMU Small Cap</t>
  </si>
  <si>
    <t>FR0010168773</t>
  </si>
  <si>
    <t>Lyxor ETF MSCI EMU Value</t>
  </si>
  <si>
    <t>FR0010168781</t>
  </si>
  <si>
    <t>Lyxor ETF MSCI Europe</t>
  </si>
  <si>
    <t>FR0010261198</t>
  </si>
  <si>
    <t>FR0010405431</t>
  </si>
  <si>
    <t>Lyxor ETF MSCI India</t>
  </si>
  <si>
    <t>FR0010361683</t>
  </si>
  <si>
    <t>db x-trackers S&amp;P U.S. Carbon Efficient ETF</t>
  </si>
  <si>
    <t>LU0426245436</t>
  </si>
  <si>
    <t>LU0411076002</t>
  </si>
  <si>
    <t>LU0429790743</t>
  </si>
  <si>
    <t>IE00B5MJYY16</t>
  </si>
  <si>
    <t>IE00B5MJYX09</t>
  </si>
  <si>
    <t>IE00B5MJYB88</t>
  </si>
  <si>
    <t>IE00B5MTZM66</t>
  </si>
  <si>
    <t>IE00B5MTZ595</t>
  </si>
  <si>
    <t>IE00B5MTZ488</t>
  </si>
  <si>
    <t>IE00B5MTYL84</t>
  </si>
  <si>
    <t>IE00B5MTYK77</t>
  </si>
  <si>
    <t>IE00B5MTY309</t>
  </si>
  <si>
    <t>IE00B5MTY077</t>
  </si>
  <si>
    <t>IE00B5NLX835</t>
  </si>
  <si>
    <t>IE00B5MTXK03</t>
  </si>
  <si>
    <t>IE00B5MTXJ97</t>
  </si>
  <si>
    <t>IE00B5MTWZ80</t>
  </si>
  <si>
    <t>IE00B5MTWY73</t>
  </si>
  <si>
    <t>IE00B5MTWH09</t>
  </si>
  <si>
    <t>IE00B5MTWD60</t>
  </si>
  <si>
    <t>Lyxor ETF MSCI Korea</t>
  </si>
  <si>
    <t>FR0010361691</t>
  </si>
  <si>
    <t>FR0007063177</t>
  </si>
  <si>
    <t>Lyxor ETF MSCI USA</t>
  </si>
  <si>
    <t>FR0010296061</t>
  </si>
  <si>
    <t>Lyxor ETF MSCI World</t>
  </si>
  <si>
    <t>FR0010315770</t>
  </si>
  <si>
    <t>Lyxor ETF New Energy</t>
  </si>
  <si>
    <t>FR0010524777</t>
  </si>
  <si>
    <t>DE000A0Q4RZ9</t>
  </si>
  <si>
    <t>LU0328475107</t>
  </si>
  <si>
    <t>db x-trackers DJ Islamic Market Titans 100 ETF</t>
  </si>
  <si>
    <t>LU0328475529</t>
  </si>
  <si>
    <t>db x-trackers S&amp;P Japan 500 Shariah ETF</t>
  </si>
  <si>
    <t>LU0328475289</t>
  </si>
  <si>
    <t>db x-trackers S&amp;P 500 Shariah ETF</t>
  </si>
  <si>
    <t>LU0328475362</t>
  </si>
  <si>
    <t>ETFlab MSCI Japan LC</t>
  </si>
  <si>
    <t>DE000ETFL102</t>
  </si>
  <si>
    <t>ComStage ETF Commerzbank Bund-Future TR</t>
  </si>
  <si>
    <t>LU0508799334</t>
  </si>
  <si>
    <t>LU0524480265</t>
  </si>
  <si>
    <t>HSBC FTSE 100 ETF</t>
  </si>
  <si>
    <t>DE000A1C0BC5</t>
  </si>
  <si>
    <t xml:space="preserve">SOCIETE GENERALE S.A. FRANKFURT         </t>
  </si>
  <si>
    <t xml:space="preserve">HSBC BANK PLC                           </t>
  </si>
  <si>
    <t>ComStage ETF Dow Jones Industrial Average</t>
  </si>
  <si>
    <t>ComStage ETF EURO STOXX 50 Daily Leverage</t>
  </si>
  <si>
    <t>ComStage ETF EURO STOXX 50 Daily Short GR</t>
  </si>
  <si>
    <t>ComStage ETF EURO STOXX 50 NR</t>
  </si>
  <si>
    <t>ComStage ETF EURO STOXX Select Dividend 30 NR</t>
  </si>
  <si>
    <t>ComStage ETF iBoxx € Germany Covered Capped 3-5 TR</t>
  </si>
  <si>
    <t>ComStage ETF iBoxx € Germany Covered Capped 5-7 TR</t>
  </si>
  <si>
    <t>ComStage ETF iBoxx € Germany Covered Capped 7-10 TR</t>
  </si>
  <si>
    <t>ComStage ETF iBoxx € Germany Covered Capped Overall TR</t>
  </si>
  <si>
    <t>ComStage ETF STOXX Europe 600 Automobiles &amp; Parts NR</t>
  </si>
  <si>
    <t>ComStage ETF STOXX Europe 600 Banks NR</t>
  </si>
  <si>
    <t>ComStage ETF STOXX Europe 600 Basic Resources NR</t>
  </si>
  <si>
    <t>ComStage ETF STOXX Europe 600 Chemicals NR</t>
  </si>
  <si>
    <t>ComStage ETF STOXX Europe 600 Construction &amp; Materials NR</t>
  </si>
  <si>
    <t>ComStage ETF STOXX Europe 600 Financial Services NR</t>
  </si>
  <si>
    <t>ComStage ETF STOXX Europe 600 Food &amp; Beverage NR</t>
  </si>
  <si>
    <t>ComStage ETF STOXX Europe 600 Health Care NR</t>
  </si>
  <si>
    <t>ComStage ETF STOXX Europe 600 Industrial Goods &amp; Services NR</t>
  </si>
  <si>
    <t>ComStage ETF STOXX Europe 600 Insurance NR</t>
  </si>
  <si>
    <t>ComStage ETF STOXX Europe 600 Media NR</t>
  </si>
  <si>
    <t>ComStage ETF STOXX Europe 600 NR</t>
  </si>
  <si>
    <t>ComStage ETF STOXX Europe 600 Oil &amp; Gas NR</t>
  </si>
  <si>
    <t>ComStage ETF STOXX Europe 600 Personal &amp; Household Goods NR</t>
  </si>
  <si>
    <t>ComStage ETF STOXX Europe 600 Real Estate NR</t>
  </si>
  <si>
    <t>ComStage ETF STOXX Europe 600 Retail NR</t>
  </si>
  <si>
    <t>ComStage ETF STOXX Europe 600 Technology NR</t>
  </si>
  <si>
    <t>ComStage ETF STOXX Europe 600 Telecommunications NR</t>
  </si>
  <si>
    <t>ComStage ETF STOXX Europe 600 Travel &amp; Leisure NR</t>
  </si>
  <si>
    <t>ComStage ETF STOXX Europe 600 Utilities NR</t>
  </si>
  <si>
    <t xml:space="preserve">CREDIT SUISSE AG                        </t>
  </si>
  <si>
    <t>CS ETF (IE) on DJ Industrial Average</t>
  </si>
  <si>
    <t xml:space="preserve">MORGAN STANLEY &amp; CO. INTERNATIONAL PLC  </t>
  </si>
  <si>
    <t xml:space="preserve">DEUTSCHE BANK AG                        </t>
  </si>
  <si>
    <t>db x-trackers SMI Short Daily ETF</t>
  </si>
  <si>
    <t xml:space="preserve">BNP PARIBAS ARBITRAGE SNC               </t>
  </si>
  <si>
    <t xml:space="preserve">SUSQUEHANNA INTERNATIONAL SECURITIES    </t>
  </si>
  <si>
    <t>RBS CECE ETN</t>
  </si>
  <si>
    <t>RBS MSCI Emerging Markets ETN</t>
  </si>
  <si>
    <t>RBS MSCI Frontier Markets ETN</t>
  </si>
  <si>
    <t>RBS MSCI GCC ex SA ETN</t>
  </si>
  <si>
    <t>RBS MSCI South East Asia ETN</t>
  </si>
  <si>
    <t>ComStage ETF Commerzbank Bund-Future Short TR</t>
  </si>
  <si>
    <t>LU0530119774</t>
  </si>
  <si>
    <t>HSBC MSCI Brazil</t>
  </si>
  <si>
    <t>DE000A1C22N1</t>
  </si>
  <si>
    <t>HSBC S&amp;P 500 ETF</t>
  </si>
  <si>
    <t>DE000A1C22M3</t>
  </si>
  <si>
    <t>HSBC MSCI Japan ETF</t>
  </si>
  <si>
    <t>DE000A1C0BD3</t>
  </si>
  <si>
    <t>HSBC MSCI Europe ETF</t>
  </si>
  <si>
    <t>DE000A1C22L5</t>
  </si>
  <si>
    <t>ComStage ETF Commerzbank Bund-Future Double Short TR</t>
  </si>
  <si>
    <t>LU0530124006</t>
  </si>
  <si>
    <t>ComStage ETF Commerzbank Bund-Future Leveraged TR</t>
  </si>
  <si>
    <t>LU0530118024</t>
  </si>
  <si>
    <t>DE000A1C22P6</t>
  </si>
  <si>
    <t>LU0484969463</t>
  </si>
  <si>
    <t>HSBC MSCI EM Far East</t>
  </si>
  <si>
    <t>DE000A1C22Q4</t>
  </si>
  <si>
    <t>HSBC EURO STOXX 50 ETF</t>
  </si>
  <si>
    <t>DE000A1C0BB7</t>
  </si>
  <si>
    <t>HSBC MSCI USA ETF</t>
  </si>
  <si>
    <t>DE000A1C22K7</t>
  </si>
  <si>
    <t>LU0484968655</t>
  </si>
  <si>
    <t>LU0484968812</t>
  </si>
  <si>
    <t>HSBC ETFs</t>
  </si>
  <si>
    <t>ETFlab MSCI Europe LC</t>
  </si>
  <si>
    <t>DE000ETFL086</t>
  </si>
  <si>
    <t>ETFlab MSCI USA LC</t>
  </si>
  <si>
    <t>DE000ETFL094</t>
  </si>
  <si>
    <t>FR0010407197</t>
  </si>
  <si>
    <t>AuM</t>
  </si>
  <si>
    <t>in MEUR</t>
  </si>
  <si>
    <t>* Xetra Liquidity Measure (XLM) with round trip of 100,000 EUR</t>
  </si>
  <si>
    <t>XTF Segment of Deutsche Börse Group</t>
  </si>
  <si>
    <t>LU0378818727</t>
  </si>
  <si>
    <t>ETFlab DAXplus® Maximum Dividend</t>
  </si>
  <si>
    <t>DE000ETFL235</t>
  </si>
  <si>
    <t>IE00B60SWZ49</t>
  </si>
  <si>
    <t>IE00B60SWW18</t>
  </si>
  <si>
    <t>IE00B60SWX25</t>
  </si>
  <si>
    <t>IE00B60SWY32</t>
  </si>
  <si>
    <t>IE00B60SX402</t>
  </si>
  <si>
    <t>IE00B60SX519</t>
  </si>
  <si>
    <t>IE00B60SX626</t>
  </si>
  <si>
    <t>IE00B60SX394</t>
  </si>
  <si>
    <t>IE00B60SX287</t>
  </si>
  <si>
    <t>IE00B60SX063</t>
  </si>
  <si>
    <t>IE00B60SX170</t>
  </si>
  <si>
    <t>DE000ETFL250</t>
  </si>
  <si>
    <t>LU0412624271</t>
  </si>
  <si>
    <t>db Mean Reversion Euro Hedged ETC</t>
  </si>
  <si>
    <t>DE000A1E6XY8</t>
  </si>
  <si>
    <t>iPath VSTOXX Mid-Term Futures Total Return ETN</t>
  </si>
  <si>
    <t>DE000BC2KYE1</t>
  </si>
  <si>
    <t>LU0411078123</t>
  </si>
  <si>
    <t>FR0010737544</t>
  </si>
  <si>
    <t>db x-trackers MSCI Europe Mid Cap TRN Index ETF</t>
  </si>
  <si>
    <t>LU0322253732</t>
  </si>
  <si>
    <t>db x-trackers MSCI Europe Small Cap TRN Index ETF</t>
  </si>
  <si>
    <t>LU0322253906</t>
  </si>
  <si>
    <t>db x-trackers MSCI Europe TRN Index ETF</t>
  </si>
  <si>
    <t>LU0274209237</t>
  </si>
  <si>
    <t>db x-trackers MSCI Japan TRN Index ETF</t>
  </si>
  <si>
    <t>LU0274209740</t>
  </si>
  <si>
    <t>db x-trackers MSCI Korea TRN Index ETF</t>
  </si>
  <si>
    <t>LU0292100046</t>
  </si>
  <si>
    <t>ComStage ETF FTSE 100 Short Strategy TR</t>
  </si>
  <si>
    <t>LU0488316562</t>
  </si>
  <si>
    <t>ComStage ETF FTSE 100 Leveraged TR</t>
  </si>
  <si>
    <t>LU0488316646</t>
  </si>
  <si>
    <t>FR0010892216</t>
  </si>
  <si>
    <t>FR0010892224</t>
  </si>
  <si>
    <t>CS ETF (IE) on MSCI Korea</t>
  </si>
  <si>
    <t>IE00B5W4TY14</t>
  </si>
  <si>
    <t>CS ETF (IE) on CSI 300</t>
  </si>
  <si>
    <t>IE00B5VG7J94</t>
  </si>
  <si>
    <t>CS ETF (IE) on MSCI Chile</t>
  </si>
  <si>
    <t>IE00B5NLL897</t>
  </si>
  <si>
    <t>CS ETF (IE) on MSCI Australia</t>
  </si>
  <si>
    <t>IE00B5V70487</t>
  </si>
  <si>
    <t>CS ETF (IE) on MSCI India</t>
  </si>
  <si>
    <t>IE00B564MX78</t>
  </si>
  <si>
    <t>CS ETF (IE) on MSCI EM Latin America</t>
  </si>
  <si>
    <t>IE00B5KMFT47</t>
  </si>
  <si>
    <t>CS ETF (IE) on MSCI Brazil</t>
  </si>
  <si>
    <t>IE00B59L7C92</t>
  </si>
  <si>
    <t>FR0010900076</t>
  </si>
  <si>
    <t>IE00B5V87390</t>
  </si>
  <si>
    <t>iShares MSCI Australia</t>
  </si>
  <si>
    <t>DE000A1C2Y78</t>
  </si>
  <si>
    <t>CS ETF (IE) on MSCI Taiwan</t>
  </si>
  <si>
    <t>IE00B5VL1928</t>
  </si>
  <si>
    <t>CS ETF (IE) on MSCI EM Asia</t>
  </si>
  <si>
    <t>IE00B5L8K969</t>
  </si>
  <si>
    <t>FR0010892190</t>
  </si>
  <si>
    <t>CS ETF (IE) on MSCI EM EMEA</t>
  </si>
  <si>
    <t>IE00B5W0VQ55</t>
  </si>
  <si>
    <t>FR0007080973</t>
  </si>
  <si>
    <t>Lyxor ETF MSCI World Telecommunication Services TR</t>
  </si>
  <si>
    <t>LU0533034129</t>
  </si>
  <si>
    <t>C-QUADRAT IQ European Equity ETF</t>
  </si>
  <si>
    <t>LU0531943461</t>
  </si>
  <si>
    <t>C-Quadrat</t>
  </si>
  <si>
    <t>Lyxor ETF MSCI World Information Technology TR</t>
  </si>
  <si>
    <t>LU0533033667</t>
  </si>
  <si>
    <t>CS ETF (IE) on MSCI South Africa</t>
  </si>
  <si>
    <t>IE00B4ZTP716</t>
  </si>
  <si>
    <t>CS ETF (IE) on MSCI Mexico Capped</t>
  </si>
  <si>
    <t>ComStage ETF FTSE 250 TR</t>
  </si>
  <si>
    <t>ComStage ETF FTSE All-Share TR</t>
  </si>
  <si>
    <t>iShares MSCI South Africa</t>
  </si>
  <si>
    <t>Lyxor ETF MSCI World Utilities TR</t>
  </si>
  <si>
    <t>Lyxor ETF MSCI World Consumer Discretionary TR</t>
  </si>
  <si>
    <t>Lyxor ETF MSCI World Consumer Staples TR</t>
  </si>
  <si>
    <t>Lyxor ETF MSCI World Energy TR</t>
  </si>
  <si>
    <t>Lyxor ETF MSCI World Financials TR</t>
  </si>
  <si>
    <t>Lyxor ETF MSCI World Health Care TR</t>
  </si>
  <si>
    <t>Lyxor ETF MSCI World Industrials TR</t>
  </si>
  <si>
    <t>Lyxor ETF MSCI World Materials TR</t>
  </si>
  <si>
    <t>IE00B5WHFQ43</t>
  </si>
  <si>
    <t>LU0488316307</t>
  </si>
  <si>
    <t>LU0488316489</t>
  </si>
  <si>
    <t>DE000A1C2Y94</t>
  </si>
  <si>
    <t>DE000A1C2Y86</t>
  </si>
  <si>
    <t>LU0533034558</t>
  </si>
  <si>
    <t>LU0533032008</t>
  </si>
  <si>
    <t>LU0533032263</t>
  </si>
  <si>
    <t>LU0533032420</t>
  </si>
  <si>
    <t>LU0533032859</t>
  </si>
  <si>
    <t>LU0533033238</t>
  </si>
  <si>
    <t>LU0533033402</t>
  </si>
  <si>
    <t>LU0533033824</t>
  </si>
  <si>
    <t>DE000A1E0HR8</t>
  </si>
  <si>
    <t>DE000A1E0HS6</t>
  </si>
  <si>
    <t>db x-trackers MSCI Russia Capped Index ETF</t>
  </si>
  <si>
    <t>LU0322252502</t>
  </si>
  <si>
    <t>db x-trackers MSCI Taiwan TRN Index ETF</t>
  </si>
  <si>
    <t>LU0292109187</t>
  </si>
  <si>
    <t>db x-trackers MSCI USA TRN Index ETF</t>
  </si>
  <si>
    <t>LU0274210672</t>
  </si>
  <si>
    <t>db x-trackers MSCI World TRN Index ETF</t>
  </si>
  <si>
    <t>LU0274208692</t>
  </si>
  <si>
    <t>LU0322251520</t>
  </si>
  <si>
    <t>LU0292109690</t>
  </si>
  <si>
    <t>db x-trackers S&amp;P Global Infrastructure ETF</t>
  </si>
  <si>
    <t>LU0322253229</t>
  </si>
  <si>
    <t>db x-trackers S&amp;P Select Frontier ETF</t>
  </si>
  <si>
    <t>LU0328476410</t>
  </si>
  <si>
    <t>LU0328474803</t>
  </si>
  <si>
    <t>LU0274212538</t>
  </si>
  <si>
    <t>LU0292106241</t>
  </si>
  <si>
    <t>db x-trackers SLI ETF</t>
  </si>
  <si>
    <t>LU0322248146</t>
  </si>
  <si>
    <t>db x-trackers SMI ETF</t>
  </si>
  <si>
    <t>LU0274221281</t>
  </si>
  <si>
    <t>LU0315440411</t>
  </si>
  <si>
    <t>EasyETF EPRA Eurozone</t>
  </si>
  <si>
    <t>LU0192223062</t>
  </si>
  <si>
    <t>EasyETF GS Ultra-Light Energy</t>
  </si>
  <si>
    <t>LU0246046329</t>
  </si>
  <si>
    <t>LU0203243414</t>
  </si>
  <si>
    <t>EasyETF S&amp;P GSCI Light Energy Dynamic TR</t>
  </si>
  <si>
    <t>LU0309198074</t>
  </si>
  <si>
    <t>ETFlab DAX</t>
  </si>
  <si>
    <t>DE000ETFL011</t>
  </si>
  <si>
    <t>DE000ETFL029</t>
  </si>
  <si>
    <t>DE000ETFL037</t>
  </si>
  <si>
    <t>DE000ETFL052</t>
  </si>
  <si>
    <t>DE000ETFL045</t>
  </si>
  <si>
    <t>DE000A0H0785</t>
  </si>
  <si>
    <t>DE000A0DPYY0</t>
  </si>
  <si>
    <t>DE000A0LGQF7</t>
  </si>
  <si>
    <t>DE000A0J2078</t>
  </si>
  <si>
    <t>DE000A0LGQB6</t>
  </si>
  <si>
    <t>DE0002511243</t>
  </si>
  <si>
    <t>DE000A0J21A7</t>
  </si>
  <si>
    <t>DE000A0LGQC4</t>
  </si>
  <si>
    <t>DE000A0LGQD2</t>
  </si>
  <si>
    <t>LU0321462953</t>
  </si>
  <si>
    <t>UBS-ETF MSCI EMU</t>
  </si>
  <si>
    <t>UBS-ETF MSCI USA</t>
  </si>
  <si>
    <t>DE000ETFL060</t>
  </si>
  <si>
    <t>DE000ETFL078</t>
  </si>
  <si>
    <t>FR0010616250</t>
  </si>
  <si>
    <t>FR0010616292</t>
  </si>
  <si>
    <t>FR0010616300</t>
  </si>
  <si>
    <t>LU0322251280</t>
  </si>
  <si>
    <t>db x-trackers CAC 40 ETF</t>
  </si>
  <si>
    <t>LU0322250985</t>
  </si>
  <si>
    <t>LU0340285161</t>
  </si>
  <si>
    <t>IE00B5B5TG76</t>
  </si>
  <si>
    <t>DE000ETFL334</t>
  </si>
  <si>
    <t>DE000A0YEEZ9</t>
  </si>
  <si>
    <t>DE000A0YEEX4</t>
  </si>
  <si>
    <t>DE000A0YEEY2</t>
  </si>
  <si>
    <t>iShares Nasdaq-100 (DE)</t>
  </si>
  <si>
    <t>Lyxor ETF Brazil Ibovespa</t>
  </si>
  <si>
    <t>Lyxor ETF Japan (Topix)</t>
  </si>
  <si>
    <t>Lyxor ETF Nasdaq-100</t>
  </si>
  <si>
    <t xml:space="preserve">Lyxor ETF PRIVEX </t>
  </si>
  <si>
    <t>UBS-ETF MSCI Japan I</t>
  </si>
  <si>
    <t>LU0258212462</t>
  </si>
  <si>
    <t>LU0328473581</t>
  </si>
  <si>
    <t>iShares FTSE EPRA/Nareit Developed World Yield Fund</t>
  </si>
  <si>
    <t>XTF Exchange Traded Funds (Deutsche Börse)</t>
  </si>
  <si>
    <t>Lyxor ETF MSCI Malaysia</t>
  </si>
  <si>
    <t>DE000A0YBRZ7</t>
  </si>
  <si>
    <t>DE000A0YBR46</t>
  </si>
  <si>
    <t>iShares MSCI Japan (Acc)</t>
  </si>
  <si>
    <t>DE000A0YBR53</t>
  </si>
  <si>
    <t>iShares S&amp;P 500 (Acc)</t>
  </si>
  <si>
    <t>DE000A0YBR61</t>
  </si>
  <si>
    <t>iShares MSCI Europe (Acc)</t>
  </si>
  <si>
    <t>DE000A0YBR20</t>
  </si>
  <si>
    <t>iShares MSCI World (Acc)</t>
  </si>
  <si>
    <t>DE000A0YBR38</t>
  </si>
  <si>
    <t>iShares MSCI Emerging Markets SmallCap</t>
  </si>
  <si>
    <t>DE000A0YBR04</t>
  </si>
  <si>
    <t>iShares MSCI Pacific ex-Japan</t>
  </si>
  <si>
    <t>DE000A0YBR12</t>
  </si>
  <si>
    <t>DE000A0YBRX2</t>
  </si>
  <si>
    <t>DE000A0YBRY0</t>
  </si>
  <si>
    <t>ComStage ETF iBoxx € Liquid Sovereigns Diversified Overall TR</t>
  </si>
  <si>
    <t>LU0444605645</t>
  </si>
  <si>
    <t>ComStage ETF iBoxx € Liquid Sovereigns Diversified 1-3 TR</t>
  </si>
  <si>
    <t>LU0444605991</t>
  </si>
  <si>
    <t>ComStage ETF iBoxx € Liquid Sovereigns Diversified 3-5 TR</t>
  </si>
  <si>
    <t>LU0444606023</t>
  </si>
  <si>
    <t>ComStage ETF iBoxx € Liquid Sovereigns Diversified 5-7 TR</t>
  </si>
  <si>
    <t>LU0444606296</t>
  </si>
  <si>
    <t>ComStage ETF iBoxx € Liquid Sovereigns Diversified 7-10 TR</t>
  </si>
  <si>
    <t>LU0444606379</t>
  </si>
  <si>
    <t>ComStage ETF iBoxx € Liquid Sovereigns Diversified 10-15 TR</t>
  </si>
  <si>
    <t>LU0444606452</t>
  </si>
  <si>
    <t>ComStage ETF iBoxx € Liquid Sovereigns Diversified 15+ TR</t>
  </si>
  <si>
    <t>LU0444606536</t>
  </si>
  <si>
    <t>ComStage ETF iBoxx € Liquid Sovereigns Diversified 25+ TR</t>
  </si>
  <si>
    <t>LU0444606619</t>
  </si>
  <si>
    <t>ComStage ETF iBoxx € Sovereigns Germany Capped 1-5 TR</t>
  </si>
  <si>
    <t>LU0444606882</t>
  </si>
  <si>
    <t>ComStage ETF iBoxx € Sovereigns Germany Capped 5-10 TR</t>
  </si>
  <si>
    <t>LU0444606965</t>
  </si>
  <si>
    <t>ComStage ETF iBoxx € Sovereigns Germany Capped 10+ TR</t>
  </si>
  <si>
    <t>LU0444607005</t>
  </si>
  <si>
    <t>db x-trackers II iBoxx € Sovereigns Eurozone TR Index ETF</t>
  </si>
  <si>
    <t>db x-trackers II iBoxx € Sovereigns Eurozone 1-3 TR Index ETF</t>
  </si>
  <si>
    <t>db x-trackers II iBoxx € Sovereigns Eurozone 3-5 TR Index ETF</t>
  </si>
  <si>
    <t>db x-trackers II iBoxx € Sovereigns Eurozone 5-7 TR Index ETF</t>
  </si>
  <si>
    <t>db x-trackers II iBoxx € Sovereigns Eurozone 7-10 TR Index ETF</t>
  </si>
  <si>
    <t>db x-trackers II iBoxx € Sovereigns Eurozone 10-15 TR Index ETF</t>
  </si>
  <si>
    <t>db x-trackers II iBoxx € Sovereigns Eurozone 15+ TR Index ETF</t>
  </si>
  <si>
    <t>db x-trackers II iBoxx € Sovereigns Eurozone 25+ TR Index ETF</t>
  </si>
  <si>
    <t>db x-trackers II iBoxx € Inflation-Linked TR Index ETF</t>
  </si>
  <si>
    <t>Lyxor ETF MSCI EMU</t>
  </si>
  <si>
    <t>LU0378436793</t>
  </si>
  <si>
    <t>LU0378819709</t>
  </si>
  <si>
    <t>LU0378819295</t>
  </si>
  <si>
    <t>FR0010689695</t>
  </si>
  <si>
    <t>FR0010689687</t>
  </si>
  <si>
    <t>FR0010129064</t>
  </si>
  <si>
    <t>LU0378819881</t>
  </si>
  <si>
    <t>LU0378819378</t>
  </si>
  <si>
    <t>IE00B3BPCH51</t>
  </si>
  <si>
    <t>iShares Markit iBoxx Euro High Yield Bond</t>
  </si>
  <si>
    <t>iShares FTSE China 25</t>
  </si>
  <si>
    <t>PowerShares EuroMTS Cash 3 Months Fund</t>
  </si>
  <si>
    <t>LU0380865021</t>
  </si>
  <si>
    <t xml:space="preserve">MERRILL LYNCH INTERNATIONAL             </t>
  </si>
  <si>
    <t>DE000A0Q4R28</t>
  </si>
  <si>
    <t>DE000A0F5UJ7</t>
  </si>
  <si>
    <t>DE000A0F5UK5</t>
  </si>
  <si>
    <t>DE000A0H08E0</t>
  </si>
  <si>
    <t>DE000A0H08F7</t>
  </si>
  <si>
    <t>DE000A0H08G5</t>
  </si>
  <si>
    <t>DE000A0H08H3</t>
  </si>
  <si>
    <t>DE000A0Q4R36</t>
  </si>
  <si>
    <t>DE000A0H08J9</t>
  </si>
  <si>
    <t>DE000A0H08K7</t>
  </si>
  <si>
    <t>DE000A0H08L5</t>
  </si>
  <si>
    <t>DE000A0H08M3</t>
  </si>
  <si>
    <t>DE000A0H08N1</t>
  </si>
  <si>
    <t>DE000A0Q4R44</t>
  </si>
  <si>
    <t>DE000A0H08P6</t>
  </si>
  <si>
    <t>DE000A0H08Q4</t>
  </si>
  <si>
    <t>DE000A0H08R2</t>
  </si>
  <si>
    <t>DE000A0H08S0</t>
  </si>
  <si>
    <t>DE000A0Q4R02</t>
  </si>
  <si>
    <t>ComStage ETF DAX TR</t>
  </si>
  <si>
    <t>LU0378438732</t>
  </si>
  <si>
    <t>LU0378434079</t>
  </si>
  <si>
    <t>LU0378434236</t>
  </si>
  <si>
    <t>LU0378434582</t>
  </si>
  <si>
    <t>LU0378435043</t>
  </si>
  <si>
    <t>LU0378435399</t>
  </si>
  <si>
    <t>LU0378435472</t>
  </si>
  <si>
    <t>LU0378435555</t>
  </si>
  <si>
    <t>LU0378435639</t>
  </si>
  <si>
    <t>LU0378435712</t>
  </si>
  <si>
    <t>DE000BC2KTT9</t>
  </si>
  <si>
    <t>DE000A1DFSD5</t>
  </si>
  <si>
    <t>DE000A1DFSA1</t>
  </si>
  <si>
    <t>DE000A1DFSG8</t>
  </si>
  <si>
    <t>DE000A1DFSB9</t>
  </si>
  <si>
    <t>DE000A1DFSF0</t>
  </si>
  <si>
    <t>DE000A1DFSC7</t>
  </si>
  <si>
    <t>DE000A1DFSE3</t>
  </si>
  <si>
    <t>DE000A1DFSJ2</t>
  </si>
  <si>
    <t>NL0009360874</t>
  </si>
  <si>
    <t>NL0009360825</t>
  </si>
  <si>
    <t>DE000BC1C7Q6</t>
  </si>
  <si>
    <t>DE000A1DFSH6</t>
  </si>
  <si>
    <t>DE000A1DFSK0</t>
  </si>
  <si>
    <t>DE000BC1C7R4</t>
  </si>
  <si>
    <t>NL0009360817</t>
  </si>
  <si>
    <t>NL0009360858</t>
  </si>
  <si>
    <t>NL0009360866</t>
  </si>
  <si>
    <t>iPath VSTOXX Short-Term Futures TR ETN</t>
  </si>
  <si>
    <t>ETFS Short GBP Long EUR</t>
  </si>
  <si>
    <t>ETFS Long CHF Short EUR</t>
  </si>
  <si>
    <t>ETFS Long NOK Short EUR</t>
  </si>
  <si>
    <t>ETFS Short CHF Long EUR</t>
  </si>
  <si>
    <t>ETFS Short JPY Long EUR</t>
  </si>
  <si>
    <t>ETFS Long GBP Short EUR</t>
  </si>
  <si>
    <t>ETFS Long JPY Short EUR</t>
  </si>
  <si>
    <t>ETFS Long SEK Short EUR</t>
  </si>
  <si>
    <t>iPath S&amp;P 500 VIX Short-Term Futures Index ETN</t>
  </si>
  <si>
    <t>ETFS Short NOK Long EUR</t>
  </si>
  <si>
    <t>ETFS Short SEK Long EUR</t>
  </si>
  <si>
    <t>iPath S&amp;P 500 VIX Mid-Term Futures Index ETN</t>
  </si>
  <si>
    <t>LU0378435803</t>
  </si>
  <si>
    <t>LU0378435985</t>
  </si>
  <si>
    <t>LU0378436017</t>
  </si>
  <si>
    <t>LU0378436108</t>
  </si>
  <si>
    <t>LU0378436363</t>
  </si>
  <si>
    <t>LU0378436447</t>
  </si>
  <si>
    <t>LU0378436520</t>
  </si>
  <si>
    <t>LU0378436876</t>
  </si>
  <si>
    <t>LU0378437098</t>
  </si>
  <si>
    <t>LU0378437171</t>
  </si>
  <si>
    <t>LU0378437254</t>
  </si>
  <si>
    <t>LU0378437338</t>
  </si>
  <si>
    <t>LU0378437502</t>
  </si>
  <si>
    <t>LU0378449770</t>
  </si>
  <si>
    <t>ComStage ETF Nikkei 225</t>
  </si>
  <si>
    <t>LU0378453376</t>
  </si>
  <si>
    <t>ComStage ETF Commerzbank EONIA Index TR</t>
  </si>
  <si>
    <t>LU0378437684</t>
  </si>
  <si>
    <t>LU0378437767</t>
  </si>
  <si>
    <t>FR0010636464</t>
  </si>
  <si>
    <t>FR0010930636</t>
  </si>
  <si>
    <t>Lyxor ETF iBoxx € Liquid High Yield 30</t>
  </si>
  <si>
    <t>FR0010975771</t>
  </si>
  <si>
    <t>ETFlab iBoxx € Liquid Non-Financials Diversified</t>
  </si>
  <si>
    <t>DE000ETFL383</t>
  </si>
  <si>
    <t>FR0010930644</t>
  </si>
  <si>
    <t>db x-trackers Stiftungs-ETF Wachstum</t>
  </si>
  <si>
    <t>IE00B3Y8D011</t>
  </si>
  <si>
    <t>db x-trackers Stiftungs-ETF Stabilität</t>
  </si>
  <si>
    <t>IE00B4WRDS59</t>
  </si>
  <si>
    <t>FR0010959676</t>
  </si>
  <si>
    <t>UBS ETFs plc – HFRX Global Hedge Fund Index SF – (GBP) A-acc</t>
  </si>
  <si>
    <t>IE00B53B4246</t>
  </si>
  <si>
    <t>UBS ETFs plc – HFRX Global Hedge Fund Index SF – (CHF) A-acc</t>
  </si>
  <si>
    <t>IE00B5280Y01</t>
  </si>
  <si>
    <t>RBS Market Access RICI-Metals Index ETF</t>
  </si>
  <si>
    <t>RBS Market Access RICI-Agriculture Index ETF</t>
  </si>
  <si>
    <t>RBS Market Access NYSE Arca Gold Bugs Index ETF</t>
  </si>
  <si>
    <t>RBS Market Access Jim Rogers International Commodity Index ETF</t>
  </si>
  <si>
    <t>RBS Market Access DJ Turkey Titans 20 Index ETF</t>
  </si>
  <si>
    <t>RBS Market Access DAXGlobal Russia Index ETF</t>
  </si>
  <si>
    <t>RBS Market Access FTSE/JSE Africa Top 40 Index ETF</t>
  </si>
  <si>
    <t>iShares MSCI Canada</t>
  </si>
  <si>
    <t>RBS Market Access South-East Europe Traded Index ETF</t>
  </si>
  <si>
    <t>RBS Market Access</t>
  </si>
  <si>
    <t>db x-trackers STOXX Global Select Dividend 100 ETF</t>
  </si>
  <si>
    <t>EasyETF S&amp;P 500 (EUR)</t>
  </si>
  <si>
    <t>ETFlab Deutsche Börse EuroGOV®  Germany</t>
  </si>
  <si>
    <t>ETFlab Deutsche Börse EuroGOV®  Germany 10+</t>
  </si>
  <si>
    <t>ETFlab Deutsche Börse EuroGOV®  Germany 1-3</t>
  </si>
  <si>
    <t>ETFlab Deutsche Börse EuroGOV®  Germany 3-5</t>
  </si>
  <si>
    <t>ETFlab Deutsche Börse EuroGOV®  Germany 5-10</t>
  </si>
  <si>
    <t>ETFlab Deutsche Börse EuroGOV®  Germany Money Market</t>
  </si>
  <si>
    <t>ETFX DAXglobal Gold Mining Fund</t>
  </si>
  <si>
    <t>iShares Markit iBoxx $ Corporate Bond</t>
  </si>
  <si>
    <t>iShares Barclays Capital $ TIPS</t>
  </si>
  <si>
    <t>iShares Capital Barclays $ Treasury Bond 1-3</t>
  </si>
  <si>
    <t>iShares Barclays Capital $ Treasury Bond 7-10</t>
  </si>
  <si>
    <t>iShares Barclays Capital Euro Treasury Bond</t>
  </si>
  <si>
    <t>iShares DJ Asia/Pacific Select Dividend 30</t>
  </si>
  <si>
    <t>iShares EURO STOXX Total Market Growth Large</t>
  </si>
  <si>
    <t>iShares EURO STOXX Mid</t>
  </si>
  <si>
    <t>iShares EURO STOXX Select Dividend 30</t>
  </si>
  <si>
    <t>iShares EURO STOXX Small</t>
  </si>
  <si>
    <t>iShares EURO STOXX Total Market Value Large</t>
  </si>
  <si>
    <t>iShares STOXX Europe 50</t>
  </si>
  <si>
    <t>iShares DJ-UBS Commodity Swap (DE)</t>
  </si>
  <si>
    <t>iShares Barclays Capital Global Inflation-Linked Bond</t>
  </si>
  <si>
    <t>iShares MSCI World Islamic</t>
  </si>
  <si>
    <t>Lyxor ETF EURO STOXX 50</t>
  </si>
  <si>
    <t>Lyxor ETF EURO STOXX 50 Buywrite</t>
  </si>
  <si>
    <t>Lyxor ETF STOXX Europe 600 Automobiles &amp; Parts</t>
  </si>
  <si>
    <t>Lyxor ETF STOXX Europe 600 Banks</t>
  </si>
  <si>
    <t>Lyxor ETF STOXX Europe 600 Basic Resources</t>
  </si>
  <si>
    <t>Lyxor ETF STOXX Europe 600 Chemicals</t>
  </si>
  <si>
    <t>Lyxor ETF STOXX Europe 600 Construction &amp; Materials</t>
  </si>
  <si>
    <t>Lyxor ETF STOXX Europe 600 Financial Services</t>
  </si>
  <si>
    <t>Lyxor ETF STOXX Europe 600 Food &amp; Beverage</t>
  </si>
  <si>
    <t>Lyxor ETF STOXX Europe 600 Health Care</t>
  </si>
  <si>
    <t>Lyxor ETF STOXX Europe 600 Industrial Goods &amp; Services</t>
  </si>
  <si>
    <t>Lyxor ETF STOXX Europe 600 Insurance</t>
  </si>
  <si>
    <t>Lyxor ETF STOXX Europe 600 Media</t>
  </si>
  <si>
    <t>Lyxor ETF STOXX Europe 600 Oil &amp; Gas</t>
  </si>
  <si>
    <t>Lyxor ETF STOXX Europe 600 Personal &amp; Household Goods</t>
  </si>
  <si>
    <t>Lyxor ETF STOXX Europe 600 Retail</t>
  </si>
  <si>
    <t>Lyxor ETF STOXX Europe 600 Technology</t>
  </si>
  <si>
    <t>Lyxor ETF STOXX Europe 600 Telecommunications</t>
  </si>
  <si>
    <t>Lyxor ETF STOXX Europe 600 Travel &amp; Leisure</t>
  </si>
  <si>
    <t>Lyxor ETF STOXX Europe 600 Utilities</t>
  </si>
  <si>
    <t>Lyxor ETF STOXX Europe Select Dividend 30</t>
  </si>
  <si>
    <t>Lyxor ETF DJ Industrial Average</t>
  </si>
  <si>
    <t>DE000A1ED2K0</t>
  </si>
  <si>
    <t>DE000A1ED2H6</t>
  </si>
  <si>
    <t>DE000A1ED2J2</t>
  </si>
  <si>
    <t>DE000A1ED2G8</t>
  </si>
  <si>
    <t>DE000A1ED2F0</t>
  </si>
  <si>
    <t>DE000A1EDJ96</t>
  </si>
  <si>
    <t>NL0009360718</t>
  </si>
  <si>
    <t>NL0009360726</t>
  </si>
  <si>
    <t>NL0009360734</t>
  </si>
  <si>
    <t>NL0009360742</t>
  </si>
  <si>
    <t>NL0009360759</t>
  </si>
  <si>
    <t>NL0009360767</t>
  </si>
  <si>
    <t>NL0009360775</t>
  </si>
  <si>
    <t>NL0009360783</t>
  </si>
  <si>
    <t>NL0009360791</t>
  </si>
  <si>
    <t>NL0009360809</t>
  </si>
  <si>
    <t>DE000A0HG2L3</t>
  </si>
  <si>
    <t>DE000A0NA0K7</t>
  </si>
  <si>
    <t>DE000A0J2060</t>
  </si>
  <si>
    <t>iShares MSCI Taiwan</t>
  </si>
  <si>
    <t>DE000A0HG2K5</t>
  </si>
  <si>
    <t>iShares MSCI Turkey</t>
  </si>
  <si>
    <t>DE000A0LGQN1</t>
  </si>
  <si>
    <t>DE000A0NA0N1</t>
  </si>
  <si>
    <t>iShares MSCI World</t>
  </si>
  <si>
    <t>DE000A0HGZR1</t>
  </si>
  <si>
    <t>DE000A0NA0L5</t>
  </si>
  <si>
    <t>DE000A0F5UF5</t>
  </si>
  <si>
    <t>DE000A0H08D2</t>
  </si>
  <si>
    <t>iShares S&amp;P 500</t>
  </si>
  <si>
    <t>DE0002643889</t>
  </si>
  <si>
    <t>iShares S&amp;P Global Clean Energy</t>
  </si>
  <si>
    <t>DE000A0M5X10</t>
  </si>
  <si>
    <t>DE000A0NA0H3</t>
  </si>
  <si>
    <t>iShares S&amp;P Global Water</t>
  </si>
  <si>
    <t>LU0490619193</t>
  </si>
  <si>
    <t>IE00B54DDP56</t>
  </si>
  <si>
    <t>IE00B5VJLZ27</t>
  </si>
  <si>
    <t>IE00B53PTF40</t>
  </si>
  <si>
    <t>DE000A0MSAG2</t>
  </si>
  <si>
    <t>iShares S&amp;P Listed Private Equity</t>
  </si>
  <si>
    <t>DE000A0MSAF4</t>
  </si>
  <si>
    <t>iShares SMI (DE)</t>
  </si>
  <si>
    <t>DE0005933964</t>
  </si>
  <si>
    <t>iShares TecDAX (DE)</t>
  </si>
  <si>
    <t>DE0005933972</t>
  </si>
  <si>
    <t>DE0006289325</t>
  </si>
  <si>
    <t>FR0010408799</t>
  </si>
  <si>
    <t>FR0010204081</t>
  </si>
  <si>
    <t>FR0010270033</t>
  </si>
  <si>
    <t>FR0010346205</t>
  </si>
  <si>
    <t>Lyxor ETF DAX</t>
  </si>
  <si>
    <t>LU0252633754</t>
  </si>
  <si>
    <t>Lyxor ETF DAXplus Covered Call</t>
  </si>
  <si>
    <t>LU0252635023</t>
  </si>
  <si>
    <t>LU0397221945</t>
  </si>
  <si>
    <t>DE000A0Q8M37</t>
  </si>
  <si>
    <t>DE000A0Q8NA2</t>
  </si>
  <si>
    <t>DE000A0Q8M94</t>
  </si>
  <si>
    <t>DE000A0Q8NE4</t>
  </si>
  <si>
    <t>ComStage ETF MSCI World TRN</t>
  </si>
  <si>
    <t>LU0392494562</t>
  </si>
  <si>
    <t>ComStage ETF MSCI Europe TRN</t>
  </si>
  <si>
    <t>LU0392494646</t>
  </si>
  <si>
    <t>ComStage ETF MSCI EMU TRN</t>
  </si>
  <si>
    <t>LU0392494729</t>
  </si>
  <si>
    <t>ComStage ETF MSCI North America TRN</t>
  </si>
  <si>
    <t>LU0392494992</t>
  </si>
  <si>
    <t>ComStage ETF MSCI Pacific TRN</t>
  </si>
  <si>
    <t>LU0392495023</t>
  </si>
  <si>
    <t>ComStage ETF MSCI Pacific ex Japan TRN</t>
  </si>
  <si>
    <t>LU0392495296</t>
  </si>
  <si>
    <t>ComStage ETF MSCI EM Eastern Europe TRN</t>
  </si>
  <si>
    <t>LU0392495379</t>
  </si>
  <si>
    <t>ComStage ETF MSCI Japan TRN</t>
  </si>
  <si>
    <t>LU0392495452</t>
  </si>
  <si>
    <t>ComStage ETF MSCI Russia 30% Capped TRN</t>
  </si>
  <si>
    <t>LU0392495536</t>
  </si>
  <si>
    <t>ComStage ETF MSCI Taiwan TRN</t>
  </si>
  <si>
    <t>LU0392495619</t>
  </si>
  <si>
    <t>ComStage ETF MSCI USA TRN</t>
  </si>
  <si>
    <t>LU0392495700</t>
  </si>
  <si>
    <t>LU0328475792</t>
  </si>
  <si>
    <t>db x-trackers MSCI Pacific ex Japan TRN Index ETF</t>
  </si>
  <si>
    <t>LU0322252338</t>
  </si>
  <si>
    <t>db x-trackers MSCI AC Asia ex Japan TRN Index ETF</t>
  </si>
  <si>
    <t>LU0322252171</t>
  </si>
  <si>
    <t>ComStage ETF MSCI USA Large Cap TRN</t>
  </si>
  <si>
    <t>LU0392495882</t>
  </si>
  <si>
    <t>ComStage ETF MSCI USA Mid Cap TRN</t>
  </si>
  <si>
    <t>LU0392495965</t>
  </si>
  <si>
    <t>ComStage ETF MSCI USA Small Cap TRN</t>
  </si>
  <si>
    <t>LU0392496005</t>
  </si>
  <si>
    <t>ComStage ETF MSCI Europe Large Cap TRN</t>
  </si>
  <si>
    <t>LU0392496187</t>
  </si>
  <si>
    <t>ComStage ETF MSCI Europe Mid Cap TRN</t>
  </si>
  <si>
    <t>LU0392496260</t>
  </si>
  <si>
    <t>ComStage ETF MSCI Europe Small Cap TRN</t>
  </si>
  <si>
    <t>LU0392496344</t>
  </si>
  <si>
    <t>ComStage ETF SMI</t>
  </si>
  <si>
    <t>LU0392496427</t>
  </si>
  <si>
    <t>ComStage ETF TOPIX</t>
  </si>
  <si>
    <t>LU0392496773</t>
  </si>
  <si>
    <t>LU0392496856</t>
  </si>
  <si>
    <t>LU0392496930</t>
  </si>
  <si>
    <t>ComStage ETF ATX</t>
  </si>
  <si>
    <t>LU0392496690</t>
  </si>
  <si>
    <t>MSCI Europe Source ETF</t>
  </si>
  <si>
    <t>MSCI Japan Source ETF</t>
  </si>
  <si>
    <t>MSCI USA Source ETF</t>
  </si>
  <si>
    <t>MSCI World Source ETF</t>
  </si>
  <si>
    <t>Russell 2000 Source ETF</t>
  </si>
  <si>
    <t>DE000A0X8994</t>
  </si>
  <si>
    <t>DE000A0X9AA8</t>
  </si>
  <si>
    <t>LU0288030280</t>
  </si>
  <si>
    <t>FR0007054358</t>
  </si>
  <si>
    <t>FR0010389205</t>
  </si>
  <si>
    <t>FR0010344630</t>
  </si>
  <si>
    <t>FR0010345371</t>
  </si>
  <si>
    <t>FR0010345389</t>
  </si>
  <si>
    <t>FR0010345470</t>
  </si>
  <si>
    <t>FR0010345504</t>
  </si>
  <si>
    <t>FR0010345363</t>
  </si>
  <si>
    <t>FR0010344861</t>
  </si>
  <si>
    <t>FR0010344879</t>
  </si>
  <si>
    <t>FR0010344887</t>
  </si>
  <si>
    <t>FR0010344903</t>
  </si>
  <si>
    <t>FR0010344929</t>
  </si>
  <si>
    <t>FR0010344960</t>
  </si>
  <si>
    <t>FR0010344978</t>
  </si>
  <si>
    <t>FR0010344986</t>
  </si>
  <si>
    <t>FR0010344796</t>
  </si>
  <si>
    <t>FR0010344812</t>
  </si>
  <si>
    <t>FR0010344838</t>
  </si>
  <si>
    <t>FR0010344853</t>
  </si>
  <si>
    <t>FR0010378604</t>
  </si>
  <si>
    <t>FR0007056841</t>
  </si>
  <si>
    <t>FR0010204073</t>
  </si>
  <si>
    <t>FR0010510800</t>
  </si>
  <si>
    <t>FR0010037242</t>
  </si>
  <si>
    <t>FR0010222224</t>
  </si>
  <si>
    <t>FR0010481093</t>
  </si>
  <si>
    <t>FR0010037234</t>
  </si>
  <si>
    <t>FR0010411413</t>
  </si>
  <si>
    <t>FR0010411439</t>
  </si>
  <si>
    <t>Lyxor ETF EuroMTS Covered Bond Aggregate</t>
  </si>
  <si>
    <t>FR0010481127</t>
  </si>
  <si>
    <t>LU0412624354</t>
  </si>
  <si>
    <t>LU0412624867</t>
  </si>
  <si>
    <t>LU0412624511</t>
  </si>
  <si>
    <t>LU0412624602</t>
  </si>
  <si>
    <t>EasyETF Russell 1000 (EUR)</t>
  </si>
  <si>
    <t>LU0429790313</t>
  </si>
  <si>
    <t>FR0010028860</t>
  </si>
  <si>
    <t>FR0010174292</t>
  </si>
  <si>
    <t>Lyxor ETF FTSE RAFI Europe</t>
  </si>
  <si>
    <t>FR0010400770</t>
  </si>
  <si>
    <t>DE000A0LGQH3</t>
  </si>
  <si>
    <t>DE000A0HG2S8</t>
  </si>
  <si>
    <t>iShares ATX (DE)</t>
  </si>
  <si>
    <t>DE000A0D8Q23</t>
  </si>
  <si>
    <t>iShares DAX (DE)</t>
  </si>
  <si>
    <t>DE0005933931</t>
  </si>
  <si>
    <t>iShares DivDAX (DE)</t>
  </si>
  <si>
    <t>DE0002635273</t>
  </si>
  <si>
    <t>DE000A0H0744</t>
  </si>
  <si>
    <t>DE000A0J2086</t>
  </si>
  <si>
    <t>iShares DJ China Offshore 50 (DE)</t>
  </si>
  <si>
    <t>DE000A0F5UE8</t>
  </si>
  <si>
    <t>DE000A0D8Q07</t>
  </si>
  <si>
    <t>IE0008471009</t>
  </si>
  <si>
    <t>DE0005933956</t>
  </si>
  <si>
    <t>DE0006289309</t>
  </si>
  <si>
    <t>DE000A0HG3L1</t>
  </si>
  <si>
    <t>DE0006289333</t>
  </si>
  <si>
    <t>DE000A0DPMX7</t>
  </si>
  <si>
    <t>DE000A0HG2P4</t>
  </si>
  <si>
    <t>DE0002635281</t>
  </si>
  <si>
    <t>DE000A0DPMZ2</t>
  </si>
  <si>
    <t>DE000A0F5UG3</t>
  </si>
  <si>
    <t>DE0006289317</t>
  </si>
  <si>
    <t>DE000A0HG2N9</t>
  </si>
  <si>
    <t>iShares DJ Global Titans 50 (DE)</t>
  </si>
  <si>
    <t>DE0006289382</t>
  </si>
  <si>
    <t>iShares DJ Industrial Average (DE)</t>
  </si>
  <si>
    <t>DE0006289390</t>
  </si>
  <si>
    <t>IE0008470928</t>
  </si>
  <si>
    <t>DE0005933949</t>
  </si>
  <si>
    <t>DE0002635307</t>
  </si>
  <si>
    <t>DE000ETFL342</t>
  </si>
  <si>
    <t>DE000ETFL326</t>
  </si>
  <si>
    <t>LU0488317610</t>
  </si>
  <si>
    <t>LU0488317024</t>
  </si>
  <si>
    <t>LU0488316992</t>
  </si>
  <si>
    <t>LU0488317297</t>
  </si>
  <si>
    <t>LU0488316729</t>
  </si>
  <si>
    <t>LU0488316216</t>
  </si>
  <si>
    <t>ETFlab MSCI Emerging Markets</t>
  </si>
  <si>
    <t>ETFlab MSCI China</t>
  </si>
  <si>
    <t>ComStage ETF HSCEI</t>
  </si>
  <si>
    <t>ComStage ETF HSI</t>
  </si>
  <si>
    <t>ComStage ETF FTSE 100 TR</t>
  </si>
  <si>
    <t>DE000A1ESY66</t>
  </si>
  <si>
    <t>DE000A1EK0G3</t>
  </si>
  <si>
    <t>DE000A1EK0J7</t>
  </si>
  <si>
    <t>DE000A1EK0P4</t>
  </si>
  <si>
    <t>DE000A1EK0R0</t>
  </si>
  <si>
    <t>DE000A1EK0K5</t>
  </si>
  <si>
    <t>DE000A1EK0M1</t>
  </si>
  <si>
    <t>DE000A1EK0T6</t>
  </si>
  <si>
    <t>DE000A1EK0V2</t>
  </si>
  <si>
    <t>DE000A1EK0Q2</t>
  </si>
  <si>
    <t>DE000A1EK0S8</t>
  </si>
  <si>
    <t>DE000A1EK0L3</t>
  </si>
  <si>
    <t>DE000A1EK0N9</t>
  </si>
  <si>
    <t>DE000A1EK0U4</t>
  </si>
  <si>
    <t>DE000A1EK0W0</t>
  </si>
  <si>
    <t>ETFS Long AUD Short EUR</t>
  </si>
  <si>
    <t>ETFS Long CAD Short EUR</t>
  </si>
  <si>
    <t>ETFS Long CNY Short USD</t>
  </si>
  <si>
    <t>ETFS Long INR Short USD</t>
  </si>
  <si>
    <t>ETFS Long NZD Short EUR</t>
  </si>
  <si>
    <t>ETFS Long USD Short EUR</t>
  </si>
  <si>
    <t>ETFS Short CAD Long EUR</t>
  </si>
  <si>
    <t>ETFS Short CNY Long USD</t>
  </si>
  <si>
    <t>ETFS Short INR Long USD</t>
  </si>
  <si>
    <t>ETFS Short NZD Long EUR</t>
  </si>
  <si>
    <t>ETFS Short USD Long EUR</t>
  </si>
  <si>
    <t xml:space="preserve">Lyxor ETF Pan Africa </t>
  </si>
  <si>
    <t>Lyxor ETF MSCI Taiwan</t>
  </si>
  <si>
    <t>LU0378818131</t>
  </si>
  <si>
    <t>FR0010129072</t>
  </si>
  <si>
    <t>iShares MSCI North America</t>
  </si>
  <si>
    <t>FR0007085501</t>
  </si>
  <si>
    <t>FR0010397554</t>
  </si>
  <si>
    <t>FR0010444786</t>
  </si>
  <si>
    <t>Xetra Order Book Turnover in MEUR</t>
  </si>
  <si>
    <t>LU0335044896</t>
  </si>
  <si>
    <t>LU0321463258</t>
  </si>
  <si>
    <t>iShares Nikkei 225 (DE)</t>
  </si>
  <si>
    <t>DE000A0S9GB0</t>
  </si>
  <si>
    <t>FR0010424143</t>
  </si>
  <si>
    <t>FR0010424135</t>
  </si>
  <si>
    <t>db x-trackers FTSE China 25 ETF</t>
  </si>
  <si>
    <t>iShares STOXX Europe 600 Real Estate (DE)</t>
  </si>
  <si>
    <t>Lyxor ETF EURO STOXX 50 Daily Double Short</t>
  </si>
  <si>
    <t>Lyxor ETF EURO STOXX 50 Daily Short</t>
  </si>
  <si>
    <t>db X-trackers</t>
  </si>
  <si>
    <t xml:space="preserve">UBS LTD.                                </t>
  </si>
  <si>
    <t>DE000A0LP781</t>
  </si>
  <si>
    <t>DE000A0N62F2</t>
  </si>
  <si>
    <t>DE000A0N62G0</t>
  </si>
  <si>
    <t>DE000A0KRJ36</t>
  </si>
  <si>
    <t>(round trip: 100 TEUR)</t>
  </si>
  <si>
    <t>XLM in bp</t>
  </si>
  <si>
    <t xml:space="preserve">Most liquid Commodity ETFs </t>
  </si>
  <si>
    <t>Most active Commodity ETFs</t>
  </si>
  <si>
    <r>
      <t xml:space="preserve">Most liquid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</si>
  <si>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liquid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</si>
  <si>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</si>
  <si>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</si>
  <si>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t>DE000A0V9Y32</t>
  </si>
  <si>
    <t>DE000A0V9YX2</t>
  </si>
  <si>
    <t>DE000A0N62D7</t>
  </si>
  <si>
    <t>DE000A0KRKM5</t>
  </si>
  <si>
    <t>DE000A0KRJX4</t>
  </si>
  <si>
    <t>XS0417184552</t>
  </si>
  <si>
    <t>DE000A0KRKK9</t>
  </si>
  <si>
    <t>DE000A0KRKB8</t>
  </si>
  <si>
    <t>DE000A0KRKN3</t>
  </si>
  <si>
    <t>XS0417181616</t>
  </si>
  <si>
    <t>DE000A0V9Y57</t>
  </si>
  <si>
    <t>XS0417127916</t>
  </si>
  <si>
    <t>XS0417171658</t>
  </si>
  <si>
    <t>DE000A0V9XV8</t>
  </si>
  <si>
    <t>DE000A0V9YZ7</t>
  </si>
  <si>
    <t>XS0454792184</t>
  </si>
  <si>
    <t>DE000A0KRKD4</t>
  </si>
  <si>
    <t>DE000A0KRJU0</t>
  </si>
  <si>
    <t>DE000A0V9X09</t>
  </si>
  <si>
    <t>DE000A0KRJ51</t>
  </si>
  <si>
    <t>DE000A0N62H8</t>
  </si>
  <si>
    <t>DE000A0V9XY2</t>
  </si>
  <si>
    <t>XS0417129961</t>
  </si>
  <si>
    <t>DE000A0N62E5</t>
  </si>
  <si>
    <t>DE000A0KRJ93</t>
  </si>
  <si>
    <t>DE000A0V9X66</t>
  </si>
  <si>
    <t>DE000A0KRKG7</t>
  </si>
  <si>
    <t>DE000A0V9ZC3</t>
  </si>
  <si>
    <t>XS0417171815</t>
  </si>
  <si>
    <t>DE000A0KRJZ9</t>
  </si>
  <si>
    <t>DE000A0V9YU8</t>
  </si>
  <si>
    <t>DE000A1DCTL3</t>
  </si>
  <si>
    <t>XS0417151114</t>
  </si>
  <si>
    <t>DE000A0V9X41</t>
  </si>
  <si>
    <t>DE000A0KRKF9</t>
  </si>
  <si>
    <t>XS0417183406</t>
  </si>
  <si>
    <t>XS0417130381</t>
  </si>
  <si>
    <t>DE000A0KRJS4</t>
  </si>
  <si>
    <t>DE000A0V9Y99</t>
  </si>
  <si>
    <t>DE000A0KRJ44</t>
  </si>
  <si>
    <t>DE000A0V9Y73</t>
  </si>
  <si>
    <t>DE000A0KRKL7</t>
  </si>
  <si>
    <t>DE000A0KRKE2</t>
  </si>
  <si>
    <t>DE000A0KRKC6</t>
  </si>
  <si>
    <t>DE000A0KRJV8</t>
  </si>
  <si>
    <t>XS0470829358</t>
  </si>
  <si>
    <t>DE000A0V9YA0</t>
  </si>
  <si>
    <t>DE000A0V9ZA7</t>
  </si>
  <si>
    <t>DE000A0V9YG7</t>
  </si>
  <si>
    <t>DE000A0V9XN5</t>
  </si>
  <si>
    <t>DE000A0KRJ85</t>
  </si>
  <si>
    <t>DE000A0V9YT0</t>
  </si>
  <si>
    <t>DE000A0V9Y40</t>
  </si>
  <si>
    <t>DE000A0KRKA0</t>
  </si>
  <si>
    <t>DE000A0V9X90</t>
  </si>
  <si>
    <t>DE000A0V9ZB5</t>
  </si>
  <si>
    <t>DE000A0SVX83</t>
  </si>
  <si>
    <t>DE000A0V9YL7</t>
  </si>
  <si>
    <t>DE000A0KRJW6</t>
  </si>
  <si>
    <t>DE000A0V9YV6</t>
  </si>
  <si>
    <t>DE000A0KRJ28</t>
  </si>
  <si>
    <t>DE000A0KRKH5</t>
  </si>
  <si>
    <t>XS0417130894</t>
  </si>
  <si>
    <t>DE000A0V9YS2</t>
  </si>
  <si>
    <t>DE000A0V9XK1</t>
  </si>
  <si>
    <t>DE000A0V9YP8</t>
  </si>
  <si>
    <t>DE000A0KRJ10</t>
  </si>
  <si>
    <t>DE000A0V9YH5</t>
  </si>
  <si>
    <t>DE000A0V9X58</t>
  </si>
  <si>
    <t>DE000A0SVYC2</t>
  </si>
  <si>
    <t>DE000A0V9Y65</t>
  </si>
  <si>
    <t>DE000A0V9XQ8</t>
  </si>
  <si>
    <t>DE000A0V9YJ1</t>
  </si>
  <si>
    <t>DE000A0SVX34</t>
  </si>
  <si>
    <t>XS0417130035</t>
  </si>
  <si>
    <t>XS0470829432</t>
  </si>
  <si>
    <t>DE000A0V9Y81</t>
  </si>
  <si>
    <t>DE000A0V9YM5</t>
  </si>
  <si>
    <t>DE000A0KRJT2</t>
  </si>
  <si>
    <t>DE000A0KRJ02</t>
  </si>
  <si>
    <t>DE000A0KRKJ1</t>
  </si>
  <si>
    <t>DE000A0SVX59</t>
  </si>
  <si>
    <t>DE000A0V9YF9</t>
  </si>
  <si>
    <t>DE000A0V9YB8</t>
  </si>
  <si>
    <t>DE000A0V9ZD1</t>
  </si>
  <si>
    <t>DE000A0V9YQ6</t>
  </si>
  <si>
    <t>DE000A0V9YD4</t>
  </si>
  <si>
    <t>DE000A0V9YC6</t>
  </si>
  <si>
    <t>DE000A0KRJ77</t>
  </si>
  <si>
    <t>DE000A0KRJ69</t>
  </si>
  <si>
    <t>DE000A0V9XX4</t>
  </si>
  <si>
    <t>Designated Sponsor</t>
  </si>
  <si>
    <t xml:space="preserve">COMMERZBANK AG                          </t>
  </si>
  <si>
    <t xml:space="preserve">FLOW TRADERS B.V.                       </t>
  </si>
  <si>
    <t xml:space="preserve">IMC TRADING B.V.                        </t>
  </si>
  <si>
    <t xml:space="preserve">OPTIVER V.O.F.                          </t>
  </si>
  <si>
    <t>Exchange Traded Commodities (Deutsche Börse)</t>
  </si>
  <si>
    <t xml:space="preserve">UNICREDIT BANK AG                       </t>
  </si>
  <si>
    <t>Exchange Traded Notes (Deutsche Börse)</t>
  </si>
  <si>
    <t>ETFS Short AUD Long EUR</t>
  </si>
  <si>
    <t>XS0417181533</t>
  </si>
  <si>
    <t>DE000A0V9Y24</t>
  </si>
  <si>
    <t>DE000A0V9XU0</t>
  </si>
  <si>
    <t>DE000A0V9YY0</t>
  </si>
  <si>
    <t>DE000A0SVX75</t>
  </si>
  <si>
    <t>DE000A0V9XJ3</t>
  </si>
  <si>
    <t>DE000A0V9Y08</t>
  </si>
  <si>
    <t>DE000A0V9Y16</t>
  </si>
  <si>
    <t>XS0417135695</t>
  </si>
  <si>
    <t>DE000A0KRJY2</t>
  </si>
  <si>
    <t>DE000A0V9YE2</t>
  </si>
  <si>
    <t>DE000A0V9XH7</t>
  </si>
  <si>
    <t>XS0417182937</t>
  </si>
  <si>
    <t>DE000A0V9XR6</t>
  </si>
  <si>
    <t>DE000A0V9XW6</t>
  </si>
  <si>
    <t>DE000A0V9YW4</t>
  </si>
  <si>
    <t>DE000A0V9ZE9</t>
  </si>
  <si>
    <t>DE000A0V9X25</t>
  </si>
  <si>
    <t>DE000A0V9X82</t>
  </si>
  <si>
    <t>DE000A0SVYA6</t>
  </si>
  <si>
    <t>DE000A0V9YR4</t>
  </si>
  <si>
    <t>DE000BC1C7J1</t>
  </si>
  <si>
    <t>DE000BC1C7K9</t>
  </si>
  <si>
    <t>DE000BC1C7L7</t>
  </si>
  <si>
    <t>DE000BC1DBG1</t>
  </si>
  <si>
    <t>DE000BC1DBH9</t>
  </si>
  <si>
    <t>DE000BC1DBJ5</t>
  </si>
  <si>
    <t>DE000BC1DBK3</t>
  </si>
  <si>
    <t>DE000BC1DBL1</t>
  </si>
  <si>
    <t>DE000BC1DBM9</t>
  </si>
  <si>
    <t>DE000A0SVX42</t>
  </si>
  <si>
    <t>DE000A0SVX67</t>
  </si>
  <si>
    <t>DE000A0SVX91</t>
  </si>
  <si>
    <t>DE000A0SVYB4</t>
  </si>
  <si>
    <t>DE000A0V9XL9</t>
  </si>
  <si>
    <t>DE000A0V9XM7</t>
  </si>
  <si>
    <t>DE000A0V9XP0</t>
  </si>
  <si>
    <t>DE000A0V9XS4</t>
  </si>
  <si>
    <t>DE000A0V9XT2</t>
  </si>
  <si>
    <t>DE000A0V9XZ9</t>
  </si>
  <si>
    <t>DE000A0V9X17</t>
  </si>
  <si>
    <t>DE000A0V9X33</t>
  </si>
  <si>
    <t>DE000A0V9X74</t>
  </si>
  <si>
    <t>DE000A0V9YK9</t>
  </si>
  <si>
    <t>DE000A0V9YN3</t>
  </si>
  <si>
    <t>Lyxor ETF EURO STOXX 50 Dividends</t>
  </si>
  <si>
    <t xml:space="preserve">Lyxor ETF Daily Short DAX x2 </t>
  </si>
  <si>
    <t>Lyxor ETF Daily Double Short Bund</t>
  </si>
  <si>
    <t>DE000A0RD800</t>
  </si>
  <si>
    <t>FR0010869529</t>
  </si>
  <si>
    <t>FR0010869495</t>
  </si>
  <si>
    <t>FR0010869578</t>
  </si>
  <si>
    <t>XS0417152781</t>
  </si>
  <si>
    <t>Xetra-Gold</t>
  </si>
  <si>
    <t>Gold Bullion Securities</t>
  </si>
  <si>
    <t>ETFS Physical Silver</t>
  </si>
  <si>
    <t>ETFS Physical Gold</t>
  </si>
  <si>
    <t>ETFS Natural Gas</t>
  </si>
  <si>
    <t>ETFS Physical Platinum</t>
  </si>
  <si>
    <t xml:space="preserve">S&amp;P GSCI Corn Total Return T-ETC </t>
  </si>
  <si>
    <t xml:space="preserve">ETFS Precious Metals DJ-UBSCI </t>
  </si>
  <si>
    <t>ETFS Agriculture DJ-UBSCI</t>
  </si>
  <si>
    <t xml:space="preserve">S&amp;P GSCI Sugar Total Return T-ETC </t>
  </si>
  <si>
    <t xml:space="preserve">S&amp;P GSCI Gold Total Return T-ETC </t>
  </si>
  <si>
    <t xml:space="preserve">S&amp;P GSCI Silver Total Return T-ETC </t>
  </si>
  <si>
    <t>ETFS Short Copper DJ-UBSCI</t>
  </si>
  <si>
    <t>S&amp;P GSCI Enhanced Crude Oil Source T-ETC</t>
  </si>
  <si>
    <t>ETFS Energy DJ-UBSCI</t>
  </si>
  <si>
    <t>ETFS Copper</t>
  </si>
  <si>
    <t>ETFS Silver</t>
  </si>
  <si>
    <t>ETFS Physical PM Basket</t>
  </si>
  <si>
    <t xml:space="preserve">S&amp;P GSCI Grains Total Return T-ETC </t>
  </si>
  <si>
    <t>ETFS Physical Palladium</t>
  </si>
  <si>
    <t>ETFS Wheat</t>
  </si>
  <si>
    <t>ETFS Industrial Metals DJ-UBSCI</t>
  </si>
  <si>
    <t>ETFS Leveraged Platinum DJ-UBSCI</t>
  </si>
  <si>
    <t xml:space="preserve">S&amp;P GSCI Softs Total Return T-ETC </t>
  </si>
  <si>
    <t>ETFS Gold</t>
  </si>
  <si>
    <t xml:space="preserve">S&amp;P GSCI Natural Gas Total Return T-ETC </t>
  </si>
  <si>
    <t>ETFS Grains DJ-UBSCI</t>
  </si>
  <si>
    <t xml:space="preserve">S&amp;P GSCI Agriculture Total Return T-ETC </t>
  </si>
  <si>
    <t xml:space="preserve">S&amp;P GSCI Industrial Metals Total Return T-ETC </t>
  </si>
  <si>
    <t>ETFS Aluminium</t>
  </si>
  <si>
    <t>ETFS Nickel</t>
  </si>
  <si>
    <t>ETFS Softs DJ-UBSCI</t>
  </si>
  <si>
    <t>ETFS Ex-Energy DJ-UBSCI</t>
  </si>
  <si>
    <t>ETFS All Commodities DJ-UBSCI</t>
  </si>
  <si>
    <t>ETFS Corn</t>
  </si>
  <si>
    <t>S&amp;P GSCI Aluminum Source T-ETC</t>
  </si>
  <si>
    <t>ETFS Leveraged Agriculture DJ-UBSCI</t>
  </si>
  <si>
    <t>CS ETF (IE) on EONIA</t>
  </si>
  <si>
    <t>IE00B42SXC22</t>
  </si>
  <si>
    <t>iShares S&amp;P 500 Monthly EUR Hedged</t>
  </si>
  <si>
    <t>DE000A1H53N5</t>
  </si>
  <si>
    <t>iShares MSCI Japan Monthly EUR Hedged</t>
  </si>
  <si>
    <t>DE000A1H53P0</t>
  </si>
  <si>
    <t>RBS Market Access Short FTSE® MIB Monthly Index ETF</t>
  </si>
  <si>
    <t>LU0562666312</t>
  </si>
  <si>
    <t>IE00B4JY5R22</t>
  </si>
  <si>
    <t>IE00B3VSBW23</t>
  </si>
  <si>
    <t>CS ETF (IE) on FED Funds Effective Rate</t>
  </si>
  <si>
    <t>IE00B3XDJG53</t>
  </si>
  <si>
    <t>IE00B3RJTD64</t>
  </si>
  <si>
    <t>IE00B3SC9K16</t>
  </si>
  <si>
    <t>CS ETF (IE) on Credit Suisse Global Alternative Energy</t>
  </si>
  <si>
    <t>IE00B3YKW880</t>
  </si>
  <si>
    <t>Man GLG Europe Plus Source ETF</t>
  </si>
  <si>
    <t>IE00B59D1459</t>
  </si>
  <si>
    <t>CS ETF (IE) on MSCI World</t>
  </si>
  <si>
    <t>IE00B3NBFN86</t>
  </si>
  <si>
    <t>RBS Market Access EuroStoxx 50® Monthly Double Short Index ETF</t>
  </si>
  <si>
    <t>LU0562665777</t>
  </si>
  <si>
    <t>iShares MSCI USA</t>
  </si>
  <si>
    <t>DE000A1H53M7</t>
  </si>
  <si>
    <t>RBS Market Access ShortDAX® x2 Monthly Index ETF</t>
  </si>
  <si>
    <t>LU0562665421</t>
  </si>
  <si>
    <t>RBS Market Access S&amp;P 500® EUR Hedged Index ETF</t>
  </si>
  <si>
    <t>LU0562681899</t>
  </si>
  <si>
    <t>iShares S&amp;P CNX Nifty India Swap</t>
  </si>
  <si>
    <t>DE000A1H53K1</t>
  </si>
  <si>
    <t>RBS Market Access LevDAX® X2 Monthly Index ETF</t>
  </si>
  <si>
    <t>LU0562665348</t>
  </si>
  <si>
    <t>RBS Market Access Leveraged FTSE® 100 Monthly Index ETF</t>
  </si>
  <si>
    <t>LU0562666072</t>
  </si>
  <si>
    <t>RBS Market Access EuroStoxx 50® Monthly Leverage Index ETF</t>
  </si>
  <si>
    <t>LU0562665694</t>
  </si>
  <si>
    <t>ETFLab Deutsche Börse EUROGOV France</t>
  </si>
  <si>
    <t>DE000ETFL425</t>
  </si>
  <si>
    <t>ETFLab Deutsche Börse EUROGOV France 1-3</t>
  </si>
  <si>
    <t>DE000ETFL391</t>
  </si>
  <si>
    <t>ETFLab Deutsche Börse EUROGOV France 3-5</t>
  </si>
  <si>
    <t>DE000ETFL409</t>
  </si>
  <si>
    <t>ETFLab Deutsche Börse EUROGOV France 5-10</t>
  </si>
  <si>
    <t>DE000ETFL417</t>
  </si>
  <si>
    <t>RBS Market Access Short FTSE® 100 Monthly Index ETF</t>
  </si>
  <si>
    <t>RBS Market Access Leveraged FTSE® MIB Monthly Index ETF</t>
  </si>
  <si>
    <t>LU0562666239</t>
  </si>
  <si>
    <t>RBS Market Access S&amp;P GSCI®Capped Component 35/20 2x Leverage Monthly Index ETF</t>
  </si>
  <si>
    <t>LU0562665850</t>
  </si>
  <si>
    <t>RBS Market Access S&amp;P GSCI® Capped Component 35/20 2x Inverse Monthly Index ETF</t>
  </si>
  <si>
    <t>LU0562665934</t>
  </si>
  <si>
    <t>RBS Market Access TOPIX® EUR Hedged Index ETF</t>
  </si>
  <si>
    <t>LU0562666403</t>
  </si>
  <si>
    <t>iShares MSCI Russia Capped Swap</t>
  </si>
  <si>
    <t>DE000A1H53L9</t>
  </si>
  <si>
    <t>iShares MSCI World Monthly Euro Hedged</t>
  </si>
  <si>
    <t>DE000A1H53Q8</t>
  </si>
  <si>
    <t>Optimised</t>
  </si>
  <si>
    <t>LU0562666155</t>
  </si>
  <si>
    <t>ETFS Short Industrial Metals DJ-UBSCI</t>
  </si>
  <si>
    <t>ETFS Sugar</t>
  </si>
  <si>
    <t>SPDR MSCI EM Asia ETF</t>
  </si>
  <si>
    <t>IE00B466KX20</t>
  </si>
  <si>
    <t>ComStage ETF SDAX® TR</t>
  </si>
  <si>
    <t>LU0603942888</t>
  </si>
  <si>
    <t xml:space="preserve">SPDR Barclays Capital Emerging Market Local Bond ETF </t>
  </si>
  <si>
    <t>IE00B4613386</t>
  </si>
  <si>
    <t>SPDR MSCI EM Latin America ETF</t>
  </si>
  <si>
    <t>IE00B454X613</t>
  </si>
  <si>
    <t>SPDR MSCI EM Europe ETF</t>
  </si>
  <si>
    <t>IE00B431K857</t>
  </si>
  <si>
    <t>SPDR Barclays Capital Euro Government Bond ETF</t>
  </si>
  <si>
    <t>IE00B3S5XW04</t>
  </si>
  <si>
    <t>ETFX-BofAML IVSTOXX ETF</t>
  </si>
  <si>
    <t>DE000A1H81B1</t>
  </si>
  <si>
    <t>LU0603946798</t>
  </si>
  <si>
    <t>ComStage ETF DivDAX® TR</t>
  </si>
  <si>
    <t>LU0603933895</t>
  </si>
  <si>
    <t>SPDR MSCI Emerging Markets Small Cap ETF</t>
  </si>
  <si>
    <t>IE00B48X4842</t>
  </si>
  <si>
    <t>ComStage ETF ShortDAX® TR</t>
  </si>
  <si>
    <t>LU0603940916</t>
  </si>
  <si>
    <t>ETFX Dow Jones Global Select Dividend Fund</t>
  </si>
  <si>
    <t>DE000A1H81A3</t>
  </si>
  <si>
    <t>SPDR MSCI ACWI ETF</t>
  </si>
  <si>
    <t>IE00B44Z5B48</t>
  </si>
  <si>
    <t>SPDR MSCI Emerging Markets ETF</t>
  </si>
  <si>
    <t>IE00B469F816</t>
  </si>
  <si>
    <t>SPDR MSCI ACWI IMI ETF</t>
  </si>
  <si>
    <t>IE00B3YLTY66</t>
  </si>
  <si>
    <t>SPDR Barclays Capital Euro Aggregate Bond ETF</t>
  </si>
  <si>
    <t>IE00B41RYL63</t>
  </si>
  <si>
    <t>SPDR Barclays Capital Euro Corporate Bond ETF</t>
  </si>
  <si>
    <t>IE00B3T9LM79</t>
  </si>
  <si>
    <t>iShares MSCI Poland</t>
  </si>
  <si>
    <t>DE000A1H8EL8</t>
  </si>
  <si>
    <t>ETFS Zinc</t>
  </si>
  <si>
    <t>ETFS Forward Agriculture DJ-UBSCI-F3</t>
  </si>
  <si>
    <t>ETFS Leveraged Grains DJ-UBSCI</t>
  </si>
  <si>
    <t>ETFS Cotton</t>
  </si>
  <si>
    <t>ETFS Live Cattle</t>
  </si>
  <si>
    <t>ETFS Livestock DJ-UBSCI</t>
  </si>
  <si>
    <t xml:space="preserve">S&amp;P GSCI Light Energy Total Return T-ETC </t>
  </si>
  <si>
    <t>ETFS Short Energy DJ-UBSCI</t>
  </si>
  <si>
    <t>ETFS Leveraged Petroleum DJ-UBSCI</t>
  </si>
  <si>
    <t>ETFS Lean Hogs</t>
  </si>
  <si>
    <t>ETFS Leveraged All Commodities DJ-UBSCI</t>
  </si>
  <si>
    <t>ETFS Forward Natural Gas</t>
  </si>
  <si>
    <t>ETFS Short Petroleum DJ-UBSCI</t>
  </si>
  <si>
    <t>ETFS Leveraged Energy DJ-UBSCI</t>
  </si>
  <si>
    <t>ETFS Forward All Commodities DJ-UBSCI-F3</t>
  </si>
  <si>
    <t xml:space="preserve">S&amp;P GSCI Total Return T-ETC </t>
  </si>
  <si>
    <t>S&amp;P GSCI Copper Source T-ETC</t>
  </si>
  <si>
    <t>ETFS Leveraged Industrial Metals DJ-UBSCI</t>
  </si>
  <si>
    <t>ETFS Coffee</t>
  </si>
  <si>
    <t>ETFS Heating Oil</t>
  </si>
  <si>
    <t>ETFS Petroleum DJ-UBSCI</t>
  </si>
  <si>
    <t>ETFS Forward Petroleum DJ-UBSCI-F3</t>
  </si>
  <si>
    <t>ETFS Leveraged Precious Metals DJ-UBSCI</t>
  </si>
  <si>
    <t>ETFS Short Platinum DJ-UBSCI</t>
  </si>
  <si>
    <t>ETFS Soybeans</t>
  </si>
  <si>
    <t>ETFS Soybean Oil</t>
  </si>
  <si>
    <t xml:space="preserve">S&amp;P GSCI Soybeans Total Return T-ETC </t>
  </si>
  <si>
    <t>ETFS Forward Industrial Metals DJ-UBSCI-F3</t>
  </si>
  <si>
    <t>ETFS Short All Commodities DJ-UBSCI</t>
  </si>
  <si>
    <t xml:space="preserve">S&amp;P GSCI Energy Total Return T-ETC </t>
  </si>
  <si>
    <t>ETFS Gasoline</t>
  </si>
  <si>
    <t>ETFS Short Agriculture DJ-UBSCI</t>
  </si>
  <si>
    <t xml:space="preserve">S&amp;P GSCI Wheat Total Return T-ETC </t>
  </si>
  <si>
    <t>ETFS Short Precious Metals DJ-UBSCI</t>
  </si>
  <si>
    <t>ETFS Forward Livestock DJ-UBSCI-F3</t>
  </si>
  <si>
    <t>ETFS Leveraged Softs DJ-UBSCI</t>
  </si>
  <si>
    <t>iPath Dow Jones-UBS Commodity Index Total Return ETN</t>
  </si>
  <si>
    <t>iPath S&amp;P GSCI Industrial Metals Index Total Return ETN</t>
  </si>
  <si>
    <t>iPath S&amp;P GSCI Precious Metals Index Total Return ETN</t>
  </si>
  <si>
    <t>iPath S&amp;P GSCI Total Return ETN</t>
  </si>
  <si>
    <t>iPath S&amp;P GSCI Energy Index Total Return ETN</t>
  </si>
  <si>
    <t>iPath S&amp;P GSCI Agriculture Index Total Return ETN</t>
  </si>
  <si>
    <t>iPath S&amp;P GSCI Grains Index Total Return ETN</t>
  </si>
  <si>
    <t>db Brent Crude Oil Booster ETC (EUR)</t>
  </si>
  <si>
    <t>db Physical Rhodium ETC (EUR)</t>
  </si>
  <si>
    <t>DE000A1KYN55</t>
  </si>
  <si>
    <t>DE000A1KJHG8</t>
  </si>
  <si>
    <t>iPath S&amp;P GSCI Softs Index Total Return ETN</t>
  </si>
  <si>
    <t>iPath S&amp;P GSCI Livestock Index Total Return ETN</t>
  </si>
  <si>
    <t>ETFS Foward Energy DJ-UBSCI-F3</t>
  </si>
  <si>
    <t>ETFS Foward Ex-Energy DJ-UBSCI-F3</t>
  </si>
  <si>
    <t>ETFS Forward Softs DJ-UBSCI-F3</t>
  </si>
  <si>
    <t>ETFS Forward Grains DJ-UBSCI-F3</t>
  </si>
  <si>
    <t>ETFS Short Ex - Energy DJ-UBSCI</t>
  </si>
  <si>
    <t>ETFS Short Grains DJ-UBSCI</t>
  </si>
  <si>
    <t>ETFS Short Livestock DJ-UBSCI</t>
  </si>
  <si>
    <t>ETFS Short Softs DJ-UBSCI</t>
  </si>
  <si>
    <t>Amundi ETF</t>
  </si>
  <si>
    <t>ComStage ETF</t>
  </si>
  <si>
    <t>Source Markets</t>
  </si>
  <si>
    <t>EasyETF</t>
  </si>
  <si>
    <t>ETFlab</t>
  </si>
  <si>
    <t>ETF Securities</t>
  </si>
  <si>
    <t>iShares</t>
  </si>
  <si>
    <t>Lyxor ETF</t>
  </si>
  <si>
    <t>PowerShares</t>
  </si>
  <si>
    <t>ComStage ETF CAC 40</t>
  </si>
  <si>
    <t>LU0419740799</t>
  </si>
  <si>
    <t>ComStage ETF CAC 40 Leverage</t>
  </si>
  <si>
    <t>LU0419741094</t>
  </si>
  <si>
    <t>LU0419740955</t>
  </si>
  <si>
    <t>LU0488317701</t>
  </si>
  <si>
    <t>ComStage ETF S&amp;P 500</t>
  </si>
  <si>
    <t>LU0488316133</t>
  </si>
  <si>
    <t xml:space="preserve">CS ETF (IE) on S&amp;P 500 </t>
  </si>
  <si>
    <t>IE00B5BMR087</t>
  </si>
  <si>
    <t>CS ETF</t>
  </si>
  <si>
    <t>db x-trackers FTSE EPRA/NAREIT Developed Europe Real Estate ETF</t>
  </si>
  <si>
    <t>LU0489337690</t>
  </si>
  <si>
    <t>db x-trackers FTSE EPRA/NAREIT Eurozone Real Estate ETF</t>
  </si>
  <si>
    <t>LU0489336965</t>
  </si>
  <si>
    <t>db x-trackers MSCI Canada TRN Index ETF</t>
  </si>
  <si>
    <t>LU0476289540</t>
  </si>
  <si>
    <t>db x-trackers MSCI Europe Value TRN Index ETF</t>
  </si>
  <si>
    <t>LU0486851024</t>
  </si>
  <si>
    <t>Issuer</t>
  </si>
  <si>
    <t>db x-trackers MSCI Mexico TRN Index ETF</t>
  </si>
  <si>
    <t>LU0476289466</t>
  </si>
  <si>
    <t>db x-trackers S&amp;P 500 ETF</t>
  </si>
  <si>
    <t>LU0490618542</t>
  </si>
  <si>
    <t>ETFX DAXglobal Coal Mining Fund</t>
  </si>
  <si>
    <t>DE000A0Q8NB0</t>
  </si>
  <si>
    <t>ETFX DAXglobal Shipping Fund</t>
  </si>
  <si>
    <t>DE000A0Q8M45</t>
  </si>
  <si>
    <t>db x-trackers EURO STOXX 50 Double Short Daily ETF</t>
  </si>
  <si>
    <t>db x-trackers EURO STOXX 50 ETF</t>
  </si>
  <si>
    <t>db x-trackers EURO STOXX 50 Leveraged Daily ETF</t>
  </si>
  <si>
    <t>db x-trackers EURO STOXX Select Dividend 30 ETF</t>
  </si>
  <si>
    <t>EasyETF EURO STOXX 50 (A share)</t>
  </si>
  <si>
    <t>EasyETF EURO STOXX 50 Double Short</t>
  </si>
  <si>
    <t>iShares EURO STOXX 50</t>
  </si>
  <si>
    <t>iShares EURO STOXX 50 (Acc)</t>
  </si>
  <si>
    <t>UBS-ETF EURO STOXX 50</t>
  </si>
  <si>
    <t>UBS-ETF EURO STOXX 50 I</t>
  </si>
  <si>
    <t>100,000€</t>
  </si>
  <si>
    <t>DE000A1CXBV8</t>
  </si>
  <si>
    <t>Lyxor ETF S&amp;P 500</t>
  </si>
  <si>
    <t>LU0496786574</t>
  </si>
  <si>
    <t>Lyxor ETF S&amp;P ASX 200</t>
  </si>
  <si>
    <t>LU0496786905</t>
  </si>
  <si>
    <t>Lyxor ETF S&amp;P TSX 60</t>
  </si>
  <si>
    <t>LU0496786731</t>
  </si>
  <si>
    <t>DE000A0H0769</t>
  </si>
  <si>
    <t>DE000A0H0777</t>
  </si>
  <si>
    <t>DE000A0D8Q15</t>
  </si>
  <si>
    <t>DE0002635299</t>
  </si>
  <si>
    <t>DE0005933980</t>
  </si>
  <si>
    <t>DE0005933998</t>
  </si>
  <si>
    <t>DE000A0D8QZ7</t>
  </si>
  <si>
    <t>iShares DJ US Select Dividend (DE)</t>
  </si>
  <si>
    <t>DE000A0D8Q49</t>
  </si>
  <si>
    <t>DE000A0H0728</t>
  </si>
  <si>
    <t>iShares eb.rexx Government Germany (DE)</t>
  </si>
  <si>
    <t>DE0006289465</t>
  </si>
  <si>
    <t>iShares eb.rexx Government Germany 1,5-2,5 (DE)</t>
  </si>
  <si>
    <t>DE0006289473</t>
  </si>
  <si>
    <t>iShares eb.rexx Government Germany 10,5+ (DE)</t>
  </si>
  <si>
    <t>DE000A0D8Q31</t>
  </si>
  <si>
    <t>iShares eb.rexx Government Germany 2,5-5,5 (DE)</t>
  </si>
  <si>
    <t>DE0006289481</t>
  </si>
  <si>
    <t>iShares eb.rexx Government Germany 5,5-10,5 (DE)</t>
  </si>
  <si>
    <t>DE0006289499</t>
  </si>
  <si>
    <t>iShares eb.rexx Jumbo Pfandbriefe (DE)</t>
  </si>
  <si>
    <t>DE0002635265</t>
  </si>
  <si>
    <t>DE000A0NA0M3</t>
  </si>
  <si>
    <t>iShares EURO STOXX 50 (DE)</t>
  </si>
  <si>
    <t>iShares STOXX  Europe 50 (DE)</t>
  </si>
  <si>
    <t>iShares EURO STOXX Banks (DE)</t>
  </si>
  <si>
    <t>iShares EURO STOXX Health Care (DE)</t>
  </si>
  <si>
    <t>iShares EURO STOXX Technology (DE)</t>
  </si>
  <si>
    <t>iShares EURO STOXX Telecommunications (DE)</t>
  </si>
  <si>
    <t>iShares STOXX Europe 600 Banks (DE)</t>
  </si>
  <si>
    <t>iShares STOXX Europe 600 Health Care (DE)</t>
  </si>
  <si>
    <t>iShares STOXX Europe 600 Technology (DE)</t>
  </si>
  <si>
    <t>iShares STOXX Europe 600 Telecommunications (DE)</t>
  </si>
  <si>
    <t>iShares STOXX Europe 600 Automobiles &amp; Parts (DE)</t>
  </si>
  <si>
    <t>iShares STOXX Europe 600 Basic Resources (DE)</t>
  </si>
  <si>
    <t>iShares STOXX Europe 600 Chemicals (DE)</t>
  </si>
  <si>
    <t>iShares STOXX Europe 600 Construction &amp; Materials (DE)</t>
  </si>
  <si>
    <t>iShares STOXX Europe 600 Financial Services (DE)</t>
  </si>
  <si>
    <t>iShares STOXX Europe 600 Food &amp; Beverage (DE)</t>
  </si>
  <si>
    <t>iShares STOXX Europe 600 Industrial Goods &amp; Services (DE)</t>
  </si>
  <si>
    <t>iShares STOXX Europe 600 Insurance (DE)</t>
  </si>
  <si>
    <t>iShares STOXX Europe 600 Media (DE)</t>
  </si>
  <si>
    <t>iShares STOXX Europe 600 Oil &amp; Gas (DE)</t>
  </si>
  <si>
    <t>iShares STOXX Europe 600 Personal &amp; Household Goods (DE)</t>
  </si>
  <si>
    <t>iShares STOXX Europe 600 Retail (DE)</t>
  </si>
  <si>
    <t>iShares STOXX Europe 600 Travel &amp; Leisure (DE)</t>
  </si>
  <si>
    <t>iShares STOXX Europe 600 Utilities (DE)</t>
  </si>
  <si>
    <t>iShares Markit iBoxx EURO Corporate Bond</t>
  </si>
  <si>
    <t>iShares STOXX Europe 600 (DE)</t>
  </si>
  <si>
    <t>iShares STOXX Europe Large 200 (DE)</t>
  </si>
  <si>
    <t>iShares STOXX Europe Mid 200 (DE)</t>
  </si>
  <si>
    <t>iShares STOXX Europe Small 200 (DE)</t>
  </si>
  <si>
    <t>iShares EURO STOXX (DE)</t>
  </si>
  <si>
    <t>iShares EURO STOXX Select Dividend 30 (DE)</t>
  </si>
  <si>
    <t>iShares STOXX EU Enlarged 15 (DE)</t>
  </si>
  <si>
    <t>iShares STOXX Europe Select Dividend 30 (DE)</t>
  </si>
  <si>
    <t>iShares Barclays Capital EURO Inflation-Linked Bond</t>
  </si>
  <si>
    <t>iShares Markit iBoxx € Liquid Sovereigns Capped 1.5-10.5 (DE)</t>
  </si>
  <si>
    <t>iShares Markit iBoxx € Liquid Sovereigns Capped 1.5-2.5 (DE)</t>
  </si>
  <si>
    <t>iShares Markit iBoxx € Liquid Sovereigns Capped 10.5+ (DE)</t>
  </si>
  <si>
    <t>iShares Markit iBoxx € Liquid Sovereigns Capped 2.5-5.5 (DE)</t>
  </si>
  <si>
    <t>iShares Markit iBoxx € Liquid Sovereigns Capped 5.5-10.5 (DE)</t>
  </si>
  <si>
    <t>iShares Capital Barclays EURO Government Bond 1-3</t>
  </si>
  <si>
    <t>iShares STOXX Americas 600 Real Estate Cap (DE)</t>
  </si>
  <si>
    <t>iShares STOXX Asia Pacific 600 Real Estate Cap (DE)</t>
  </si>
  <si>
    <t>iShares Barclays Capital EURO Government Bond 15-30</t>
  </si>
  <si>
    <t>iShares Barclays Capital EURO Government Bond 3-5</t>
  </si>
  <si>
    <t>iShares Barclays Capital EURO Government Bond 7-10</t>
  </si>
  <si>
    <t>Lyxor ETF EURO Cash EONIA</t>
  </si>
  <si>
    <t>EasyETF NMX30 Infrastructure Global</t>
  </si>
  <si>
    <t>ETFlab STOXX Europe Strong Style Composite 40</t>
  </si>
  <si>
    <t>ETFlab STOXX Europe Strong Value 20</t>
  </si>
  <si>
    <t>ETFlab STOXX Europe Strong Growth 20</t>
  </si>
  <si>
    <t xml:space="preserve">ETFlab EURO STOXX 50 </t>
  </si>
  <si>
    <t>ETFlab EURO STOXX Select Dividend 30</t>
  </si>
  <si>
    <t xml:space="preserve">ETFlab STOXX Europe 50 </t>
  </si>
  <si>
    <t>db x-trackers MSCI Pan-Euro TRN Index ETF</t>
  </si>
  <si>
    <t>iShares Barclays Capital EURO Aggregate Bond ETF</t>
  </si>
  <si>
    <t>iShares Barclays Capital EURO Treasury Bond 0-1 ETF</t>
  </si>
  <si>
    <t>iShares Barclays Capital EURO Corporate Bond ETF</t>
  </si>
  <si>
    <t>db x-trackers II EURO Inflation Swap 5 year TRI ETF</t>
  </si>
  <si>
    <t>EasyETF STOXX Europe 600</t>
  </si>
  <si>
    <t>EasyETF STOXX Europe 600 Double Short</t>
  </si>
  <si>
    <t>iShares STOXX Global Select Dividend 100 (DE)</t>
  </si>
  <si>
    <t>iShares MSCI Emerging Markets (Acc)</t>
  </si>
  <si>
    <t>iShares Barclays Capital EURO Government Bond 10-15</t>
  </si>
  <si>
    <t>iShares Barclays Capital EURO Government Bond 5-7</t>
  </si>
  <si>
    <t>ETFlab EURO STOXX 50 Daily Short</t>
  </si>
  <si>
    <t>iShares Barclays Capital EURO Corporate Bond ex-Financials</t>
  </si>
  <si>
    <t>iShares Barclays Capital EURO Corporate Bond ex-Financials 1-5</t>
  </si>
  <si>
    <t>iShares Barclays Capital EURO Corporate Bond 1-5</t>
  </si>
  <si>
    <t>iShares FTSE 100 (DE)</t>
  </si>
  <si>
    <t>DE0006289408</t>
  </si>
  <si>
    <t>iShares FTSE BRIC 50</t>
  </si>
  <si>
    <t>DE000A0MSAE7</t>
  </si>
  <si>
    <t>iShares FTSE EPRA/NAREIT Asia Property Yield Fund</t>
  </si>
  <si>
    <t>DE000A0LGQJ9</t>
  </si>
  <si>
    <t>DE000A0LGQL5</t>
  </si>
  <si>
    <t>iShares FTSE EPRA/NAREIT US Property Yield Fund</t>
  </si>
  <si>
    <t>DE000A0LGQK7</t>
  </si>
  <si>
    <t>iShares FTSE UK Dividend Plus</t>
  </si>
  <si>
    <t>DE000A0HG2R0</t>
  </si>
  <si>
    <t>iShares FTSE/EPRA European Property Index Fund</t>
  </si>
  <si>
    <t>DE000A0HG2Q2</t>
  </si>
  <si>
    <t>iShares FTSE/Macquarie Global Infrastructure 100</t>
  </si>
  <si>
    <t>Lyxor ETF MSCI Asia APEX 50</t>
  </si>
  <si>
    <t>FR0010652867</t>
  </si>
  <si>
    <t>DE000A0LGQM3</t>
  </si>
  <si>
    <t>DE000A0DPMY5</t>
  </si>
  <si>
    <t>iShares FTSEurofirst 100</t>
  </si>
  <si>
    <t>DE000A0DPM16</t>
  </si>
  <si>
    <t>iShares FTSEurofirst 80</t>
  </si>
  <si>
    <t>DE000A0DPM08</t>
  </si>
  <si>
    <t>DE000A0H0793</t>
  </si>
  <si>
    <t>DE000A0H08C4</t>
  </si>
  <si>
    <t>DE000A0H08A8</t>
  </si>
  <si>
    <t>DE000A0H08B6</t>
  </si>
  <si>
    <t>iShares MDAX (DE)</t>
  </si>
  <si>
    <t>DE0005933923</t>
  </si>
  <si>
    <t>iShares MSCI Brazil</t>
  </si>
  <si>
    <t>DE000A0HG2M1</t>
  </si>
  <si>
    <t>DE000A0HGZV3</t>
  </si>
  <si>
    <t>iShares MSCI Emerging Markets</t>
  </si>
  <si>
    <t>DE000A0HGZT7</t>
  </si>
  <si>
    <t>iShares MSCI Europe</t>
  </si>
  <si>
    <t>DE000A0M5X28</t>
  </si>
  <si>
    <t>iShares MSCI Europe ex-UK</t>
  </si>
  <si>
    <t>DE000A0J2094</t>
  </si>
  <si>
    <t>DE000A0HGZS9</t>
  </si>
  <si>
    <t>iShares MSCI Japan</t>
  </si>
  <si>
    <t>DE000A0DPMW9</t>
  </si>
  <si>
    <t>iShares MSCI Korea</t>
  </si>
  <si>
    <t>db x-trackers ShortDAX 2x Daily ETF</t>
  </si>
  <si>
    <t>LU0411075020</t>
  </si>
  <si>
    <t>db x-trackers LevDAX Daily ETF</t>
  </si>
  <si>
    <t>LU0411075376</t>
  </si>
  <si>
    <t>LU0417510616</t>
  </si>
  <si>
    <t>LU0411077828</t>
  </si>
  <si>
    <t>db x-trackers S&amp;P 500 2x Inverse Daily ETF</t>
  </si>
  <si>
    <t>LU0411078636</t>
  </si>
  <si>
    <t>FR0010717074</t>
  </si>
  <si>
    <t>db x-trackers S&amp;P 500 2x Leveraged Daily ETF</t>
  </si>
  <si>
    <t>LU0411078552</t>
  </si>
  <si>
    <t>FR0010655738</t>
  </si>
  <si>
    <t>db x-trackers FTSE 100 Leveraged Daily ETF</t>
  </si>
  <si>
    <t>LU0412625088</t>
  </si>
  <si>
    <t>FR0010823385</t>
  </si>
  <si>
    <t>LU0488317453</t>
  </si>
  <si>
    <t>LU0488317370</t>
  </si>
  <si>
    <t>FR0010655753</t>
  </si>
  <si>
    <t>FR0010791004</t>
  </si>
  <si>
    <t>FR0010823401</t>
  </si>
  <si>
    <t>FR0010823450</t>
  </si>
  <si>
    <t>FR0010791152</t>
  </si>
  <si>
    <t>FR0010821850</t>
  </si>
  <si>
    <t>FR0010821744</t>
  </si>
  <si>
    <t>FR0010821728</t>
  </si>
  <si>
    <t>FR0010821736</t>
  </si>
  <si>
    <t>FR0010821777</t>
  </si>
  <si>
    <t>FR0010821793</t>
  </si>
  <si>
    <t>FR0010821819</t>
  </si>
  <si>
    <t>FR0010655761</t>
  </si>
  <si>
    <t>FR0010791145</t>
  </si>
  <si>
    <t>FR0010791160</t>
  </si>
  <si>
    <t>FR0010821876</t>
  </si>
  <si>
    <t>FR0010823443</t>
  </si>
  <si>
    <t>LU0488317537</t>
  </si>
  <si>
    <t>UBS-ETF</t>
  </si>
  <si>
    <t>Lyxor ETF Commodities Thomson Reuters/Jefferies CRB Ex-Energy TR</t>
  </si>
  <si>
    <t>Lyxor ETF Daily Leveraged Bund</t>
  </si>
  <si>
    <t>FR0011023654</t>
  </si>
  <si>
    <t>PIMCO European Advantage Government Bond Index Source ETF</t>
  </si>
  <si>
    <t>Ossiam ETF US Minimum Variance NR (EUR share class)</t>
  </si>
  <si>
    <t>LU0599612685</t>
  </si>
  <si>
    <t>Ossiam</t>
  </si>
  <si>
    <t>Ossiam ETF STOXX® Europe 600 Equal Weight NR</t>
  </si>
  <si>
    <t>LU0599613147</t>
  </si>
  <si>
    <t>FR0010949479</t>
  </si>
  <si>
    <t>SPDR Barclays Capital Sterling Aggregate Bond ETF</t>
  </si>
  <si>
    <t>IE00B3T8LK23</t>
  </si>
  <si>
    <t>SPDR Barclays Capital US Aggregate Bond ETF</t>
  </si>
  <si>
    <t>IE00B459R192</t>
  </si>
  <si>
    <t>SPDR Barclays Capital US Treasury Bond ETF</t>
  </si>
  <si>
    <t>IE00B44CND37</t>
  </si>
  <si>
    <t>Ossiam ETF EURO STOXX 50® Equal Weight NR</t>
  </si>
  <si>
    <t>LU0599613063</t>
  </si>
  <si>
    <t>LU0599612842</t>
  </si>
  <si>
    <t>Ossiam ETF US Minimum Variance NR (USD share class)</t>
  </si>
  <si>
    <t>LU0599612412</t>
  </si>
  <si>
    <t>FR0011020957</t>
  </si>
  <si>
    <t>FR0011020940</t>
  </si>
  <si>
    <t>db x-trackers db Equity Strategies Hedge Fund Index ETF</t>
  </si>
  <si>
    <t>LU0519153489</t>
  </si>
  <si>
    <t>db x-trackers MSCI Emerging Market Short Daily Index ETF</t>
  </si>
  <si>
    <t>LU0518622286</t>
  </si>
  <si>
    <t>db x-trackers MSCI Emerging Markets Consumer Discretionary TRN Index ETF</t>
  </si>
  <si>
    <t>LU0592216476</t>
  </si>
  <si>
    <t>db x-trackers MSCI Emerging Markets Consumer Staples TRN Index ETF</t>
  </si>
  <si>
    <t>LU0592216559</t>
  </si>
  <si>
    <t>db x-trackers MSCI Emerging Markets Energy TRN Index ETF</t>
  </si>
  <si>
    <t>LU0592216633</t>
  </si>
  <si>
    <t>db x-trackers MSCI Emerging Markets Financials TRN Index ETF</t>
  </si>
  <si>
    <t>LU0592216807</t>
  </si>
  <si>
    <t>db x-trackers MSCI Emerging Markets Healthcare TRN Index ETF</t>
  </si>
  <si>
    <t>LU0592216989</t>
  </si>
  <si>
    <t>db x-trackers MSCI Emerging Markets Industrials TRN Index ETF</t>
  </si>
  <si>
    <t>LU0592217011</t>
  </si>
  <si>
    <t>db x-trackers MSCI Emerging Markets Information Technology TRN Index ETF</t>
  </si>
  <si>
    <t>LU0592217102</t>
  </si>
  <si>
    <t>db x-trackers MSCI Emerging Markets Materials TRN Index ETF</t>
  </si>
  <si>
    <t>LU0592217284</t>
  </si>
  <si>
    <t>db x-trackers MSCI Emerging Markets Telecommunication Services TRN Index ETF</t>
  </si>
  <si>
    <t>LU0592217367</t>
  </si>
  <si>
    <t>db x-trackers MSCI Emerging Markets Utilities TRN Index ETF</t>
  </si>
  <si>
    <t>LU0592217441</t>
  </si>
  <si>
    <t xml:space="preserve">TIMBER HILL (EUROPE) AG                 </t>
  </si>
  <si>
    <t>UBS ETFs plc – MSCI Emerging Markets TRN INDEX SF – (USD) A-acc</t>
  </si>
  <si>
    <t>IE00B3Z3FS74</t>
  </si>
  <si>
    <t>UBS ETFs plc – MSCI Emerging Markets TRN INDEX SF – (USD) I-acc</t>
  </si>
  <si>
    <t>IE00B3P9PD09</t>
  </si>
  <si>
    <t>UBS ETFs plc – MSCI EMU TRN INDEX SF – (EUR) A-acc</t>
  </si>
  <si>
    <t>IE00B5B1MZ58</t>
  </si>
  <si>
    <t>UBS ETFs plc – MSCI EMU TRN INDEX SF – (EUR) I-acc</t>
  </si>
  <si>
    <t>IE00B5M9BT58</t>
  </si>
  <si>
    <t>ETFS Physical Copper</t>
  </si>
  <si>
    <t>DE000A1K3AZ2</t>
  </si>
  <si>
    <t>iShares Barclays Capital Emerging Market Local Govt Bond</t>
  </si>
  <si>
    <t>iShares Dow Jones Europe Sustainability Screened</t>
  </si>
  <si>
    <t>iShares Dow Jones Global Sustainability Screened</t>
  </si>
  <si>
    <t>db x-trackers MSCI World Consumer Discretionary TRN Index ETF</t>
  </si>
  <si>
    <t>db x-trackers MSCI World Consumer Staples TRN Index ETF</t>
  </si>
  <si>
    <t>db x-trackers MSCI World Financials TRN Index ETF</t>
  </si>
  <si>
    <t>db x-trackers MSCI World Health Care TRN Index ETF</t>
  </si>
  <si>
    <t>db x-trackers MSCI World Information Technology TRN Index ETF</t>
  </si>
  <si>
    <t>db x-trackers MSCI World Telecommunication Services TRN Index ETF</t>
  </si>
  <si>
    <t>db x-trackers MSCI World Utilities TRN Index ETF</t>
  </si>
  <si>
    <t>db x-trackers MSCI World Energy TRN Index ETF</t>
  </si>
  <si>
    <t>db x-trackers MSCI World Industrials TRN Index ETF</t>
  </si>
  <si>
    <t>db x-trackers MSCI World Materials TRN Index ETF</t>
  </si>
  <si>
    <t>db x-trackers MSCI EFM Africa Top 50 Capped TRN Index ETF</t>
  </si>
  <si>
    <t>db x-trackers Russell Midcap Index ETF</t>
  </si>
  <si>
    <t>db x-trackers MSCI EM Eastern Europe 10/40 TRN Index ETF</t>
  </si>
  <si>
    <t>db x-trackers MSCI Malaysia TRN Index ETF</t>
  </si>
  <si>
    <t>db x-trackers MSCI Thailand TRN Index ETF</t>
  </si>
  <si>
    <t>db x-trackers MSCI India TRN Index ETF</t>
  </si>
  <si>
    <t>db x-trackers MSCI China TRN Index ETF</t>
  </si>
  <si>
    <t>db x-trackers MSCI Chile TRN Index ETF</t>
  </si>
  <si>
    <t>DE000A1JB4Q0</t>
  </si>
  <si>
    <t>DE000A1JB4N7</t>
  </si>
  <si>
    <t>DE000A1JB4P2</t>
  </si>
  <si>
    <t>LU0540979720</t>
  </si>
  <si>
    <t>LU0540980066</t>
  </si>
  <si>
    <t>LU0540980140</t>
  </si>
  <si>
    <t>LU0540980223</t>
  </si>
  <si>
    <t>LU0540980496</t>
  </si>
  <si>
    <t>LU0540980579</t>
  </si>
  <si>
    <t>LU0540980652</t>
  </si>
  <si>
    <t>LU0540980736</t>
  </si>
  <si>
    <t>LU0540981387</t>
  </si>
  <si>
    <t>LU0540980819</t>
  </si>
  <si>
    <t>LU0592217524</t>
  </si>
  <si>
    <t>LU0592217953</t>
  </si>
  <si>
    <t>LU0592217870</t>
  </si>
  <si>
    <t>LU0514694370</t>
  </si>
  <si>
    <t>LU0514694701</t>
  </si>
  <si>
    <t>LU0514695187</t>
  </si>
  <si>
    <t>LU0514695690</t>
  </si>
  <si>
    <t>LU0592217797</t>
  </si>
  <si>
    <t>Accumulating</t>
  </si>
  <si>
    <t>ComStage ETF CAC 40 Short GR</t>
  </si>
  <si>
    <t>CS ETF (IE) on EURO STOXX 50</t>
  </si>
  <si>
    <t>db x-trackers EURO STOXX 50 Short Daily ETF</t>
  </si>
  <si>
    <t>db x-trackers FTSE MIB Index ETF</t>
  </si>
  <si>
    <t>db x-trackers II Euro Interest Rate Volatility Total Return</t>
  </si>
  <si>
    <t>db x-trackers MSCI BRIC TRN Index ETF</t>
  </si>
  <si>
    <t>LU0589685956</t>
  </si>
  <si>
    <t>db x-trackers S&amp;P 500 Inverse Daily ETF</t>
  </si>
  <si>
    <t>EasyETF EURO STOXX 50 (C share)</t>
  </si>
  <si>
    <t>EURO STOXX 50 Distributing Source ETF</t>
  </si>
  <si>
    <t>EURO STOXX 50 Source ETF</t>
  </si>
  <si>
    <t xml:space="preserve">EURO STOXX Select Dividend 30 Source ETF </t>
  </si>
  <si>
    <t>HSBC MSCI Pacific ex Japan ETF</t>
  </si>
  <si>
    <t>iShares Markit iBoxx EURO Covered Bond</t>
  </si>
  <si>
    <t>iShares MSCI EM Latin America</t>
  </si>
  <si>
    <t>iShares MSCI Emerging Market Islamic</t>
  </si>
  <si>
    <t>iShares MSCI USA Islamic</t>
  </si>
  <si>
    <t>Lyxor ETF Commodities Thomson Reuters/Jefferies CRB Total Return</t>
  </si>
  <si>
    <t>Lyxor ETF Eastern Europe (CECE EUR)</t>
  </si>
  <si>
    <t>Lyxor ETF EURO Corporate Bond</t>
  </si>
  <si>
    <t>Lyxor ETF EURO Corporate Bond ex Financials</t>
  </si>
  <si>
    <t>Lyxor ETF iBoxx $ Liquid Emerging Markets Sovereigns</t>
  </si>
  <si>
    <t>FR0010967323</t>
  </si>
  <si>
    <t>Lyxor ETF Leveraged EURO STOXX 50</t>
  </si>
  <si>
    <t>Ossiam ETF Europe Minimum Variance NR</t>
  </si>
  <si>
    <t>RBS Market Access DAX Global Asia Index ETF</t>
  </si>
  <si>
    <t>RBS Market Access DAX global BRIC Index ETF</t>
  </si>
  <si>
    <t>STOXX 50 Source ETF</t>
  </si>
  <si>
    <t>STOXX 600 Optimised Automobiles &amp; Parts Source ETF</t>
  </si>
  <si>
    <t>STOXX 600 Optimised Banks Source ETF</t>
  </si>
  <si>
    <t>STOXX 600 Optimised Basic Resources Source ETF</t>
  </si>
  <si>
    <t>STOXX 600 Optimised Chemicals Source ETF</t>
  </si>
  <si>
    <t>STOXX 600 Optimised Construction &amp; Materials Source ETF</t>
  </si>
  <si>
    <t>STOXX 600 Optimised Financial Services Source ETF</t>
  </si>
  <si>
    <t>STOXX 600 Optimised Food &amp; Beverage Source ETF</t>
  </si>
  <si>
    <t>STOXX 600 Optimised Health Care Source ETF</t>
  </si>
  <si>
    <t>STOXX 600 Optimised Industrial Goods &amp; Services Source ETF</t>
  </si>
  <si>
    <t>STOXX 600 Optimised Insurance Source ETF</t>
  </si>
  <si>
    <t>STOXX 600 Optimised Media Source ETF</t>
  </si>
  <si>
    <t>STOXX 600 Optimised Oil &amp; Gas Source ETF</t>
  </si>
  <si>
    <t>STOXX 600 Optimised Personal &amp; Household Goods Source ETF</t>
  </si>
  <si>
    <t>STOXX 600 Optimised Retail Source ETF</t>
  </si>
  <si>
    <t>STOXX 600 Optimised Technology Source ETF</t>
  </si>
  <si>
    <t>STOXX 600 Optimised Telecommunications Source ETF</t>
  </si>
  <si>
    <t>STOXX 600 Optimised Travel &amp; Leisure Source ETF</t>
  </si>
  <si>
    <t>STOXX 600 Optimised Utilities Source ETF</t>
  </si>
  <si>
    <t>STOXX Europe 600 Source ETF</t>
  </si>
  <si>
    <t>STOXX Mid 200 Source ETF</t>
  </si>
  <si>
    <t>STOXX Small 200 Source ETF</t>
  </si>
  <si>
    <t>UBS ETFs plc MSCI USA TRN Index SF-A</t>
  </si>
  <si>
    <t>UBS ETFs plc MSCI USA TRN Index SF-I</t>
  </si>
  <si>
    <t>UBS ETFs plc S&amp;P 500 TRN Index SF A</t>
  </si>
  <si>
    <t>UBS ETFs plc S&amp;P 500 TRN Index SF I</t>
  </si>
  <si>
    <t>UBS-ETF MSCI Japan A</t>
  </si>
  <si>
    <t>Deutsche Börse Commodities GmbH</t>
  </si>
  <si>
    <t>LU0629459404</t>
  </si>
  <si>
    <t>LU0629459669</t>
  </si>
  <si>
    <t>LU0629459743</t>
  </si>
  <si>
    <t>LU0629459826</t>
  </si>
  <si>
    <t>LU0629460089</t>
  </si>
  <si>
    <t>LU0629460162</t>
  </si>
  <si>
    <t>LU0629460675</t>
  </si>
  <si>
    <t>LU0629460758</t>
  </si>
  <si>
    <t>LU0629460832</t>
  </si>
  <si>
    <t>LU0629460915</t>
  </si>
  <si>
    <t>UBS-ETF MSCI Turkey A</t>
  </si>
  <si>
    <t>UBS-ETF MSCI Turkey I</t>
  </si>
  <si>
    <t>UBS-ETF MSCI World Socially Responsible A</t>
  </si>
  <si>
    <t>UBS-ETF MSCI World Socially Responsible I</t>
  </si>
  <si>
    <t>UBS-ETF MSCI North America Socially Responsible A</t>
  </si>
  <si>
    <t>UBS-ETF MSCI North America Socially Responsible I</t>
  </si>
  <si>
    <t>UBS-ETF MSCI Europe &amp; Middle East Socially Responsible A</t>
  </si>
  <si>
    <t>UBS-ETF MSCI Europe &amp; Middle East Socially Responsible I</t>
  </si>
  <si>
    <t>UBS-ETF MSCI Pacific Socially Responsible A</t>
  </si>
  <si>
    <t>UBS-ETF MSCI Pacific Socially Responsible I</t>
  </si>
  <si>
    <t>Order book turnover</t>
  </si>
  <si>
    <t>(in MEUR)</t>
  </si>
  <si>
    <t>RBS RICI Enhanced Index Exchange Traded Commodities</t>
  </si>
  <si>
    <t>RBS RICI Enhanced Agriculture Index Exchange Traded Commodities</t>
  </si>
  <si>
    <t>RBS RICI Enhanced Industrial Metals Index Exchange Traded Commodities</t>
  </si>
  <si>
    <t>RBS RICI Enhanced Grains and Oilseeds Index Exchange Traded Commodities</t>
  </si>
  <si>
    <t>RBS RICI Enhanced Brent Crude Oil TR Index Exchange Traded Commodities</t>
  </si>
  <si>
    <t>RBS RICI Enhanced WTI Crude Oil TR Index Exchange Traded Commodities</t>
  </si>
  <si>
    <t>RBS RICI Enhanced Natural Gas TR Index Exchange Traded Commodities</t>
  </si>
  <si>
    <t>RBS S&amp;P GSCI Brent Crude Official Close Index TR Exchange Traded Commodities</t>
  </si>
  <si>
    <t>RBS S&amp;P GSCI Crude Oil Official Close Index TR Exchange Traded Commodities</t>
  </si>
  <si>
    <t>RBS S&amp;P GSCI Natural Gas Official Close Index TR Exchange Traded Commodities</t>
  </si>
  <si>
    <t>db Physical Gold Euro Hedged ETC</t>
  </si>
  <si>
    <t>db Physical Silver Euro Hedged ETC</t>
  </si>
  <si>
    <t>db Physical Platinum Euro Hedged ETC</t>
  </si>
  <si>
    <t>db Physical Palladium Euro Hedged ETC</t>
  </si>
  <si>
    <t>db Physical Gold ETC (EUR)</t>
  </si>
  <si>
    <t>db Physical Silver ETC (EUR)</t>
  </si>
  <si>
    <t>db Commodity Booster Euro Hedged ETC</t>
  </si>
  <si>
    <t>db Agriculture Booster Euro Hedged ETC</t>
  </si>
  <si>
    <t>db Industrial Metals Booster Euro Hedged ETC</t>
  </si>
  <si>
    <t>db Energy Booster Euro Hedged ETC</t>
  </si>
  <si>
    <t>db Natural Gas Booster Euro Hedged ETC</t>
  </si>
  <si>
    <t>db Monthly Short Brent Crude Oil Euro Hedged ETC</t>
  </si>
  <si>
    <t>db Monthly Short Gold Euro Hedged ETC</t>
  </si>
  <si>
    <t>db Brent Crude Oil Booster Euro Hedged ETC</t>
  </si>
  <si>
    <t>db Industrial Metals Euro Hedged ETC</t>
  </si>
  <si>
    <t>RBS Physical Gold ETC</t>
  </si>
  <si>
    <t>RBS Physical Gold ETC (Institutional Tranche)</t>
  </si>
  <si>
    <t>AMUNDI ETF MSCI EMU HIGH DIVIDEND</t>
  </si>
  <si>
    <t>AMUNDI ETF MSCI EUROPE BANKS</t>
  </si>
  <si>
    <t>AMUNDI ETF MSCI EUROPE CONSUMER STAPLES</t>
  </si>
  <si>
    <t>AMUNDI ETF MSCI EUROPE HEALTHCARE</t>
  </si>
  <si>
    <t>AMUNDI ETF MSCI EUROPE HIGH DIVIDEND</t>
  </si>
  <si>
    <t>AMUNDI ETF MSCI EUROPE INDUSTRIALS</t>
  </si>
  <si>
    <t>AMUNDI ETF MSCI EUROPE INSURANCE</t>
  </si>
  <si>
    <t>AMUNDI ETF LEVERAGED EURO STOXX 50 DAILY</t>
  </si>
  <si>
    <t>AMUNDI ETF LEVERAGED MSCI EUROPE DAILY</t>
  </si>
  <si>
    <t>AMUNDI ETF MSCI EMU</t>
  </si>
  <si>
    <t>AMUNDI ETF MSCI EUROPE</t>
  </si>
  <si>
    <t>AMUNDI ETF MSCI GERMANY</t>
  </si>
  <si>
    <t>AMUNDI ETF MSCI WORLD EX EMU</t>
  </si>
  <si>
    <t>AMUNDI ETF SHORT DAX 30</t>
  </si>
  <si>
    <t>AMUNDI ETF SHORT EURO STOXX 50 DAILY</t>
  </si>
  <si>
    <t>AMUNDI ETF MSCI EUROPE IT</t>
  </si>
  <si>
    <t>AMUNDI ETF MSCI EUROPE MATERIALS</t>
  </si>
  <si>
    <t>AMUNDI ETF MSCI EUROPE TELECOM SERVICES</t>
  </si>
  <si>
    <t>AMUNDI ETF MSCI EUROPE UTILITIES</t>
  </si>
  <si>
    <t>AMUNDI ETF STOXX EUROPE 600</t>
  </si>
  <si>
    <t>AMUNDI ETF MSCI BRAZIL</t>
  </si>
  <si>
    <t>AMUNDI ETF MSCI EUROPE EX EMU</t>
  </si>
  <si>
    <t>AMUNDI ETF MSCI NORDIC</t>
  </si>
  <si>
    <t>AMUNDI ETF MSCI UK</t>
  </si>
  <si>
    <t>AMUNDI ETF REAL ESTATE REIT IEIF</t>
  </si>
  <si>
    <t>AMUNDI ETF MSCI EUROPE ENERGY</t>
  </si>
  <si>
    <t>ComStage ETF FR DAX</t>
  </si>
  <si>
    <t>Comstage ETF FR EURO STOXX 50</t>
  </si>
  <si>
    <t>AMUNDI ETF GREEN TECH LIVING PLANET</t>
  </si>
  <si>
    <t>AMUNDI ETF EURO STOXX SMALL CAP</t>
  </si>
  <si>
    <t>ETC Segment of Deutsche Börse Group</t>
  </si>
  <si>
    <t>Exchange Traded Commodities</t>
  </si>
  <si>
    <t>ETN Segment of Deutsche Börse Group</t>
  </si>
  <si>
    <t>Exchange Traded Notes</t>
  </si>
  <si>
    <t>XLM</t>
  </si>
  <si>
    <t>RBS Market Access MSCI Frontier Markets Index ETF</t>
  </si>
  <si>
    <t>RBS Market Access MSCI Emerging and Frontier Africa ex South Africa Index ETF</t>
  </si>
  <si>
    <t>RBS Market Access MSCI GCC Countries ex Saudi Arabia Top 50 Capped Index ETF</t>
  </si>
  <si>
    <t>RBS Market Access MSCI Brazil (ADR) EUR Hedged Index ETF</t>
  </si>
  <si>
    <t>RBS Market Access MSCI EM LatAm (Brazil ADR) EUR Hedged Index ETF</t>
  </si>
  <si>
    <t>LU0667622384</t>
  </si>
  <si>
    <t>LU0667622541</t>
  </si>
  <si>
    <t>LU0667622467</t>
  </si>
  <si>
    <t>Coba ETC 1x Gold Daily Long</t>
  </si>
  <si>
    <t>DE000ETC0118</t>
  </si>
  <si>
    <t>Commerzbank AG</t>
  </si>
  <si>
    <t>Coba ETC 2x Gold Daily Long</t>
  </si>
  <si>
    <t>DE000ETC0126</t>
  </si>
  <si>
    <t>Coba ETC -1x Gold Daily Short</t>
  </si>
  <si>
    <t>DE000ETC0159</t>
  </si>
  <si>
    <t>Coba ETC -2x Gold Daily Short</t>
  </si>
  <si>
    <t>DE000ETC0167</t>
  </si>
  <si>
    <t>Coba ETC 1x Silber Daily Long</t>
  </si>
  <si>
    <t>DE000ETC0191</t>
  </si>
  <si>
    <t>Coba ETC 2x Silber Daily Long</t>
  </si>
  <si>
    <t>DE000ETC0209</t>
  </si>
  <si>
    <t>Coba ETC -1x Silber Daily Short</t>
  </si>
  <si>
    <t>DE000ETC0233</t>
  </si>
  <si>
    <t>Coba ETC -2x Silber Daily Short</t>
  </si>
  <si>
    <t>DE000ETC0241</t>
  </si>
  <si>
    <t>Coba ETN 1x DAXF Daily Long</t>
  </si>
  <si>
    <t>DE000ETN0016</t>
  </si>
  <si>
    <t>Coba ETN 2x DAXF Daily Long</t>
  </si>
  <si>
    <t>DE000ETN0024</t>
  </si>
  <si>
    <t>Coba ETN -1x DAXF Daily Short</t>
  </si>
  <si>
    <t>DE000ETN0057</t>
  </si>
  <si>
    <t>Coba ETN -2x DAXF Daily Short</t>
  </si>
  <si>
    <t>DE000ETN0065</t>
  </si>
  <si>
    <t xml:space="preserve">Coba ETN 1x MDAXF Daily Long </t>
  </si>
  <si>
    <t>DE000ETN0099</t>
  </si>
  <si>
    <t>Coba ETN 2x MDAXF Daily Long</t>
  </si>
  <si>
    <t>DE000ETN0107</t>
  </si>
  <si>
    <t>Coba ETN -1x MDAXF Daily Short</t>
  </si>
  <si>
    <t>DE000ETN0131</t>
  </si>
  <si>
    <t>Coba ETN -2x MDAXF Daily Short</t>
  </si>
  <si>
    <t>DE000ETN0149</t>
  </si>
  <si>
    <t>Coba ETN 1x TECDAXF Daily Long</t>
  </si>
  <si>
    <t>DE000ETN0172</t>
  </si>
  <si>
    <t>Coba ETN 2x TECDAXF Daily Long</t>
  </si>
  <si>
    <t>DE000ETN0180</t>
  </si>
  <si>
    <t>Coba ETN -1x TECDAXF Daily Short</t>
  </si>
  <si>
    <t>DE000ETN0214</t>
  </si>
  <si>
    <t>Coba ETN -2x TECDAXF Daily Short</t>
  </si>
  <si>
    <t>DE000ETN0222</t>
  </si>
  <si>
    <t xml:space="preserve">GOLDENBERG HEHMEYER LLP                 </t>
  </si>
  <si>
    <t>db x-trackers CAC 40 Short Daily ETF</t>
  </si>
  <si>
    <t>db x-trackers Currency Carry ETF (EUR)</t>
  </si>
  <si>
    <t>db x-trackers Currency Momentum ETF (EUR)</t>
  </si>
  <si>
    <t>db x-trackers Currency Returns ETF (EUR)</t>
  </si>
  <si>
    <t>db x-trackers Currency Valuation ETF (EUR)</t>
  </si>
  <si>
    <t>db x-trackers db commodity booster DJ-UBSCI ETF (EUR)</t>
  </si>
  <si>
    <t>db x-trackers db commodity booster Light Energy Benchmark ETF (EUR)</t>
  </si>
  <si>
    <t>db x-trackers db Hedge Fund Index ETF (EUR)</t>
  </si>
  <si>
    <t>db x-trackers DBLCI - OY Balanced ETF (EUR)</t>
  </si>
  <si>
    <t>db x-trackers FTSE 100 Short Daily ETF</t>
  </si>
  <si>
    <t>db x-trackers HSI Short Daily ETF</t>
  </si>
  <si>
    <t>db x-trackers II Emerging Markets Liquid Eurobond Index ETF (EUR)</t>
  </si>
  <si>
    <t>db x-trackers II EONIA Total Return Index ETF</t>
  </si>
  <si>
    <t>db x-trackers II Euro Interest Rates Volatility Short Daily TR Index ETF</t>
  </si>
  <si>
    <t>db x-trackers II FED Funds Effective Rate TR Index ETF</t>
  </si>
  <si>
    <t>db x-trackers II iBoxx € Germany 1-3 TR Index ETF</t>
  </si>
  <si>
    <t>db x-trackers II iBoxx € Germany Covered TR Index ETF</t>
  </si>
  <si>
    <t>db x-trackers II iBoxx € Germany TR Index ETF</t>
  </si>
  <si>
    <t>db x-trackers II iBoxx € Liquid Corporate 100 Financials Sub-index Total Return ETF</t>
  </si>
  <si>
    <t>db x-trackers II iBoxx € Liquid Corporate 100 Non-Financials Sub-index Total Return ETF</t>
  </si>
  <si>
    <t>db x-trackers II iBoxx € Liquid Corporate 100 TR Index ETF</t>
  </si>
  <si>
    <t>db x-trackers II iBoxx € Sovereigns Eurozone AAA TR Index ETF</t>
  </si>
  <si>
    <t>db x-trackers II iBoxx € Sovereigns Eurozone Yield Plus TR Index ETF</t>
  </si>
  <si>
    <t>db x-trackers II iBoxx Global Inflation-Linked TR Index ETF (EUR)</t>
  </si>
  <si>
    <t>db x-trackers II iTraxx Crossover 5-year Short TR Index ETF</t>
  </si>
  <si>
    <t>db x-trackers II iTraxx Europe 5-year Short Daily TR Index ETF</t>
  </si>
  <si>
    <t>db x-trackers II iTraxx Europe Senior Financials 5-year Short Daily TR Index ETF</t>
  </si>
  <si>
    <t>db x-trackers II iTraxx Europe Senior Financials 5-year TR Index ETF</t>
  </si>
  <si>
    <t>db x-trackers II iTraxx Europe Subordinated Financials 5- year Short Daily TR Index ETF</t>
  </si>
  <si>
    <t>db x-trackers II iTraxx Europe Subordinated Financials 5-year TR Index ETF</t>
  </si>
  <si>
    <t>db x-trackers II iTraxx HiVol 5-year Short TR Index ETF</t>
  </si>
  <si>
    <t>db x-trackers II Short iBoxx € Sovereigns Eurozone Daily Total Return Index ETF</t>
  </si>
  <si>
    <t>db x-trackers Portfolio TR Index ETF</t>
  </si>
  <si>
    <t>db x-trackers S&amp;P 500 Euro Hedged ETF</t>
  </si>
  <si>
    <t>db x-trackers S&amp;P CNX Nifty ETF (Indien)</t>
  </si>
  <si>
    <t>db x-trackers S&amp;P Europe 350 Shariah Index ETF</t>
  </si>
  <si>
    <t>db x-trackers ShortDAX Daily ETF</t>
  </si>
  <si>
    <t>db x-trackers STOXX Europe Christian Index ETF (DR)</t>
  </si>
  <si>
    <t xml:space="preserve">AMUNDI ETF CAC 40 ( C ) </t>
  </si>
  <si>
    <t>AMUNDI ETF COMMODITIES S&amp;P GSCI (LE) ( C )</t>
  </si>
  <si>
    <t>AMUNDI ETF COMMODITIES S&amp;P GSCI AGRICULTURE ( C )</t>
  </si>
  <si>
    <t>AMUNDI ETF COMMODITIES S&amp;P GSCI METALS ( C )</t>
  </si>
  <si>
    <t>AMUNDI ETF COMMODITIES S&amp;P GSCI NON ENERGY ( C )</t>
  </si>
  <si>
    <t>AMUNDI ETF EONIA ( C )</t>
  </si>
  <si>
    <t>AMUNDI ETF EURO CORPORATE EX FINANCIALS IBOXX ( C )</t>
  </si>
  <si>
    <t>AMUNDI ETF EURO CORPORATE FINANCIALS IBOXX ( C )</t>
  </si>
  <si>
    <t>AMUNDI ETF EURO CORPORATES ( C )</t>
  </si>
  <si>
    <t>AMUNDI ETF EURO INFLATION ( C )</t>
  </si>
  <si>
    <t>AMUNDI ETF EURO STOXX 50 ( C )</t>
  </si>
  <si>
    <t>AMUNDI ETF LEVERAGED MSCI USA DAILY - EUR</t>
  </si>
  <si>
    <t>AMUNDI ETF MSCI CHINA - EUR</t>
  </si>
  <si>
    <t>AMUNDI ETF MSCI EASTERN EUROPE EX RUSSIA - EUR</t>
  </si>
  <si>
    <t>AMUNDI ETF MSCI EMERGING MARKETS - EUR</t>
  </si>
  <si>
    <t>AMUNDI ETF MSCI EUROPE CONSUMER DISCRETIONARY</t>
  </si>
  <si>
    <t>AMUNDI ETF MSCI INDIA - EUR</t>
  </si>
  <si>
    <t>AMUNDI ETF MSCI JAPAN - EUR</t>
  </si>
  <si>
    <t>AMUNDI ETF MSCI PACIFIC EX JAPAN -  EUR</t>
  </si>
  <si>
    <t>AMUNDI ETF MSCI SWITZERLAND - EUR</t>
  </si>
  <si>
    <t>AMUNDI ETF MSCI USA - EUR</t>
  </si>
  <si>
    <t>AMUNDI ETF MSCI WORLD ENERGY - EUR</t>
  </si>
  <si>
    <t>AMUNDI ETF MSCI WORLD EX EUROPE - EUR</t>
  </si>
  <si>
    <t>AMUNDI ETF MSCI WORLD FINANCIALS - EUR</t>
  </si>
  <si>
    <t>AMUNDI ETF NASDAQ-100 - EUR</t>
  </si>
  <si>
    <t>AMUNDI ETF S&amp;P 500 - EUR</t>
  </si>
  <si>
    <t>ComStage ETF Commerzbank FED Funds Effective Rate TR</t>
  </si>
  <si>
    <t>LU0650624025</t>
  </si>
  <si>
    <t>ComStage ETF F.A.Z. Index</t>
  </si>
  <si>
    <t xml:space="preserve">THE ROYAL BANK OF SCOTLAND PLC          </t>
  </si>
  <si>
    <t>LU0635178014</t>
  </si>
  <si>
    <t>ComStage ETF MSCI Emerging Markets TRN</t>
  </si>
  <si>
    <t>ComStage ETF Nasdaq-100</t>
  </si>
  <si>
    <t>ComStage ETF NYSE Arca Gold BUGS</t>
  </si>
  <si>
    <t>ComStage ETF SPI TR</t>
  </si>
  <si>
    <t>db x-trackers II Global Sovereign Index ETF</t>
  </si>
  <si>
    <t>ETFX DAX 2x Long Fund (LevDAX x2)</t>
  </si>
  <si>
    <t>ETFX DAX 2x Short Fund (ShortDAX x2)</t>
  </si>
  <si>
    <t>ETFX DJ-UBS All Commodities Forward 3 Month Fund</t>
  </si>
  <si>
    <t>ETFX Russell 2000 US Small Cap Fund</t>
  </si>
  <si>
    <t>iShares eb.rexx Money Market (DE)</t>
  </si>
  <si>
    <t>IE00B6YX5B26</t>
  </si>
  <si>
    <t>SPDR S&amp;P Emerging Markets Dividend ETF</t>
  </si>
  <si>
    <t>IE00B6YX5D40</t>
  </si>
  <si>
    <t>SPDR S&amp;P US Dividend Aristocrats ETF</t>
  </si>
  <si>
    <t>IE00B6VS8T94</t>
  </si>
  <si>
    <t>UBS-ETF MSCI ACWI Risk Weighted A</t>
  </si>
  <si>
    <t>IE00B6VTQH62</t>
  </si>
  <si>
    <t>UBS-ETF MSCI ACWI Risk Weighted I</t>
  </si>
  <si>
    <t>LU0671493277</t>
  </si>
  <si>
    <t>UBS-ETF MSCI EMU Small Cap A</t>
  </si>
  <si>
    <t>LU0671493434</t>
  </si>
  <si>
    <t>UBS-ETF MSCI EMU Small Cap I</t>
  </si>
  <si>
    <t>LU0665646658</t>
  </si>
  <si>
    <t>UBS-ETF MSCI Europe Infrastructure A</t>
  </si>
  <si>
    <t>LU0665646815</t>
  </si>
  <si>
    <t>UBS-ETF MSCI Europe Infrastructure I</t>
  </si>
  <si>
    <t>LU0665646062</t>
  </si>
  <si>
    <t>UBS-ETF MSCI Japan Infrastructure A</t>
  </si>
  <si>
    <t>LU0665646229</t>
  </si>
  <si>
    <t>UBS-ETF MSCI Japan Infrastructure I</t>
  </si>
  <si>
    <t>LU0671492899</t>
  </si>
  <si>
    <t>UBS-ETF STOXX Global Rare Earth A</t>
  </si>
  <si>
    <t>LU0671493194</t>
  </si>
  <si>
    <t>UBS-ETF STOXX Global Rare Earth I</t>
  </si>
  <si>
    <t>DE000A1L9YY1</t>
  </si>
  <si>
    <t>db Commodity Risk Balanced Euro Hedged ETC</t>
  </si>
  <si>
    <t>DE000A1L9YN4</t>
  </si>
  <si>
    <t>db Monthly Leveraged Brent Crude Oil ETC (EUR)</t>
  </si>
  <si>
    <t>DE000A1L9YR5</t>
  </si>
  <si>
    <t>db Monthly Leveraged Gold ETC (EUR)</t>
  </si>
  <si>
    <t>DE000A1L9YQ7</t>
  </si>
  <si>
    <t>db Monthly Leveraged Natural Gas ETC (EUR)</t>
  </si>
  <si>
    <t>DE000A1L9YS3</t>
  </si>
  <si>
    <t>db Monthly Leveraged Silver ETC (EUR)</t>
  </si>
  <si>
    <t>DE000A1L9YP9</t>
  </si>
  <si>
    <t>db Monthly Leveraged WTI Crude Oil ETC (EUR)</t>
  </si>
  <si>
    <t>DE000A1L9YT1</t>
  </si>
  <si>
    <t>db Monthly Short Brent Crude Oil ETC (EUR)</t>
  </si>
  <si>
    <t>DE000A1L9YW5</t>
  </si>
  <si>
    <t>db Monthly Short Gold ETC (EUR)</t>
  </si>
  <si>
    <t>DE000A1L9YV7</t>
  </si>
  <si>
    <t>db Monthly Short Natural Gas ETC (EUR)</t>
  </si>
  <si>
    <t>DE000A1L9YX3</t>
  </si>
  <si>
    <t>db Monthly Short Silver ETC (EUR)</t>
  </si>
  <si>
    <t>DE000A1L9YU9</t>
  </si>
  <si>
    <t>db Monthly Short WTI Crude Oil (EUR)</t>
  </si>
  <si>
    <t>DE000A1L9YM6</t>
  </si>
  <si>
    <t>db Strom ETC</t>
  </si>
  <si>
    <t>ETFS Brent 1mth</t>
  </si>
  <si>
    <t>ETFS Leveraged Aluminium</t>
  </si>
  <si>
    <t>ETFS Leveraged Cocoa</t>
  </si>
  <si>
    <t>ETFS Leveraged Coffee</t>
  </si>
  <si>
    <t>ETFS Leveraged Copper</t>
  </si>
  <si>
    <t>ETFS Leveraged Cotton</t>
  </si>
  <si>
    <t>ETFS Leveraged Gasoline</t>
  </si>
  <si>
    <t>ETFS Leveraged Gold</t>
  </si>
  <si>
    <t>ETFS Leveraged Heating Oil</t>
  </si>
  <si>
    <t>ETFS Leveraged Lead</t>
  </si>
  <si>
    <t>ETFS Leveraged Lean Hogs</t>
  </si>
  <si>
    <t>ETFS Leveraged Live Cattle</t>
  </si>
  <si>
    <t>ETFS Leveraged Natural Gas</t>
  </si>
  <si>
    <t>ETFS Leveraged Nickel</t>
  </si>
  <si>
    <t>ETFS Leveraged Silver</t>
  </si>
  <si>
    <t>ETFS Leveraged Soybean Oil</t>
  </si>
  <si>
    <t>ETFS Leveraged Soybeans</t>
  </si>
  <si>
    <t>ETFS Leveraged Sugar</t>
  </si>
  <si>
    <t>ETFS Leveraged Tin</t>
  </si>
  <si>
    <t>ETFS Leveraged Wheat</t>
  </si>
  <si>
    <t>ETFS Leveraged Zinc</t>
  </si>
  <si>
    <t>ETFS Physical Swiss Gold</t>
  </si>
  <si>
    <t>ETFS Short Aluminium</t>
  </si>
  <si>
    <t>ETFS Short Cocoa</t>
  </si>
  <si>
    <t>ETFS Short Coffee</t>
  </si>
  <si>
    <t>ETFS Short Corn</t>
  </si>
  <si>
    <t>ETFS Short Cotton</t>
  </si>
  <si>
    <t>ETFS Short Gasoline</t>
  </si>
  <si>
    <t>ETFS Short Gold</t>
  </si>
  <si>
    <t>ETFS Short Heating Oil</t>
  </si>
  <si>
    <t>ETFS Short Lead</t>
  </si>
  <si>
    <t>ETFS Short Lean Hogs</t>
  </si>
  <si>
    <t>ETFS Short Live Cattle</t>
  </si>
  <si>
    <t>ETFS Short Natural Gas</t>
  </si>
  <si>
    <t>ETFS Short Nickel</t>
  </si>
  <si>
    <t>ETFS Short Silver</t>
  </si>
  <si>
    <t>ETFS Short Soybean Oil</t>
  </si>
  <si>
    <t>ETFS Short Soybeans</t>
  </si>
  <si>
    <t>ETFS Short Sugar</t>
  </si>
  <si>
    <t>ETFS Short Tin</t>
  </si>
  <si>
    <t>ETFS Short Wheat</t>
  </si>
  <si>
    <t>ETFS Short Zinc</t>
  </si>
  <si>
    <t>ETFS WTI 2mth</t>
  </si>
  <si>
    <t>DE000ETN0339</t>
  </si>
  <si>
    <t xml:space="preserve">Coba ETN 1x DJIAF Daily Long </t>
  </si>
  <si>
    <t>DE000ETN0370</t>
  </si>
  <si>
    <t xml:space="preserve">Coba ETN -1x DJIAF Daily Short </t>
  </si>
  <si>
    <t>DE000ETN0495</t>
  </si>
  <si>
    <t xml:space="preserve">Coba ETN 1x NDXF Daily Long </t>
  </si>
  <si>
    <t>DE000ETN0537</t>
  </si>
  <si>
    <t xml:space="preserve">Coba ETN -1x NDXF Daily Short </t>
  </si>
  <si>
    <t>DE000ETN0578</t>
  </si>
  <si>
    <t xml:space="preserve">Coba ETN 1x NKYF Daily Long </t>
  </si>
  <si>
    <t>DE000ETN0610</t>
  </si>
  <si>
    <t xml:space="preserve">Coba ETN -1x NKYF Daily Short </t>
  </si>
  <si>
    <t>DE000ETN0412</t>
  </si>
  <si>
    <t xml:space="preserve">Coba ETN 1x SPXF Daily Long </t>
  </si>
  <si>
    <t>DE000ETN0453</t>
  </si>
  <si>
    <t xml:space="preserve">Coba ETN -1x SPXF Daily Short </t>
  </si>
  <si>
    <t>DE000ETN0255</t>
  </si>
  <si>
    <t xml:space="preserve">Coba ETN 1x SX5EF Daily Long </t>
  </si>
  <si>
    <t>DE000ETN0297</t>
  </si>
  <si>
    <t xml:space="preserve">Coba ETN -1x SX5EF Daily Short </t>
  </si>
  <si>
    <t>DE000ETN0693</t>
  </si>
  <si>
    <t xml:space="preserve">Coba ETN 1x VIXF Daily Long </t>
  </si>
  <si>
    <t>DE000ETN0719</t>
  </si>
  <si>
    <t xml:space="preserve">Coba ETN -1x VIXF Daily Short </t>
  </si>
  <si>
    <t>DE000ETN0651</t>
  </si>
  <si>
    <t xml:space="preserve">Coba ETN 1x VSTOXXF Daily Long </t>
  </si>
  <si>
    <t>DE000ETN0677</t>
  </si>
  <si>
    <t xml:space="preserve">Coba ETN -1x VSTOXXF Daily Short </t>
  </si>
  <si>
    <t>DE000ETN0347</t>
  </si>
  <si>
    <t xml:space="preserve">Coba ETN 2x DJIAF Daily Long </t>
  </si>
  <si>
    <t>DE000ETN0388</t>
  </si>
  <si>
    <t xml:space="preserve">Coba ETN -2x DJIAF Daily Short </t>
  </si>
  <si>
    <t>DE000ETN0503</t>
  </si>
  <si>
    <t xml:space="preserve">Coba ETN 2x NDXF Daily Long </t>
  </si>
  <si>
    <t>DE000ETN0545</t>
  </si>
  <si>
    <t xml:space="preserve">Coba ETN -2x NDXF Daily Short </t>
  </si>
  <si>
    <t>DE000ETN0586</t>
  </si>
  <si>
    <t xml:space="preserve">Coba ETN 2x NKYF Daily Long </t>
  </si>
  <si>
    <t>DE000ETN0628</t>
  </si>
  <si>
    <t xml:space="preserve">Coba ETN -2x NKYF Daily Short </t>
  </si>
  <si>
    <t>DE000ETN0420</t>
  </si>
  <si>
    <t xml:space="preserve">Coba ETN 2x SPXF Daily Long </t>
  </si>
  <si>
    <t>DE000ETN0461</t>
  </si>
  <si>
    <t xml:space="preserve">Coba ETN -2x SPXF Daily Short </t>
  </si>
  <si>
    <t>DE000ETN0263</t>
  </si>
  <si>
    <t xml:space="preserve">Coba ETN 2x SX5EF Daily Long </t>
  </si>
  <si>
    <t>DE000ETN0305</t>
  </si>
  <si>
    <t xml:space="preserve">Coba ETN -2x SX5EF Daily Short </t>
  </si>
  <si>
    <t>DE000ETN0701</t>
  </si>
  <si>
    <t xml:space="preserve">Coba ETN 2x VIXF Daily Long </t>
  </si>
  <si>
    <t>DE000ETN0727</t>
  </si>
  <si>
    <t xml:space="preserve">Coba ETN -2x VIXF Daily Short </t>
  </si>
  <si>
    <t>DE000ETN0669</t>
  </si>
  <si>
    <t xml:space="preserve">Coba ETN 2x VSTOXXF Daily Long </t>
  </si>
  <si>
    <t>DE000ETN0685</t>
  </si>
  <si>
    <t xml:space="preserve">Coba ETN -2x VSTOXXF Daily Short </t>
  </si>
  <si>
    <t>LU0667622202</t>
  </si>
  <si>
    <t>SPDR Barclays Capital 1-3 Year Euro Government Bond ETF</t>
  </si>
  <si>
    <t>IE00B6YX5F63</t>
  </si>
  <si>
    <t>MSCI Emerging Markets Source ETF</t>
  </si>
  <si>
    <t>DE000A1JM6G3</t>
  </si>
  <si>
    <t>S&amp;P 500 Source ETF</t>
  </si>
  <si>
    <t>DE000A1JM6F5</t>
  </si>
  <si>
    <t>db x-trackers II iBoxx € Germany Covered 1-3 Total Return Index ETF</t>
  </si>
  <si>
    <t>LU0548059699</t>
  </si>
  <si>
    <t>db x-trackers II iBoxx € Sovereigns Eurozone Total Return Index ETF</t>
  </si>
  <si>
    <t>LU0643975591</t>
  </si>
  <si>
    <t>LU0643975161</t>
  </si>
  <si>
    <t>AMUNDI ETF MSCI WORLD</t>
  </si>
  <si>
    <t>FR0010756098</t>
  </si>
  <si>
    <t>AMUNDI ETF MSCI EM LATIN AMERICA</t>
  </si>
  <si>
    <t>FR0011020973</t>
  </si>
  <si>
    <t>AMUNDI ETF MSCI EM ASIA</t>
  </si>
  <si>
    <t>FR0011020965</t>
  </si>
  <si>
    <t>AMUNDI ETF MSCI SPAIN</t>
  </si>
  <si>
    <t>FR0010655746</t>
  </si>
  <si>
    <t>LU0667622111</t>
  </si>
  <si>
    <t>Coba ETC 1x Brent Oil Daily Long</t>
  </si>
  <si>
    <t xml:space="preserve">Coba ETC 2x Brent Oil Daily Long </t>
  </si>
  <si>
    <t>Coba ETC -1x Brent Oil Daily Short</t>
  </si>
  <si>
    <t>Coba ETC -2x Brent Oil Daily Short</t>
  </si>
  <si>
    <t>Coba ETC 1x Natural Gas Daily Long</t>
  </si>
  <si>
    <t xml:space="preserve">Coba ETC 2x Natural Gas Daily Long </t>
  </si>
  <si>
    <t>Coba ETC -1x Natural Gas Daily Short</t>
  </si>
  <si>
    <t xml:space="preserve">Coba ETC -2x Natural Gas Daily Short </t>
  </si>
  <si>
    <t>DE000ETC0274</t>
  </si>
  <si>
    <t>DE000ETC0282</t>
  </si>
  <si>
    <t>DE000ETC0316</t>
  </si>
  <si>
    <t>DE000ETC0324</t>
  </si>
  <si>
    <t>DE000ETC0357</t>
  </si>
  <si>
    <t>DE000ETC0365</t>
  </si>
  <si>
    <t>DE000ETC0399</t>
  </si>
  <si>
    <t>DE000ETC0407</t>
  </si>
  <si>
    <t>Coba ETN 1x HSIF Daily Long</t>
  </si>
  <si>
    <t>DE000ETN0735</t>
  </si>
  <si>
    <t>Coba ETN 2x HSIF Daily Long</t>
  </si>
  <si>
    <t>DE000ETN0743</t>
  </si>
  <si>
    <t>Coba ETN -1x HSIF Daily Short</t>
  </si>
  <si>
    <t>DE000ETN0776</t>
  </si>
  <si>
    <t>Coba ETN -2x HSIF Daily Short</t>
  </si>
  <si>
    <t>DE000ETN0784</t>
  </si>
  <si>
    <t>Coba ETN 1x HSCEIF Daily Long</t>
  </si>
  <si>
    <t>DE000ETN0818</t>
  </si>
  <si>
    <t>Coba ETN 2x HSCEIF Daily Long</t>
  </si>
  <si>
    <t>DE000ETN0826</t>
  </si>
  <si>
    <t>Coba ETN -1x HSCEIF Daily Short</t>
  </si>
  <si>
    <t>DE000ETN0859</t>
  </si>
  <si>
    <t>Coba ETN -2x HSCEIF Daily Short</t>
  </si>
  <si>
    <t>DE000ETN0867</t>
  </si>
  <si>
    <t>db x-trackers II Sterling Cash ETF</t>
  </si>
  <si>
    <t>Lyxor ETF FTSE ATHEX 20</t>
  </si>
  <si>
    <t>UBS-ETF MSCI World A</t>
  </si>
  <si>
    <t>DE000ETC0134</t>
  </si>
  <si>
    <t>Coba ETC 3x Gold Daily Long</t>
  </si>
  <si>
    <t>DE000ETC0175</t>
  </si>
  <si>
    <t>Coba ETC -3x Gold Daily Short</t>
  </si>
  <si>
    <t>DE000ETC0217</t>
  </si>
  <si>
    <t>Coba ETC 3x Silber Daily Long</t>
  </si>
  <si>
    <t>DE000ETC0258</t>
  </si>
  <si>
    <t>Coba ETC -3x Silber Daily Short</t>
  </si>
  <si>
    <t>DE000ETC0142</t>
  </si>
  <si>
    <t>Coba ETC 4x Gold Daily Long</t>
  </si>
  <si>
    <t>DE000ETC0183</t>
  </si>
  <si>
    <t>Coba ETC -4x Gold Daily Short</t>
  </si>
  <si>
    <t>DE000ETC0225</t>
  </si>
  <si>
    <t>Coba ETC 4x Silber Daily Long</t>
  </si>
  <si>
    <t>DE000ETC0266</t>
  </si>
  <si>
    <t>Coba ETC -4x Silber Daily Short</t>
  </si>
  <si>
    <t>Coba ETN 3x DAXF Daily Long</t>
  </si>
  <si>
    <t>DE000ETN0032</t>
  </si>
  <si>
    <t>Coba ETN 4x DAXF Daily Long</t>
  </si>
  <si>
    <t>DE000ETN0040</t>
  </si>
  <si>
    <t>Coba ETN -3x DAXF Daily Short</t>
  </si>
  <si>
    <t>DE000ETN0073</t>
  </si>
  <si>
    <t>Coba ETN -4x DAXF Daily Short</t>
  </si>
  <si>
    <t>DE000ETN0081</t>
  </si>
  <si>
    <t xml:space="preserve">Coba ETN 3x SX5EF Daily Long </t>
  </si>
  <si>
    <t>DE000ETN0271</t>
  </si>
  <si>
    <t>Coba ETN 4x SX5EF Daily Long</t>
  </si>
  <si>
    <t>DE000ETN0289</t>
  </si>
  <si>
    <t>Coba ETN -3x SX5EF Daily Short</t>
  </si>
  <si>
    <t>DE000ETN0313</t>
  </si>
  <si>
    <t>Coba ETN -4x SX5EF Daily Short</t>
  </si>
  <si>
    <t>DE000ETN0321</t>
  </si>
  <si>
    <t>* The ranking includes the ETF with the highest liquidity on the respective benchmark</t>
  </si>
  <si>
    <t>RBS Market Access CTA Index ETF - EUR hedged</t>
  </si>
  <si>
    <t>LU0712092450</t>
  </si>
  <si>
    <t>Coba ETN 3x MDAXF Daily Long</t>
  </si>
  <si>
    <t>DE000ETN0115</t>
  </si>
  <si>
    <t>Coba ETN 4x MDAXF Daily Long</t>
  </si>
  <si>
    <t>DE000ETN0123</t>
  </si>
  <si>
    <t>Coba ETN -3x MDAXF Daily Short</t>
  </si>
  <si>
    <t>DE000ETN0156</t>
  </si>
  <si>
    <t>Coba ETN -4x MDAXF Daily Short</t>
  </si>
  <si>
    <t>DE000ETN0164</t>
  </si>
  <si>
    <t>Coba ETN 3x TECDAXF Daily Long</t>
  </si>
  <si>
    <t>DE000ETN0198</t>
  </si>
  <si>
    <t>Coba ETN 4x TECDAXF Daily Long</t>
  </si>
  <si>
    <t>DE000ETN0206</t>
  </si>
  <si>
    <t>Coba ETN -3x TECDAXF Daily Short</t>
  </si>
  <si>
    <t>DE000ETN0230</t>
  </si>
  <si>
    <t>Coba ETN -4x TECDAXF Daily Short</t>
  </si>
  <si>
    <t>DE000ETN0248</t>
  </si>
  <si>
    <t>Coba ETN 5x BUNDF Daily Long</t>
  </si>
  <si>
    <t>DE000ETN0AA6</t>
  </si>
  <si>
    <t>Coba ETN 10x BUNDF Daily Long</t>
  </si>
  <si>
    <t>DE000ETN0AB4</t>
  </si>
  <si>
    <t>Coba ETN 15x BUNDF Daily Long</t>
  </si>
  <si>
    <t>DE000ETN0AC2</t>
  </si>
  <si>
    <t>Coba ETN -5x BUNDF Daily Short</t>
  </si>
  <si>
    <t>DE000ETN0AD0</t>
  </si>
  <si>
    <t>Coba ETN -10x BUNDF Daily Short</t>
  </si>
  <si>
    <t>DE000ETN0AE8</t>
  </si>
  <si>
    <t>Coba ETN -15x BUNDF Daily Short</t>
  </si>
  <si>
    <t>DE000ETN0AF5</t>
  </si>
  <si>
    <t>Coba ETN 5x SCHATZF Daily Long</t>
  </si>
  <si>
    <t>DE000ETN0AG3</t>
  </si>
  <si>
    <t>Coba ETN 10x SCHATZF Daily Long</t>
  </si>
  <si>
    <t>DE000ETN0AH1</t>
  </si>
  <si>
    <t>Coba ETN 15x SCHATZF Daily Long</t>
  </si>
  <si>
    <t>DE000ETN0AJ7</t>
  </si>
  <si>
    <t>Coba ETN -5x SCHATZF Daily Short</t>
  </si>
  <si>
    <t>DE000ETN0AK5</t>
  </si>
  <si>
    <t>Coba ETN -10x SCHATZF Daily Short</t>
  </si>
  <si>
    <t>DE000ETN0AL3</t>
  </si>
  <si>
    <t>Coba ETN -15x SCHATZF Daily Short</t>
  </si>
  <si>
    <t>DE000ETN0AM1</t>
  </si>
  <si>
    <t>PIMCO Source</t>
  </si>
  <si>
    <t>DB ETC</t>
  </si>
  <si>
    <t>iPath</t>
  </si>
  <si>
    <t>iPath ETNs</t>
  </si>
  <si>
    <t>RBS ETNs</t>
  </si>
  <si>
    <t>Nomura Voltage Mid-Term Source ETF</t>
  </si>
  <si>
    <t>DE000A1JQQZ6</t>
  </si>
  <si>
    <t>db x-trackers II iTraxx Europe 5-year 2x Daily Total Return Index ETF</t>
  </si>
  <si>
    <t>db x-trackers II iTraxx Europe 5-year 2x Short Daily Total Return Index ETF</t>
  </si>
  <si>
    <t>LU0613541589</t>
  </si>
  <si>
    <t>db x-trackers II iTraxx Crossover 5-year 2x Daily Total Return Index ETF</t>
  </si>
  <si>
    <t>db x-trackers II iTraxx Crossover 5-year 2x Short Daily Total Return Index ETF</t>
  </si>
  <si>
    <t>LU0613541662</t>
  </si>
  <si>
    <t>db x-trackers II iBoxx € Sovereigns Eurozone 1-3 Total Return Index ETF</t>
  </si>
  <si>
    <t>LU0614173549</t>
  </si>
  <si>
    <t>db x-trackers II iBoxx € Sovereigns Eurozone 3-5 Total Return Index ETF</t>
  </si>
  <si>
    <t>LU0614173895</t>
  </si>
  <si>
    <t xml:space="preserve">db x-trackers II Global Sovereign Index ETF     </t>
  </si>
  <si>
    <t>LU0690964092</t>
  </si>
  <si>
    <t>iShares Barclays Capital US Aggregate Bond</t>
  </si>
  <si>
    <t>DE000A1JNCQ2</t>
  </si>
  <si>
    <t>Lyxor ETF S&amp;P GSCI Inverse Agriculture &amp; Livestock 1 Month Forward</t>
  </si>
  <si>
    <t>LU0692027138</t>
  </si>
  <si>
    <t>Lyxor ETF S&amp;P GSCI Agriculture &amp; Livestock 3 Month Forward</t>
  </si>
  <si>
    <t>LU0692028375</t>
  </si>
  <si>
    <t>Lyxor ETF S&amp;P GSCI Inverse Industrial Metals 1 Month Forward</t>
  </si>
  <si>
    <t>LU0692029423</t>
  </si>
  <si>
    <t>Lyxor ETF S&amp;P GSCI Industrial Metals 3 Month Forward</t>
  </si>
  <si>
    <t>LU0692030603</t>
  </si>
  <si>
    <t>Lyxor ETF Russell 2000</t>
  </si>
  <si>
    <t>FR0011119221</t>
  </si>
  <si>
    <t>Lyxor ETF Russell 1000 Value</t>
  </si>
  <si>
    <t>FR0011119197</t>
  </si>
  <si>
    <t>Lyxor ETF Russell 1000 Growth</t>
  </si>
  <si>
    <t>FR0011119148</t>
  </si>
  <si>
    <t>Lyxor ETF MSCI All Country World</t>
  </si>
  <si>
    <t>FR0011079466</t>
  </si>
  <si>
    <t>Lyxor ETF MSCI Indonesia</t>
  </si>
  <si>
    <t>FR0011067511</t>
  </si>
  <si>
    <t>Lyxor ETF Thailand (SET50 Net TR)</t>
  </si>
  <si>
    <t>FR0011067529</t>
  </si>
  <si>
    <t>db x-trackers ATX ETF</t>
  </si>
  <si>
    <t>LU0659579063</t>
  </si>
  <si>
    <t>db x-trackers S&amp;P 500 Equal Weight ETF</t>
  </si>
  <si>
    <t>LU0659579493</t>
  </si>
  <si>
    <t>SPDR S&amp;P 400 US Mid Cap ETF</t>
  </si>
  <si>
    <t>IE00B4YBJ215</t>
  </si>
  <si>
    <t>LU0613541316</t>
  </si>
  <si>
    <t>LU0613541407</t>
  </si>
  <si>
    <t>Coba ETC 3x Brent Oil Daily Long</t>
  </si>
  <si>
    <t>DE000ETC0290</t>
  </si>
  <si>
    <t xml:space="preserve">Coba ETC 4x Brent Oil Daily Long </t>
  </si>
  <si>
    <t>DE000ETC0308</t>
  </si>
  <si>
    <t>Coba ETC -3x Brent Oil Daily Short</t>
  </si>
  <si>
    <t>DE000ETC0332</t>
  </si>
  <si>
    <t>Coba ETC -4x Brent Oil Daily Short</t>
  </si>
  <si>
    <t>DE000ETC0340</t>
  </si>
  <si>
    <t>Coba ETC 3x Natural Gas Daily Long</t>
  </si>
  <si>
    <t>DE000ETC0373</t>
  </si>
  <si>
    <t xml:space="preserve">Coba ETC 4x Natural Gas Daily Long </t>
  </si>
  <si>
    <t>DE000ETC0381</t>
  </si>
  <si>
    <t>Coba ETC -3x Natural Gas Daily Short</t>
  </si>
  <si>
    <t>DE000ETC0415</t>
  </si>
  <si>
    <t xml:space="preserve">Coba ETC -4x Natural Gas Daily Short </t>
  </si>
  <si>
    <t>DE000ETC0423</t>
  </si>
  <si>
    <t>Coba ETC 1x Copper Daily Long</t>
  </si>
  <si>
    <t>DE000ETC0431</t>
  </si>
  <si>
    <t>Coba ETC 2x Copper Daily Long</t>
  </si>
  <si>
    <t>DE000ETC0449</t>
  </si>
  <si>
    <t>Coba ETC 3x Copper Daily Long</t>
  </si>
  <si>
    <t>DE000ETC0456</t>
  </si>
  <si>
    <t>Coba ETC 4x Copper Daily Long</t>
  </si>
  <si>
    <t>DE000ETC0464</t>
  </si>
  <si>
    <t>Coba ETC -1x Copper Daily Short</t>
  </si>
  <si>
    <t>DE000ETC0472</t>
  </si>
  <si>
    <t>Coba ETC -2x Copper Daily Short</t>
  </si>
  <si>
    <t>DE000ETC0480</t>
  </si>
  <si>
    <t>Coba ETC -3x Copper Daily Short</t>
  </si>
  <si>
    <t>DE000ETC0498</t>
  </si>
  <si>
    <t>Coba ETC -4x Copper Daily Short</t>
  </si>
  <si>
    <t>DE000ETC0506</t>
  </si>
  <si>
    <t>ETFS Leveraged WTI Crude Oil</t>
  </si>
  <si>
    <t>ETFS Short WTI Crude Oil</t>
  </si>
  <si>
    <t>ETFS WTI Crude Oil</t>
  </si>
  <si>
    <t xml:space="preserve">NOMURA INTERNATIONAL PLC                </t>
  </si>
  <si>
    <t>UBS (Irl) ETF plc - MSCI USA Infrastructure (USD) A-dis</t>
  </si>
  <si>
    <t>IE00B6RPTB32</t>
  </si>
  <si>
    <t>UBS (Irl) ETF plc - MSCI USA Infrastructure (USD) I-dis</t>
  </si>
  <si>
    <t>IE00B6T8VP86</t>
  </si>
  <si>
    <t>SPDR Barclays Capital Euro High Yield Bond ETF</t>
  </si>
  <si>
    <t>IE00B6YX5M31</t>
  </si>
  <si>
    <t>ComStage ETF MSCI Emerging Markets Leveraged 2x Daily TRN</t>
  </si>
  <si>
    <t>LU0675401409</t>
  </si>
  <si>
    <t>UBS-ETF Barclays Capital US 1-3 Year Treasury Bond A</t>
  </si>
  <si>
    <t>LU0721552544</t>
  </si>
  <si>
    <t>UBS-ETF Barclays Capital US 3-5 Year Treasury Bond A</t>
  </si>
  <si>
    <t>LU0721552627</t>
  </si>
  <si>
    <t>UBS-ETF Barclays Capital US 5-7 Year Treasury Bond A</t>
  </si>
  <si>
    <t>LU0721552890</t>
  </si>
  <si>
    <t>UBS-ETF Barclays Capital US 7-10 Year Treasury Bond A</t>
  </si>
  <si>
    <t>LU0721552973</t>
  </si>
  <si>
    <t>UBS-ETF Markit iBoxx EUR Germany 1-3 A</t>
  </si>
  <si>
    <t>LU0721553351</t>
  </si>
  <si>
    <t>UBS-ETF Markit iBoxx EUR Germany 3-5 A</t>
  </si>
  <si>
    <t>LU0721553435</t>
  </si>
  <si>
    <t>UBS-ETF Markit iBoxx EUR Germany 5-10 A</t>
  </si>
  <si>
    <t>LU0721553518</t>
  </si>
  <si>
    <t>UBS-ETF Markit iBoxx EUR Germany 7-10 A</t>
  </si>
  <si>
    <t>LU0721553609</t>
  </si>
  <si>
    <t>UBS-ETF Markit iBoxx EUR Liquid Corporates A</t>
  </si>
  <si>
    <t>LU0721553864</t>
  </si>
  <si>
    <t>UBS ETFs plc - MSCI USA Growth TRN Index SF I-acc (USD)</t>
  </si>
  <si>
    <t>IE00B4X9WC78</t>
  </si>
  <si>
    <t>UBS ETFs plc - MSCI USA Growth TRN Index SF A-acc (USD)</t>
  </si>
  <si>
    <t>IE00B5ST4671</t>
  </si>
  <si>
    <t>UBS ETFs plc - MSCI EMU Growth TRN Index SF, A-acc (EUR)</t>
  </si>
  <si>
    <t>IE00B4MFJH03</t>
  </si>
  <si>
    <t>SPDR FTSE UK All Share ETF</t>
  </si>
  <si>
    <t>IE00B7452L46</t>
  </si>
  <si>
    <t>SPDR S&amp;P Euro Dividend Aristocrats ETF</t>
  </si>
  <si>
    <t>IE00B5M1WJ87</t>
  </si>
  <si>
    <t>SPDR S&amp;P UK Dividend Aristocrats ETF</t>
  </si>
  <si>
    <t>IE00B6S2Z822</t>
  </si>
  <si>
    <t>db Metals &amp; Energy Booster ETC (EUR)</t>
  </si>
  <si>
    <t>DE000A1NY0U7</t>
  </si>
  <si>
    <t>Coba ETC 1x WTI Oil Daily Long</t>
  </si>
  <si>
    <t>DE000ETC0514</t>
  </si>
  <si>
    <t>Coba ETC 2x WTI Oil Daily Long</t>
  </si>
  <si>
    <t>DE000ETC0522</t>
  </si>
  <si>
    <t>Coba ETC 3x WTI Oil Daily Long</t>
  </si>
  <si>
    <t>DE000ETC0530</t>
  </si>
  <si>
    <t>Coba ETC 4x WTI Oil Daily Long</t>
  </si>
  <si>
    <t>DE000ETC0548</t>
  </si>
  <si>
    <t>Coba ETC -1x WTI Oil Daily Short</t>
  </si>
  <si>
    <t>DE000ETC0555</t>
  </si>
  <si>
    <t>Coba ETC -2x WTI Oil Daily Short</t>
  </si>
  <si>
    <t>DE000ETC0563</t>
  </si>
  <si>
    <t>Coba ETC -3x WTI Oil Daily Short</t>
  </si>
  <si>
    <t>DE000ETC0571</t>
  </si>
  <si>
    <t>Coba ETC -4x WTI Oil Daily Short</t>
  </si>
  <si>
    <t>DE000ETC0589</t>
  </si>
  <si>
    <t>Coba ETC 1x Cocoa Daily Long</t>
  </si>
  <si>
    <t>DE000ETC0597</t>
  </si>
  <si>
    <t>Coba ETC 2x Cocoa Daily Long</t>
  </si>
  <si>
    <t>DE000ETC0605</t>
  </si>
  <si>
    <t>Coba ETC 3x Cocoa Daily Long</t>
  </si>
  <si>
    <t>DE000ETC0613</t>
  </si>
  <si>
    <t>Coba ETC 4x Cocoa Daily Long</t>
  </si>
  <si>
    <t>DE000ETC0621</t>
  </si>
  <si>
    <t>Coba ETC -1x Cocoa Daily Short</t>
  </si>
  <si>
    <t>DE000ETC0639</t>
  </si>
  <si>
    <t>Coba ETC -2x Cocoa Daily Short</t>
  </si>
  <si>
    <t>DE000ETC0647</t>
  </si>
  <si>
    <t>Coba ETC -3x Cocoa Daily Short</t>
  </si>
  <si>
    <t>DE000ETC0654</t>
  </si>
  <si>
    <t>Coba ETC -4x Cocoa Daily Short</t>
  </si>
  <si>
    <t>DE000ETC0662</t>
  </si>
  <si>
    <t>Coba 3x DJIAF Daily Long</t>
  </si>
  <si>
    <t>DE000ETN0354</t>
  </si>
  <si>
    <t>Coba 4x DJIAF Daily Long</t>
  </si>
  <si>
    <t>DE000ETN0362</t>
  </si>
  <si>
    <t>Coba -3x DJIAF Daily Short</t>
  </si>
  <si>
    <t>DE000ETN0396</t>
  </si>
  <si>
    <t>Coba -4x DJIAF Daily Short</t>
  </si>
  <si>
    <t>DE000ETN0404</t>
  </si>
  <si>
    <t>Coba 3x SPXF Daily Long</t>
  </si>
  <si>
    <t>DE000ETN0438</t>
  </si>
  <si>
    <t>Coba 4x SPXF Daily Long</t>
  </si>
  <si>
    <t>DE000ETN0446</t>
  </si>
  <si>
    <t>Coba -3x SPXF Daily Short</t>
  </si>
  <si>
    <t>DE000ETN0479</t>
  </si>
  <si>
    <t>Coba -4x SPXF Daily Short</t>
  </si>
  <si>
    <t>DE000ETN0487</t>
  </si>
  <si>
    <t>Coba 3x NDXF Daily Long</t>
  </si>
  <si>
    <t>DE000ETN0511</t>
  </si>
  <si>
    <t>Coba 4x NDXF Daily Long</t>
  </si>
  <si>
    <t>DE000ETN0529</t>
  </si>
  <si>
    <t>Coba -3x NDXF Daily Short</t>
  </si>
  <si>
    <t>DE000ETN0552</t>
  </si>
  <si>
    <t>Coba -4x NDXF Daily Short</t>
  </si>
  <si>
    <t>DE000ETN0560</t>
  </si>
  <si>
    <t>ETFS Leveraged Corn</t>
  </si>
  <si>
    <t>Ossiam ETF Emerging Markets Minimum Variance NR (EUR share class)</t>
  </si>
  <si>
    <t>LU0705291903</t>
  </si>
  <si>
    <t>Ossiam ETF Emerging Markets Minimum Variance NR (USD shares class)</t>
  </si>
  <si>
    <t>LU0705291812</t>
  </si>
  <si>
    <t>db x-trackers II iBOXX € Germany 3-5 TRI ETF</t>
  </si>
  <si>
    <t>LU0613540854</t>
  </si>
  <si>
    <t>db x-trackers II iBOXX € Sovereigns Eurozone AAA 1-3 TRI ETF</t>
  </si>
  <si>
    <t>LU0613540938</t>
  </si>
  <si>
    <t>SPDR S&amp;P 500 ETF</t>
  </si>
  <si>
    <t>IE00B6YX5C33</t>
  </si>
  <si>
    <t>Lyxor ETF EUROMTS AAA Macro Weighted Government 1-3Y</t>
  </si>
  <si>
    <t>FR0011146315</t>
  </si>
  <si>
    <t>Lyxor ETF EUROMTS AAA Macro Weighted Government 3-5Y</t>
  </si>
  <si>
    <t>FR0011146349</t>
  </si>
  <si>
    <t>Lyxor ETF EUROMTS AAA Macro Weighted Government 5-7Y</t>
  </si>
  <si>
    <t>FR0011146356</t>
  </si>
  <si>
    <t>MSCI Europe Value Source ETF</t>
  </si>
  <si>
    <t>IE00B3LK4Z20</t>
  </si>
  <si>
    <t>Lyxor ETF Broad Commodities Momentum TR</t>
  </si>
  <si>
    <t>LU0721447596</t>
  </si>
  <si>
    <t>Lyxor ETF Broad Commodities Optimix TR</t>
  </si>
  <si>
    <t>LU0721447919</t>
  </si>
  <si>
    <t>Lyxor ETF S&amp;P GSCI Aggregate 3 Month Forward</t>
  </si>
  <si>
    <t>LU0721447083</t>
  </si>
  <si>
    <t>Lyxor ETF S&amp;P GSCI Aggregate Inverse 1 Month Forward</t>
  </si>
  <si>
    <t>LU0721446606</t>
  </si>
  <si>
    <t>ETFS EUR Daily Hedged Agriculture DJ-UBS EDSM</t>
  </si>
  <si>
    <t>DE000A1NZLJ4</t>
  </si>
  <si>
    <t>ETFS EUR Daily Hedged All Commodities DJ-UBS EDSM</t>
  </si>
  <si>
    <t>DE000A1NZLK2</t>
  </si>
  <si>
    <t>ETFS EUR Daily Hedged Copper</t>
  </si>
  <si>
    <t>DE000A1NZLL0</t>
  </si>
  <si>
    <t>ETFS EUR Daily Hedged WTI Crude Oil</t>
  </si>
  <si>
    <t>DE000A1NZLM8</t>
  </si>
  <si>
    <t>ETFS EUR Daily Hedged Gold</t>
  </si>
  <si>
    <t>DE000A1NZLN6</t>
  </si>
  <si>
    <t>ETFS EUR Daily Hedged Natural Gas</t>
  </si>
  <si>
    <t>DE000A1NZLP1</t>
  </si>
  <si>
    <t>ETFS EUR Daily Hedged Precious Metals DJ-UBS EDSM</t>
  </si>
  <si>
    <t>DE000A1NZLQ9</t>
  </si>
  <si>
    <t>ETFS EUR Daily Hedged Silver</t>
  </si>
  <si>
    <t>DE000A1NZLR7</t>
  </si>
  <si>
    <t>ETFS EUR Daily Hedged Wheat</t>
  </si>
  <si>
    <t>DE000A1NZLS5</t>
  </si>
  <si>
    <t>ETFS EUR Daily Hedged Brent Crude</t>
  </si>
  <si>
    <t>DE000A1N3G19</t>
  </si>
  <si>
    <t>ETFS Brent Crude</t>
  </si>
  <si>
    <t>DE000A1N49P6</t>
  </si>
  <si>
    <t>ETFS Forward Brent Crude</t>
  </si>
  <si>
    <t>DE000A1N49Q4</t>
  </si>
  <si>
    <t>Source Physical Gold P-ETC</t>
  </si>
  <si>
    <t>DE000A1MECS1</t>
  </si>
  <si>
    <t>Coba ETN 3x NKYF Daily Long</t>
  </si>
  <si>
    <t>DE000ETN0594</t>
  </si>
  <si>
    <t>Coba ETN 4x NKYF Daily Long</t>
  </si>
  <si>
    <t>DE000ETN0602</t>
  </si>
  <si>
    <t>Coba ETN -3x NKYF Daily Short</t>
  </si>
  <si>
    <t>DE000ETN0636</t>
  </si>
  <si>
    <t>Coba ETN -4x NKYF Daily Short</t>
  </si>
  <si>
    <t>DE000ETN0644</t>
  </si>
  <si>
    <t>Coba ETN 3x HSIF Daily Long</t>
  </si>
  <si>
    <t>DE000ETN0750</t>
  </si>
  <si>
    <t>Coba ETN 4x HSIF Daily Long</t>
  </si>
  <si>
    <t>DE000ETN0768</t>
  </si>
  <si>
    <t>Coba ETN -3x HSIF Daily Short</t>
  </si>
  <si>
    <t>DE000ETN0792</t>
  </si>
  <si>
    <t>Coba ETN -4x HSIF Daily Short</t>
  </si>
  <si>
    <t>DE000ETN0800</t>
  </si>
  <si>
    <t>Coba ETN 3x HSCEIF Daily Long</t>
  </si>
  <si>
    <t>DE000ETN0834</t>
  </si>
  <si>
    <t>Coba ETN 4x HSCEIF Daily Long</t>
  </si>
  <si>
    <t>DE000ETN0842</t>
  </si>
  <si>
    <t>Coba ETN -3x HSCEIF Daily Short</t>
  </si>
  <si>
    <t>DE000ETN0875</t>
  </si>
  <si>
    <t>Coba ETN -4x HSCEIF Daily Short</t>
  </si>
  <si>
    <t>DE000ETN0883</t>
  </si>
  <si>
    <t>AMUNDI ETF  GOVT BOND EUROMTS BROAD INVESTMENT GRADE</t>
  </si>
  <si>
    <t>AMUNDI ETF  GOVT BOND EUROMTS BROAD INVESTMENT GRADE 10-15</t>
  </si>
  <si>
    <t>AMUNDI ETF  GOVT BOND EUROMTS BROAD INVESTMENT GRADE 1-3</t>
  </si>
  <si>
    <t>AMUNDI ETF  GOVT BOND EUROMTS BROAD INVESTMENT GRADE 3-5</t>
  </si>
  <si>
    <t>AMUNDI ETF  GOVT BOND EUROMTS BROAD INVESTMENT GRADE 5-7</t>
  </si>
  <si>
    <t>AMUNDI ETF  GOVT BOND EUROMTS BROAD INVESTMENT GRADE 7-10</t>
  </si>
  <si>
    <t>AMUNDI ETF CASH 3 MONTHS  EUROMTS INVESTMENT GRADE</t>
  </si>
  <si>
    <t>AMUNDI ETF GOVT BOND HIGHEST RATED EUROMTS INVESTMENT GRADE</t>
  </si>
  <si>
    <t>AMUNDI ETF GOVT BOND LOWEST RATED EUROMTS INVESTMENT GRADE</t>
  </si>
  <si>
    <t>AMUNDI ETF SHORT  GOVT BOND EUROMTS BROAD INVESTMENT GRADE</t>
  </si>
  <si>
    <t>AMUNDI ETF SHORT  GOVT BOND EUROMTS BROAD INVESTMENT GRADE 10-15</t>
  </si>
  <si>
    <t>AMUNDI ETF SHORT  GOVT BOND EUROMTS BROAD INVESTMENT GRADE 1-3</t>
  </si>
  <si>
    <t>AMUNDI ETF SHORT  GOVT BOND EUROMTS BROAD INVESTMENT GRADE 3-5</t>
  </si>
  <si>
    <t>AMUNDI ETF SHORT  GOVT BOND EUROMTS BROAD INVESTMENT GRADE 5-7</t>
  </si>
  <si>
    <t>AMUNDI ETF SHORT  GOVT BOND EUROMTS BROAD INVESTMENT GRADE 7-10</t>
  </si>
  <si>
    <t>db x-trackers Stoxx® Europe 600 Banks ETF</t>
  </si>
  <si>
    <t>db x-trackers Stoxx® Europe 600 Banks Short Daily ETF</t>
  </si>
  <si>
    <t>db x-trackers Stoxx® Europe 600 Basic Resources ETF</t>
  </si>
  <si>
    <t>db x-trackers Stoxx® Europe 600 Basic Resources Short Daily ETF</t>
  </si>
  <si>
    <t>db x-trackers Stoxx® Europe 600 ETF</t>
  </si>
  <si>
    <t>db x-trackers Stoxx® Europe 600 Food &amp; Beverage ETF</t>
  </si>
  <si>
    <t>db x-trackers Stoxx® Europe 600 Health Care ETF</t>
  </si>
  <si>
    <t>db x-trackers Stoxx® Europe 600 Health Care Short Daily ETF</t>
  </si>
  <si>
    <t>db x-trackers Stoxx® Europe 600 Industrial Goods ETF</t>
  </si>
  <si>
    <t>db x-trackers Stoxx® Europe 600 Industrial Goods Short Daily ETF</t>
  </si>
  <si>
    <t>db x-trackers Stoxx® Europe 600 Insurance ETF</t>
  </si>
  <si>
    <t>db x-trackers Stoxx® Europe 600 Insurance Short Daily ETF</t>
  </si>
  <si>
    <t>db x-trackers Stoxx® Europe 600 Oil &amp; Gas ETF</t>
  </si>
  <si>
    <t>db x-trackers Stoxx® Europe 600 Oil &amp; Gas Short Daily ETF</t>
  </si>
  <si>
    <t>db x-trackers Stoxx® Europe 600 Technology ETF</t>
  </si>
  <si>
    <t>db x-trackers Stoxx® Europe 600 Technology Short Daily ETF</t>
  </si>
  <si>
    <t>db x-trackers Stoxx® Europe 600 Telecommunications ETF</t>
  </si>
  <si>
    <t>db x-trackers Stoxx® Europe 600 Telecommunications Short Daily ETF</t>
  </si>
  <si>
    <t>db x-trackers Stoxx® Europe 600 Utilities ETF</t>
  </si>
  <si>
    <t>db x-trackers Stoxx® Europe 600 Utilities Short Daily ETF</t>
  </si>
  <si>
    <t>iShares Dow Jones Eurozone Sustainability Screened (DE)</t>
  </si>
  <si>
    <t>iShares MSCI ACWI</t>
  </si>
  <si>
    <t>DE000A1JS9A4</t>
  </si>
  <si>
    <t>iShares S&amp;P Commodity Producers Agribusiness</t>
  </si>
  <si>
    <t>DE000A1JS9B2</t>
  </si>
  <si>
    <t>iShares S&amp;P Commodity Producers Gold</t>
  </si>
  <si>
    <t>DE000A1JS9D8</t>
  </si>
  <si>
    <t>iShares S&amp;P Commodity Producers Oil and Gas</t>
  </si>
  <si>
    <t>DE000A1JS9C0</t>
  </si>
  <si>
    <t>LYXOR ETF EuroMTS 10-15Y Investment Grade</t>
  </si>
  <si>
    <t>LYXOR ETF EuroMTS 1-3Y Investment Grade</t>
  </si>
  <si>
    <t>LYXOR ETF EuroMTS 15+Y Investment Grade</t>
  </si>
  <si>
    <t>LYXOR ETF EuroMTS 3-5Y Investment Grade</t>
  </si>
  <si>
    <t>LYXOR ETF EuroMTS 5-7Y Investment Grade</t>
  </si>
  <si>
    <t>LYXOR ETF EuroMTS 7-10Y Investment Grade</t>
  </si>
  <si>
    <t>LYXOR ETF EuroMTS Global Investment Grade</t>
  </si>
  <si>
    <t>LYXOR ETF EuroMTS Inflation Linked Investment Grade</t>
  </si>
  <si>
    <t>PowerShares NASDAQ OMX Global Water Fund</t>
  </si>
  <si>
    <t>UBS ETFS plc - HFRX Global Hedge Fund Index (EUR) A</t>
  </si>
  <si>
    <t>UBS ETFS plc - HFRX Global Hedge Fund Index (USD) A</t>
  </si>
  <si>
    <t>PIMCO Euro Short Maturity Source ETF</t>
  </si>
  <si>
    <t>IE00B5ZR2157</t>
  </si>
  <si>
    <t>Lyxor ETF S&amp;P 500 Capped Energy Sector</t>
  </si>
  <si>
    <t>FR0011158161</t>
  </si>
  <si>
    <t>Lyxor ETF S&amp;P 500 Capped Technology Sector</t>
  </si>
  <si>
    <t>FR0011192806</t>
  </si>
  <si>
    <t>Lyxor ETF S&amp;P 500 Capped Financial Sector</t>
  </si>
  <si>
    <t>FR0011192723</t>
  </si>
  <si>
    <t>db x-trackers II Eurozone Sovereigns Double Long Daily ETF</t>
  </si>
  <si>
    <t>LU0621755080</t>
  </si>
  <si>
    <t>db x-trackers II Eurozone Sovereigns Double Short Daily ETF</t>
  </si>
  <si>
    <t>LU0621755676</t>
  </si>
  <si>
    <t>db x-trackers II iBoxx € Germany 7-10 TRI ETF</t>
  </si>
  <si>
    <t>LU0730820569</t>
  </si>
  <si>
    <t>Lyxor ETF S&amp;P 500 Capped Consumer Discretionary Sector</t>
  </si>
  <si>
    <t>FR0011192681</t>
  </si>
  <si>
    <t>Lyxor ETF S&amp;P 500 Capped Consumer Staples Sector</t>
  </si>
  <si>
    <t>FR0011192715</t>
  </si>
  <si>
    <t>Lyxor ETF S&amp;P 500 Capped Health Care Sector</t>
  </si>
  <si>
    <t>FR0011192848</t>
  </si>
  <si>
    <t>Lyxor ETF S&amp;P 500 Capped Industrials Sector</t>
  </si>
  <si>
    <t>FR0011192749</t>
  </si>
  <si>
    <t>Lyxor ETF S&amp;P 500 Capped Materials Sector</t>
  </si>
  <si>
    <t>FR0011192780</t>
  </si>
  <si>
    <t>Lyxor ETF S&amp;P 500 Capped Utilities Sector</t>
  </si>
  <si>
    <t>FR0011192822</t>
  </si>
  <si>
    <t>SPDR Citi Asia Local Government Bond ETF</t>
  </si>
  <si>
    <t>IE00B7GBL799</t>
  </si>
  <si>
    <t>DE000ETC0878</t>
  </si>
  <si>
    <t>DE000ETC0670</t>
  </si>
  <si>
    <t>DE000ETC0688</t>
  </si>
  <si>
    <t>DE000ETC0712</t>
  </si>
  <si>
    <t>DE000ETC0720</t>
  </si>
  <si>
    <t>DE000ETC0753</t>
  </si>
  <si>
    <t>DE000ETC0761</t>
  </si>
  <si>
    <t>DE000ETC0795</t>
  </si>
  <si>
    <t>DE000ETC0803</t>
  </si>
  <si>
    <t>DE000ETC0837</t>
  </si>
  <si>
    <t>DE000ETC0845</t>
  </si>
  <si>
    <t>DE000ETC0886</t>
  </si>
  <si>
    <t>Coba ETC 1x Platinum Daily Long</t>
  </si>
  <si>
    <t>Coba ETC 2x Platinum Daily Long</t>
  </si>
  <si>
    <t>Coba ETC -1x Platinum Daily Short</t>
  </si>
  <si>
    <t>Coba ETC -2x Platinum Daily Short</t>
  </si>
  <si>
    <t>Coba ETC 1x Palladium Daily Long</t>
  </si>
  <si>
    <t>Coba ETC 2x Palladium Daily Long</t>
  </si>
  <si>
    <t>Coba ETC -1x Palladium Daily Short</t>
  </si>
  <si>
    <t>Coba ETC -2x Palladium Daily Short</t>
  </si>
  <si>
    <t>Coba ETC 1x Gasoil Daily Long</t>
  </si>
  <si>
    <t>Coba ETC 2x Gasoil Daily Long</t>
  </si>
  <si>
    <t>Coba ETC -1x Gasoil Daily Short</t>
  </si>
  <si>
    <t>Coba ETC -2x Gasoil Daily Short</t>
  </si>
  <si>
    <t>Active Exchange Traded Funds (Deutsche Börse)</t>
  </si>
  <si>
    <t>CS ETF (IE) on MSCI Russia ADR/GDR</t>
  </si>
  <si>
    <t>Amundi ETF S&amp;P 500 EUR HEDGED DAILY</t>
  </si>
  <si>
    <t>FR0011133644</t>
  </si>
  <si>
    <t>SPDR Barclays Capital 1-5 Year Gilt ETF</t>
  </si>
  <si>
    <t>IE00B6YX5K17</t>
  </si>
  <si>
    <t>SPDR Barclays Capital 15+ Year Gilt ETF</t>
  </si>
  <si>
    <t>IE00B6YX5L24</t>
  </si>
  <si>
    <t>SPDR Barclays Capital Sterling Corporate Bond ETF</t>
  </si>
  <si>
    <t>IE00B4694Z11</t>
  </si>
  <si>
    <t>SPDR Barclays Capital UK Gilt ETF</t>
  </si>
  <si>
    <t>IE00B3W74078</t>
  </si>
  <si>
    <t>UBS (Irl) ETF plc - MSCI USA (USD) A-dis</t>
  </si>
  <si>
    <t>IE00B77D4428</t>
  </si>
  <si>
    <t>UBS (Irl) ETF plc - MSCI USA (USD) I-dis</t>
  </si>
  <si>
    <t>IE00B76J4S53</t>
  </si>
  <si>
    <t>UBS (rl) ETF plc - MSCI USA Value (USD) A-dis</t>
  </si>
  <si>
    <t>IE00B78JSG98</t>
  </si>
  <si>
    <t>UBS (rl) ETF plc - MSCI USA Value (USD) I-dis</t>
  </si>
  <si>
    <t>IE00B6SY5K09</t>
  </si>
  <si>
    <t>UBS (Irl) ETF plc - MSCI World (USD) A-dis</t>
  </si>
  <si>
    <t>IE00B7KQ7B66</t>
  </si>
  <si>
    <t>UBS (Irl) ETF plc - MSCI World (USD) I-dis</t>
  </si>
  <si>
    <t>IE00B7KL1H59</t>
  </si>
  <si>
    <t>UBS (Irl) ETF plc - S&amp;P 500 (USD) A-dis</t>
  </si>
  <si>
    <t>IE00B7K93397</t>
  </si>
  <si>
    <t>IE00B5LM2L45</t>
  </si>
  <si>
    <t>LU0446734799</t>
  </si>
  <si>
    <t>IE00B87LHK09</t>
  </si>
  <si>
    <t>IE00B54HQ477</t>
  </si>
  <si>
    <t>DE000A1JXDN6</t>
  </si>
  <si>
    <t>IE00B3PQD935</t>
  </si>
  <si>
    <t>IE00B5TZCY80</t>
  </si>
  <si>
    <t>LU0446735176</t>
  </si>
  <si>
    <t>IE00B76VD511</t>
  </si>
  <si>
    <t>IE00B76VD404</t>
  </si>
  <si>
    <t>IE00B76VD396</t>
  </si>
  <si>
    <t>IE00B76VD289</t>
  </si>
  <si>
    <t>IE00B3X0KQ36</t>
  </si>
  <si>
    <t>Julius Bär Smart Equity ETF Asia</t>
  </si>
  <si>
    <t>Julius Bär Smart Equity ETF Emerging Markets</t>
  </si>
  <si>
    <t>Julius Bär Smart Equity ETF Europe</t>
  </si>
  <si>
    <t>Julius Bär Smart Equity ETF World</t>
  </si>
  <si>
    <t>LU0747924560</t>
  </si>
  <si>
    <t>LU0747924131</t>
  </si>
  <si>
    <t>LU0747923752</t>
  </si>
  <si>
    <t>LU0747923240</t>
  </si>
  <si>
    <t>JB Special Funds</t>
  </si>
  <si>
    <t>iShares Dow Jones Emerging Markets Select Dividend</t>
  </si>
  <si>
    <t>PIMCO German Government Bond Index Source ETF</t>
  </si>
  <si>
    <t>UBS ETFs plc - FTSE 100 SF (GBP) A-acc</t>
  </si>
  <si>
    <t>UBS ETFs plc - HFRX Equity Hedge Index SF (EUR) A-acc</t>
  </si>
  <si>
    <t>UBS ETFs plc - HFRX Event Driven Index SF (EUR) A-acc</t>
  </si>
  <si>
    <t>UBS ETFs plc - HFRX Macro CTA Index SF (EUR) A-acc</t>
  </si>
  <si>
    <t>UBS ETFs plc - HFRX Relative Value Arbitrage Index SF (EUR) A-acc</t>
  </si>
  <si>
    <t>UBS ETFs plc - MSCI Japan TRN Index SF (JPY) A-acc</t>
  </si>
  <si>
    <t>UBS ETFs plc - MSCI Japan TRN Index SF (JPY) I-Acc</t>
  </si>
  <si>
    <t>UBS-ETF FTSE 100 I</t>
  </si>
  <si>
    <t>UBS-ETF MSCI Pacific (ex Japan) I</t>
  </si>
  <si>
    <t>UBS-ETFs plc- MSCI Canada TRN Index SF (CAD) A-acc</t>
  </si>
  <si>
    <t>UBS-ETFs plc- MSCI Canada TRN Index SF (CAD) I-acc</t>
  </si>
  <si>
    <t>ComStage ETF Commerzbank Commodity ex-Agriculture EW Index TR</t>
  </si>
  <si>
    <t>iShares Barclays Austria Treasury Bond</t>
  </si>
  <si>
    <t>DE000A1J0BA2</t>
  </si>
  <si>
    <t>iShares Barclays Belgium Treasury Bond</t>
  </si>
  <si>
    <t>DE000A1J0BB0</t>
  </si>
  <si>
    <t>iShares Barclays Finland Treasury Bond</t>
  </si>
  <si>
    <t>DE000A1J0BC8</t>
  </si>
  <si>
    <t>iShares Barclays France Treasury Bond</t>
  </si>
  <si>
    <t>DE000A1J0BD6</t>
  </si>
  <si>
    <t>iShares Barclays Germany Treasury Bond</t>
  </si>
  <si>
    <t>DE000A1J0BE4</t>
  </si>
  <si>
    <t>iShares Barclays Italy Treasury Bond</t>
  </si>
  <si>
    <t>DE000A1J0BF1</t>
  </si>
  <si>
    <t>iShares Barclays Netherlands Treasury Bond</t>
  </si>
  <si>
    <t>DE000A1J0BG9</t>
  </si>
  <si>
    <t>iShares Barclays Spain Treasury Bond</t>
  </si>
  <si>
    <t>DE000A1J0BH7</t>
  </si>
  <si>
    <t>iShares Morningstar $ Emerging Markets Corporate Bond</t>
  </si>
  <si>
    <t>DE000A1J0BJ3</t>
  </si>
  <si>
    <t>db x-trackers CSI 300 Index ETF</t>
  </si>
  <si>
    <t>LU0779800910</t>
  </si>
  <si>
    <t>db Commodity Momentum Euro Hedged ETC</t>
  </si>
  <si>
    <t>DE000A1N4341</t>
  </si>
  <si>
    <t>DE000A1J0ZA1</t>
  </si>
  <si>
    <t>DE000A1J0ZB9</t>
  </si>
  <si>
    <t>IE00B6SBCY47</t>
  </si>
  <si>
    <t>LU0659578842</t>
  </si>
  <si>
    <t>LU0592215403</t>
  </si>
  <si>
    <t>LU0659579220</t>
  </si>
  <si>
    <t>LU0659579147</t>
  </si>
  <si>
    <t>LU0659580079</t>
  </si>
  <si>
    <t>DE000A1J0ZF0</t>
  </si>
  <si>
    <t>DE000A1J0ZD5</t>
  </si>
  <si>
    <t>DE000A1J0ZC7</t>
  </si>
  <si>
    <t>DE000A1J0ZE3</t>
  </si>
  <si>
    <t>IE00B7VZ2C84</t>
  </si>
  <si>
    <t>Lyxor ETF RUSSIA (Dow Jones Russia GDR)</t>
  </si>
  <si>
    <t>iShares Markit iBoxx $ High Yield Capped Bond</t>
  </si>
  <si>
    <t>iShares Barclays Capital EM Asia Local Govt Capped Bond</t>
  </si>
  <si>
    <t>UBS (Irl) ETF plc - MSCI Brazil (USD) A-dis</t>
  </si>
  <si>
    <t>db x-trackers MSCI Singapore IM TRN Index ETF</t>
  </si>
  <si>
    <t>db x-trackers MSCI Philippines IM TRN Index ETF</t>
  </si>
  <si>
    <t>db x-trackers MSCI Bangladesh IM TRN Index ETF</t>
  </si>
  <si>
    <t>db x-trackers MSCI Pakistan IM TRN Index ETF</t>
  </si>
  <si>
    <t>db x-trackers MSCI Japan TRN Index ETF (EUR Hedged)</t>
  </si>
  <si>
    <t>iShares S&amp;P GSCI Dynamic Roll Industrial Metals Swap</t>
  </si>
  <si>
    <t>iShares S&amp;P GSCI Dynamic Roll Agriculture Swap</t>
  </si>
  <si>
    <t>iShares S&amp;P GSCI Dynamic Roll Commodity Swap</t>
  </si>
  <si>
    <t>iShares S&amp;P GSCI Dynamic Roll Energy Swap</t>
  </si>
  <si>
    <t>UBS (Irl) ETF plc - MSCI Brazil (USD) I-dis</t>
  </si>
  <si>
    <t xml:space="preserve">VIRTU FINANCIAL IRELAND LIMITED         </t>
  </si>
  <si>
    <t>db x-trackers II MTS Ex-Bank of Italy BOT ETF</t>
  </si>
  <si>
    <t>LU0613540268</t>
  </si>
  <si>
    <t>db x-trackers II MTS Ex-Bank of Italy BTP ETF</t>
  </si>
  <si>
    <t>LU0613540185</t>
  </si>
  <si>
    <t>db x-trackers II MTS Ex-Bank of Italy Aggregate ETF</t>
  </si>
  <si>
    <t>LU0613540698</t>
  </si>
  <si>
    <t>UBS ETFs plc - MSCI AC Asia ex Japan TRN Index SF ( USD) A-acc</t>
  </si>
  <si>
    <t>IE00B7WK2W23</t>
  </si>
  <si>
    <t>Income
Treatment</t>
  </si>
  <si>
    <t>IE00B802KR88</t>
  </si>
  <si>
    <t>SPDR S&amp;P 500 Low Volatility ETF</t>
  </si>
  <si>
    <t>UBS-ETF EURO STOXX 50 A</t>
  </si>
  <si>
    <t>Ossiam ETF World Minimum Variance NR (EUR share class)</t>
  </si>
  <si>
    <t>LU0799656698</t>
  </si>
  <si>
    <t>SPDR Dow Jones Global Real Estate ETF</t>
  </si>
  <si>
    <t>IE00B8GF1M35</t>
  </si>
  <si>
    <t>SPDR BofA Merrill Lynch Emerging Markets Corporate Bond UCITS ETF</t>
  </si>
  <si>
    <t>IE00B7LFXY77</t>
  </si>
  <si>
    <t>iShares MSCI Mexico IMI Capped</t>
  </si>
  <si>
    <t>DE000A1J7CN8</t>
  </si>
  <si>
    <t xml:space="preserve">iShares Global Corporate Bond </t>
  </si>
  <si>
    <t>DE000A1J7CK4</t>
  </si>
  <si>
    <t>iShares Global Government AAA-AA Capped Bond</t>
  </si>
  <si>
    <t>DE000A1J7CM0</t>
  </si>
  <si>
    <t>iShares Barclays Capital Euro Corporate Bond Interest Rate Hedged</t>
  </si>
  <si>
    <t>DE000A1J7CL2</t>
  </si>
  <si>
    <t>ETFS Ex-Agriculture &amp; Livestock DJ-UBSCI</t>
  </si>
  <si>
    <t>DE000A1RX1P2</t>
  </si>
  <si>
    <t>Amundi ETF  Govt Bond EuroMTS Broad Investment Grade</t>
  </si>
  <si>
    <t>Amundi ETF  Govt Bond EuroMTS Broad Investment Grade 10-15</t>
  </si>
  <si>
    <t>Amundi ETF  Govt Bond EuroMTS Broad Investment Grade 1-3</t>
  </si>
  <si>
    <t>Amundi ETF  Govt Bond EuroMTS Broad Investment Grade 3-5</t>
  </si>
  <si>
    <t>Amundi ETF  Govt Bond EuroMTS Broad Investment Grade 5-7</t>
  </si>
  <si>
    <t>Amundi ETF  Govt Bond EuroMTS Broad Investment Grade 7-10</t>
  </si>
  <si>
    <t xml:space="preserve">Amundi ETF CAC 40 ( C ) </t>
  </si>
  <si>
    <t>Amundi ETF Cash 3 Months  EuroMTS Investment Grade</t>
  </si>
  <si>
    <t>Amundi ETF Commodities S&amp;P GSCI Metals ( C )</t>
  </si>
  <si>
    <t>Amundi ETF Eonia ( C )</t>
  </si>
  <si>
    <t>Amundi ETF EURO Corporate Ex Financials Iboxx ( C )</t>
  </si>
  <si>
    <t>Amundi ETF EURO Corporate Financials Iboxx ( C )</t>
  </si>
  <si>
    <t>Amundi ETF EURO Corporates ( C )</t>
  </si>
  <si>
    <t>Amundi ETF EURO Inflation ( C )</t>
  </si>
  <si>
    <t>Amundi ETF EURO STOXX 50 ( C )</t>
  </si>
  <si>
    <t>Amundi ETF EURO STOXX Small Cap</t>
  </si>
  <si>
    <t>Amundi ETF Govt Bond Highest Rated EuroMTS Investment Grade</t>
  </si>
  <si>
    <t>Amundi ETF Govt Bond Lowest Rated EuroMTS Investment Grade</t>
  </si>
  <si>
    <t>Amundi ETF Leveraged EURO STOXX 50 Daily</t>
  </si>
  <si>
    <t>Amundi ETF Leveraged MSCI Europe Daily</t>
  </si>
  <si>
    <t>Amundi ETF Leveraged MSCI Usa Daily - EUR</t>
  </si>
  <si>
    <t>Amundi ETF MSCI Brazil</t>
  </si>
  <si>
    <t>Amundi ETF MSCI China - EUR</t>
  </si>
  <si>
    <t>Amundi ETF MSCI Eastern Europe Ex Russia - EUR</t>
  </si>
  <si>
    <t>Amundi ETF MSCI Em Asia</t>
  </si>
  <si>
    <t>Amundi ETF MSCI EM Latin America</t>
  </si>
  <si>
    <t>Amundi ETF MSCI Emerging Markets - EUR</t>
  </si>
  <si>
    <t>Amundi ETF MSCI EMU</t>
  </si>
  <si>
    <t>Amundi ETF MSCI EMU High Dividend</t>
  </si>
  <si>
    <t>Amundi ETF MSCI Europe</t>
  </si>
  <si>
    <t>Amundi ETF MSCI Europe Banks</t>
  </si>
  <si>
    <t>Amundi ETF MSCI Europe Consumer Discretionary</t>
  </si>
  <si>
    <t>Amundi ETF MSCI Europe Consumer Staples</t>
  </si>
  <si>
    <t>Amundi ETF MSCI Europe Energy</t>
  </si>
  <si>
    <t>Amundi ETF MSCI Europe Ex EMU</t>
  </si>
  <si>
    <t>Amundi ETF MSCI Europe Healthcare</t>
  </si>
  <si>
    <t>Amundi ETF MSCI Europe High Dividend</t>
  </si>
  <si>
    <t>Amundi ETF MSCI Europe Industrials</t>
  </si>
  <si>
    <t>Amundi ETF MSCI Europe Insurance</t>
  </si>
  <si>
    <t>Amundi ETF MSCI Europe It</t>
  </si>
  <si>
    <t>Amundi ETF MSCI Europe Materials</t>
  </si>
  <si>
    <t>Amundi ETF MSCI Europe Telecom Services</t>
  </si>
  <si>
    <t>Amundi ETF MSCI Europe Utilities</t>
  </si>
  <si>
    <t>Amundi ETF MSCI Germany</t>
  </si>
  <si>
    <t>Amundi ETF MSCI India - EUR</t>
  </si>
  <si>
    <t>Amundi ETF MSCI Japan - EUR</t>
  </si>
  <si>
    <t>Amundi ETF MSCI Nordic</t>
  </si>
  <si>
    <t>Amundi ETF MSCI Pacific Ex Japan -  EUR</t>
  </si>
  <si>
    <t>Amundi ETF MSCI Spain</t>
  </si>
  <si>
    <t>Amundi ETF MSCI Switzerland - EUR</t>
  </si>
  <si>
    <t>Amundi ETF MSCI UK</t>
  </si>
  <si>
    <t>Amundi ETF MSCI USA - EUR</t>
  </si>
  <si>
    <t>Amundi ETF MSCI World</t>
  </si>
  <si>
    <t>Amundi ETF MSCI World Energy - EUR</t>
  </si>
  <si>
    <t>Amundi ETF MSCI World Ex EMU</t>
  </si>
  <si>
    <t>Amundi ETF MSCI World Ex Europe - EUR</t>
  </si>
  <si>
    <t>Amundi ETF MSCI World Financials - EUR</t>
  </si>
  <si>
    <t>Amundi ETF Nasdaq-100 - EUR</t>
  </si>
  <si>
    <t>Amundi ETF Real Estate Reit Ieif</t>
  </si>
  <si>
    <t>Amundi ETF S&amp;P 500 - EUR</t>
  </si>
  <si>
    <t>Amundi ETF S&amp;P 500 EUR Hedged Daily</t>
  </si>
  <si>
    <t>Amundi ETF Short  Govt Bond EuroMTS Broad Investment Grade</t>
  </si>
  <si>
    <t>Amundi ETF Short  Govt Bond EuroMTS Broad Investment Grade 10-15</t>
  </si>
  <si>
    <t>Amundi ETF Short  Govt Bond EuroMTS Broad Investment Grade 1-3</t>
  </si>
  <si>
    <t>Amundi ETF Short  Govt Bond EuroMTS Broad Investment Grade 3-5</t>
  </si>
  <si>
    <t>Amundi ETF Short  Govt Bond EuroMTS Broad Investment Grade 5-7</t>
  </si>
  <si>
    <t>Amundi ETF Short  Govt Bond EuroMTS Broad Investment Grade 7-10</t>
  </si>
  <si>
    <t>Amundi ETF Short DAX 30</t>
  </si>
  <si>
    <t>Amundi ETF Short EURO STOXX 50 Daily</t>
  </si>
  <si>
    <t>Amundi ETF STOXX Europe 600</t>
  </si>
  <si>
    <t>db x-trackers DAX UCITS ETF (DR)</t>
  </si>
  <si>
    <t>LU0838782315</t>
  </si>
  <si>
    <t>db x-trackers EURO STOXX 50 ex Financials UCITS ETF (DR)</t>
  </si>
  <si>
    <t>LU0835262626</t>
  </si>
  <si>
    <t>db x-trackers EURO STOXX 50 UCITS ETF (DR)</t>
  </si>
  <si>
    <t>LU0846194776</t>
  </si>
  <si>
    <t>db x-trackers FTSE 100 UCITS ETF (DR)</t>
  </si>
  <si>
    <t>LU0838780707</t>
  </si>
  <si>
    <t>db x-trackers II iBOXX EUR Liquid Covered Index UCITS ETF</t>
  </si>
  <si>
    <t>LU0820950128</t>
  </si>
  <si>
    <t>Lyxor ETF SG Global Quality Income NTR Share Class D-EUR</t>
  </si>
  <si>
    <t>LU0832436512</t>
  </si>
  <si>
    <t>Lyxor ETF S&amp;P 500 VIX Futures Enhanced Roll</t>
  </si>
  <si>
    <t>LU0832435464</t>
  </si>
  <si>
    <t>iShares Barclays $ TIPS</t>
  </si>
  <si>
    <t>iShares Barclays $ Treasury Bond 1-3</t>
  </si>
  <si>
    <t>iShares Barclays $ Treasury Bond 7-10</t>
  </si>
  <si>
    <t>iShares Barclays EM Asia Local Govt Capped Bond</t>
  </si>
  <si>
    <t>iShares Barclays Emerging Market Local Govt Bond</t>
  </si>
  <si>
    <t>iShares Barclays Euro Aggregate Bond</t>
  </si>
  <si>
    <t>iShares Barclays Euro Corporate Bond</t>
  </si>
  <si>
    <t>iShares Barclays Euro Corporate Bond 1-5</t>
  </si>
  <si>
    <t>iShares Barclays Euro Corporate Bond ex-Financials</t>
  </si>
  <si>
    <t>iShares Barclays Euro Corporate Bond ex-Financials 1-5</t>
  </si>
  <si>
    <t>iShares Barclays Euro Corporate Bond Interest Rate Hedged</t>
  </si>
  <si>
    <t>iShares Barclays Euro Government Bond 10-15</t>
  </si>
  <si>
    <t>iShares Barclays Euro Government Bond 1-3</t>
  </si>
  <si>
    <t>iShares Barclays Euro Government Bond 15-30</t>
  </si>
  <si>
    <t>iShares Barclays Euro Government Bond 3-5</t>
  </si>
  <si>
    <t>iShares Barclays Euro Government Bond 5-7</t>
  </si>
  <si>
    <t>iShares Barclays Euro Government Bond 7-10</t>
  </si>
  <si>
    <t>iShares Barclays Euro Inflation Linked Bond</t>
  </si>
  <si>
    <t>iShares Barclays Euro Treasury Bond</t>
  </si>
  <si>
    <t>iShares Barclays Euro Treasury Bond 0-1</t>
  </si>
  <si>
    <t>iShares Barclays Global Inflation-Linked Bond</t>
  </si>
  <si>
    <t>iShares Barclays US Aggregate Bond</t>
  </si>
  <si>
    <t>iShares J.P. Morgan $ Emerging Markets Bond Fund</t>
  </si>
  <si>
    <t>SPDR Barclays 1 – 3 Year Euro Government Bond UCITS ETF</t>
  </si>
  <si>
    <t>SPDR Barclays 1 – 5 Year Gilt UCITS ETF</t>
  </si>
  <si>
    <t>SPDR Barclays 15+ Year Gilt UCITS ETF</t>
  </si>
  <si>
    <t>SPDR Barclays Emerging Markets Local Bond UCITS ETF</t>
  </si>
  <si>
    <t>SPDR Barclays Euro Aggregate Bond UCITS ETF</t>
  </si>
  <si>
    <t>SPDR Barclays Euro Corporate Bond UCITS ETF</t>
  </si>
  <si>
    <t>SPDR Barclays Euro Government Bond UCITS ETF</t>
  </si>
  <si>
    <t>SPDR Barclays Euro High Yield Bond UCITS ETF</t>
  </si>
  <si>
    <t>SPDR Barclays Sterling Aggregate Bond UCITS ETF</t>
  </si>
  <si>
    <t>SPDR Barclays Sterling Corporate Bond UCITS ETF</t>
  </si>
  <si>
    <t>SPDR Barclays UK Gilt UCITS ETF</t>
  </si>
  <si>
    <t>SPDR Barclays US Aggregate Bond UCITS ETF</t>
  </si>
  <si>
    <t>SPDR Barclays US Treasury Bond UCITS ETF</t>
  </si>
  <si>
    <t>SPDR Citi Asia Local Government Bond UCITS ETF</t>
  </si>
  <si>
    <t>SPDR Dow Jones Global Real Estate UCITS ETF</t>
  </si>
  <si>
    <t>SPDR FTSE UK All Share UCITS ETF</t>
  </si>
  <si>
    <t>SPDR MSCI ACWI IMI UCITS ETF</t>
  </si>
  <si>
    <t>SPDR MSCI ACWI UCITS ETF</t>
  </si>
  <si>
    <t>SPDR MSCI EM Asia UCITS ETF</t>
  </si>
  <si>
    <t>SPDR MSCI EM Europe UCITS ETF</t>
  </si>
  <si>
    <t>SPDR MSCI EM Latin America UCITS ETF</t>
  </si>
  <si>
    <t>SPDR MSCI Emerging Markets Small Cap UCITS ETF</t>
  </si>
  <si>
    <t>SPDR MSCI Emerging Markets UCITS ETF</t>
  </si>
  <si>
    <t>SPDR S&amp;P 400 US Mid Cap UCITS ETF</t>
  </si>
  <si>
    <t>SPDR S&amp;P 500 Low Volatility UCITS ETF</t>
  </si>
  <si>
    <t>SPDR S&amp;P 500 UCITS ETF</t>
  </si>
  <si>
    <t>SPDR S&amp;P Emerging Markets Dividend UCITS ETF</t>
  </si>
  <si>
    <t>SPDR S&amp;P Euro Dividend Aristocrats UCITS ETF</t>
  </si>
  <si>
    <t>SPDR S&amp;P UK Dividend Aristocrats UCITS ETF</t>
  </si>
  <si>
    <t>SPDR S&amp;P US Dividend Aristocrats UCITS ETF</t>
  </si>
  <si>
    <t>UBS ETFs plc - HFRX Global Hedge Fund Index (EUR) A</t>
  </si>
  <si>
    <t>UBS ETFs plc - HFRX Global Hedge Fund Index (USD) A</t>
  </si>
  <si>
    <t>UBS ETFs plc - HFRX Global Hedge Fund Index SF – (GBP) A-acc</t>
  </si>
  <si>
    <t>UBS ETFs plc - MSCI ACWI Risk Weighted A</t>
  </si>
  <si>
    <t>UBS ETFs plc - MSCI ACWI Risk Weighted I</t>
  </si>
  <si>
    <t>UBS ETFs plc - MSCI USA TRN Index SF-A</t>
  </si>
  <si>
    <t>UBS ETFs plc - MSCI USA TRN Index SF-I</t>
  </si>
  <si>
    <t>UBS ETFs plc - S&amp;P 500 TRN Index SF A</t>
  </si>
  <si>
    <t>UBS ETFs plc - S&amp;P 500 TRN Index SF I</t>
  </si>
  <si>
    <t>db x-trackers CSI 300 Banks Index ETF</t>
  </si>
  <si>
    <t>LU0781021877</t>
  </si>
  <si>
    <t>db x-trackers CSI300 Consumer Discretionary UCITS ETF</t>
  </si>
  <si>
    <t>LU0781021950</t>
  </si>
  <si>
    <t>db x-trackers CSI300 Energy UCITS ETF</t>
  </si>
  <si>
    <t>LU0781022172</t>
  </si>
  <si>
    <t>db x-trackers CSI300 Health Care UCITS ETF</t>
  </si>
  <si>
    <t>LU0781022339</t>
  </si>
  <si>
    <t>db x-trackers CSI300 Real Estate UCITS ETF</t>
  </si>
  <si>
    <t>LU0781022099</t>
  </si>
  <si>
    <t>UBS (Irl) ETF plc - Solactive Global Copper Mining (USD) A-dis</t>
  </si>
  <si>
    <t>IE00B7JM9X10</t>
  </si>
  <si>
    <t>UBS (Irl) ETF plc - Solactive Global Copper Mining (USD) I-dis</t>
  </si>
  <si>
    <t>IE00B7JMFQ66</t>
  </si>
  <si>
    <t>UBS (Irl) ETF plc - Solactive Global Oil Equities (USD) A-dis</t>
  </si>
  <si>
    <t>IE00B5PYL424</t>
  </si>
  <si>
    <t>UBS (Irl) ETF plc - Solactive Global Oil Equities (USD) I-dis</t>
  </si>
  <si>
    <t>IE00B7KYPQ18</t>
  </si>
  <si>
    <t>UBS (Irl) ETF plc - Solactive Global Pure Gold Miners (USD) A-dis</t>
  </si>
  <si>
    <t>IE00B7KMNP07</t>
  </si>
  <si>
    <t>UBS (Irl) ETF plc - Solactive Global Pure Gold Miners (USD) I-dis</t>
  </si>
  <si>
    <t>IE00B7KMTJ66</t>
  </si>
  <si>
    <t>SPDR MSCI EMU UCITS ETF</t>
  </si>
  <si>
    <t>IE00B910VR50</t>
  </si>
  <si>
    <t>ComStage ETF S&amp;P SMIT 40 Index TRN</t>
  </si>
  <si>
    <t>LU0860821874</t>
  </si>
  <si>
    <t>01/2013</t>
  </si>
  <si>
    <t xml:space="preserve">ICF KURSMAKLER AG                       </t>
  </si>
  <si>
    <t>db x-trackers II iBoxx Germany UCITS ETF</t>
  </si>
  <si>
    <t>db x-trackers II iBoxx Germany 1-3 UCITS ETF</t>
  </si>
  <si>
    <t>db x-trackers II iBoxx EUR Liquid Corporate UCITS ETF</t>
  </si>
  <si>
    <t>db x-trackers MSCI Canada Index UCITS ETF</t>
  </si>
  <si>
    <t>db x-trackers MSCI Mexico Index UCITS ETF</t>
  </si>
  <si>
    <t>db x-trackers FTSE EPRA/NAREIT Eurozone Real Estate UCITS ETF</t>
  </si>
  <si>
    <t>db x-trackers FTSE EPRA/NAREIT Developed Europe Real Estate UCITS ETF</t>
  </si>
  <si>
    <t>db x-trackers MSCI Europe Value Index UCITS ETF</t>
  </si>
  <si>
    <t>db x-trackers S&amp;P 500 UCITS ETF</t>
  </si>
  <si>
    <t>db x-trackers ShortDAX® x2 Daily UCITS ETF</t>
  </si>
  <si>
    <t>db x-trackers LevDAX® Daily UCITS ETF</t>
  </si>
  <si>
    <t>db x-trackers Euro Stoxx 50® Leveraged Daily UCITS ETF</t>
  </si>
  <si>
    <t>db x-trackers S&amp;P 500 2x Leveraged Daily UCITS ETF</t>
  </si>
  <si>
    <t>db x-trackers FTSE 100 Leveraged Daily UCITS ETF</t>
  </si>
  <si>
    <t>db x-trackers S&amp;P 500 2x Inverse Daily UCITS ETF</t>
  </si>
  <si>
    <t>db x-trackers Euro Stoxx 50® Double Short Daily UCITS ETF</t>
  </si>
  <si>
    <t>db x-trackers MSCI World Consumer Discretionary TRN Index UCITS ETF</t>
  </si>
  <si>
    <t>db x-trackers MSCI World Consumer Staples TRN Index UCITS ETF</t>
  </si>
  <si>
    <t>db x-trackers MSCI World Financials TRN Index UCITS ETF</t>
  </si>
  <si>
    <t>db x-trackers MSCI World Health Care TRN Index UCITS ETF</t>
  </si>
  <si>
    <t>db x-trackers MSCI World Information Technology TRN Index UCITS ETF</t>
  </si>
  <si>
    <t>db x-trackers MSCI World Telecommunication Services TRN Index UCITS ETF</t>
  </si>
  <si>
    <t>db x-trackers MSCI World Utilities TRN Index UCITS ETF</t>
  </si>
  <si>
    <t>db x-trackers MSCI World Energy TRN Index UCITS ETF</t>
  </si>
  <si>
    <t>db x-trackers MSCI World Industrials TRN Index UCITS ETF</t>
  </si>
  <si>
    <t>db x-trackers MSCI World Materials TRN Index UCITS ETF</t>
  </si>
  <si>
    <t>db x-trackers db Equity Strategies Hedge Fund Index UCITS ETF</t>
  </si>
  <si>
    <t>db x-trackers Portfolio Total Return Index UCITS ETF</t>
  </si>
  <si>
    <t>db x-trackers MSCI Emerging Markets Index UCITS ETF</t>
  </si>
  <si>
    <t>db x-trackers MSCI EM Asia Index UCITS ETF</t>
  </si>
  <si>
    <t>db x-trackers MSCI EM LatAm Index UCITS ETF</t>
  </si>
  <si>
    <t>db x-trackers MSCI EM EMEA Index UCITS ETF</t>
  </si>
  <si>
    <t>db x-trackers MSCI Taiwan Index UCITS ETF</t>
  </si>
  <si>
    <t>db x-trackers MSCI Brazil Index UCITS ETF</t>
  </si>
  <si>
    <t xml:space="preserve">db x-trackers S&amp;P CNX Nifty UCITS ETF </t>
  </si>
  <si>
    <t>db x-trackers MSCI Korea Index UCITS ETF</t>
  </si>
  <si>
    <t>db x-trackers FTSE China 25 UCITS ETF</t>
  </si>
  <si>
    <t>db x-trackers MSCI Europe Index UCITS ETF</t>
  </si>
  <si>
    <t>db x-trackers II iBoxx Sovereigns Eurozone 7-10 UCITS ETF</t>
  </si>
  <si>
    <t>db x-trackers II iBoxx Sovereigns Eurozone 10-15 UCITS ETF</t>
  </si>
  <si>
    <t>db x-trackers DAX® UCITS ETF</t>
  </si>
  <si>
    <t>db x-trackers Euro Stoxx 50® UCITS ETF</t>
  </si>
  <si>
    <t>db x-trackers II iBoxx Sovereigns Eurozone 15+ UCITS ETF</t>
  </si>
  <si>
    <t>db x-trackers II iBoxx Sovereigns Eurozone 25+ UCITS ETF</t>
  </si>
  <si>
    <t>db x-trackers II iBoxx Global Inflation-linked UCITS ETF</t>
  </si>
  <si>
    <t>db x-trackers FTSE MIB UCITS ETF</t>
  </si>
  <si>
    <t>db x-trackers MSCI Japan Index UCITS ETF</t>
  </si>
  <si>
    <t>db x-trackers II iBoxx Euro Inflation-Linked UCITS ETF</t>
  </si>
  <si>
    <t>db x-trackers II iTraxx® HiVol UCITS ETF</t>
  </si>
  <si>
    <t>db x-trackers II iTraxx® Crossover UCITS ETF</t>
  </si>
  <si>
    <t>db x-trackers II iBoxx Sovereigns Eurozone UCITS ETF</t>
  </si>
  <si>
    <t>db x-trackers II iBoxx Sovereigns Eurozone 1-3 UCITS ETF</t>
  </si>
  <si>
    <t>db x-trackers II iBoxx Sovereigns Eurozone 3-5 UCITS ETF</t>
  </si>
  <si>
    <t>db x-trackers II iBoxx Sovereigns Eurozone 5-7 UCITS ETF</t>
  </si>
  <si>
    <t>db x-trackers SMI® UCITS ETF</t>
  </si>
  <si>
    <t>db x-trackers II EONIA UCITS ETF</t>
  </si>
  <si>
    <t>db x-trackers MSCI USA Index UCITS ETF</t>
  </si>
  <si>
    <t>db x-trackers MSCI Russia Capped Index UCITS ETF</t>
  </si>
  <si>
    <t>db x-trackers MSCI World Index UCITS ETF</t>
  </si>
  <si>
    <t>db x-trackers FTSE 100 UCITS ETF</t>
  </si>
  <si>
    <t>db x-trackers FTSE 250 UCITS ETF</t>
  </si>
  <si>
    <t>db x-trackers FTSE All-Share UCITS ETF</t>
  </si>
  <si>
    <t>db x-trackers II Global Sovereign UCITS ETF</t>
  </si>
  <si>
    <t>db x-trackers II iTraxx® Europe Senior Financials UCITS ETF</t>
  </si>
  <si>
    <t>db x-trackers II iTraxx® Europe Subordinated Financials UCITS ETF</t>
  </si>
  <si>
    <t>db x-trackers II iTraxx® Europe Senior Financials Short Daily UCITS ETF</t>
  </si>
  <si>
    <t>db x-trackers II iTraxx® Europe Subordinated Financials Short Daily UCITS ETF</t>
  </si>
  <si>
    <t>db x-trackers Stoxx® Europe 600 Basic Resources Short Daily UCITS ETF</t>
  </si>
  <si>
    <t>db x-trackers Stoxx® Europe 600 Industrial Goods Short Daily UCITS ETF</t>
  </si>
  <si>
    <t>db x-trackers Stoxx® Europe 600 Insurance Short Daily UCITS ETF</t>
  </si>
  <si>
    <t>db x-trackers Stoxx® Europe 600 Utilities Short Daily UCITS ETF</t>
  </si>
  <si>
    <t>db x-trackers db Commodity Booster DJ-UBSCI UCITS ETF (EUR)</t>
  </si>
  <si>
    <t xml:space="preserve">db x-trackers HSI Short Daily UCITS ETF </t>
  </si>
  <si>
    <t>db x-trackers II EURO Inflation Swap UCITS ETF</t>
  </si>
  <si>
    <t>db x-trackers II Euro Interest Rates Volatility UCITS ETF</t>
  </si>
  <si>
    <t>db x-trackers II Euro Interest Rates Volatility Short UCITS ETF</t>
  </si>
  <si>
    <t>db x-trackers db Commodity Booster Light Energy Benchmark UCITS ETF (EUR)</t>
  </si>
  <si>
    <t>db x-trackers S&amp;P U.S. Carbon Efficient UCITS ETF</t>
  </si>
  <si>
    <t>db x-trackers MSCI Pan-Euro Index UCITS ETF</t>
  </si>
  <si>
    <t>db x-trackers Stoxx® Europe 600 Oil &amp; Gas Short Daily UCITS ETF</t>
  </si>
  <si>
    <t>db x-trackers Stoxx® Europe 600 Technology Short Daily UCITS ETF</t>
  </si>
  <si>
    <t>db x-trackers Stoxx® Europe 600 Telecommunications Short Daily UCITS ETF</t>
  </si>
  <si>
    <t>db x-trackers LPX MM® Private Equity UCITS ETF</t>
  </si>
  <si>
    <t>db x-trackers S&amp;P Global Infrastructure UCITS ETF</t>
  </si>
  <si>
    <t>db x-trackers CAC 40® UCITS ETF</t>
  </si>
  <si>
    <t>db x-trackers CAC 40® Short Daily UCITS ETF</t>
  </si>
  <si>
    <t>db x-trackers MSCI Europe Mid Cap Index UCITS ETF</t>
  </si>
  <si>
    <t>db x-trackers MSCI Europe Small Cap Index UCITS ETF</t>
  </si>
  <si>
    <t>db x-trackers FTSE 100 Short Daily UCITS ETF</t>
  </si>
  <si>
    <t>db x-trackers Currency Valuation UCITS ETF</t>
  </si>
  <si>
    <t>db x-trackers Currency Momentum UCITS ETF</t>
  </si>
  <si>
    <t>db x-trackers Currency Carry UCITS ETF</t>
  </si>
  <si>
    <t>db x-trackers Currency Returns UCITS ETF</t>
  </si>
  <si>
    <t>db x-trackers S&amp;P/ASX 200 UCITS ETF</t>
  </si>
  <si>
    <t>db x-trackers S&amp;P Europe 350 Shariah UCITS ETF</t>
  </si>
  <si>
    <t>db x-trackers S&amp;P Japan 500 Shariah UCITS ETF</t>
  </si>
  <si>
    <t>db x-trackers S&amp;P 500 Shariah UCITS ETF</t>
  </si>
  <si>
    <t>db x-trackers DJ Islamic Market Titans 100 UCITS ETF</t>
  </si>
  <si>
    <t>db x-trackers Stoxx® Europe 600 UCITS ETF</t>
  </si>
  <si>
    <t>db x-trackers db Hedge Fund Index UCITS ETF</t>
  </si>
  <si>
    <t>db x-trackers S&amp;P Select Frontier UCITS ETF</t>
  </si>
  <si>
    <t>db x-trackers SLI® UCITS ETF</t>
  </si>
  <si>
    <t>db x-trackers II Sterling Cash UCITS ETF</t>
  </si>
  <si>
    <t>db x-trackers Russell 2000 UCITS ETF (USA)</t>
  </si>
  <si>
    <t>db x-trackers S&amp;P 500 Inverse Daily UCITS ETF</t>
  </si>
  <si>
    <t>db x-trackers MSCI AC Asia ex Japan Index UCITS ETF</t>
  </si>
  <si>
    <t>db x-trackers MSCI Pacific ex Japan Index UCITS ETF</t>
  </si>
  <si>
    <t>db x-trackers FTSE Vietnam UCITS ETF</t>
  </si>
  <si>
    <t>db x-trackers Stoxx® Europe 600 Banks Short Daily UCITS ETF</t>
  </si>
  <si>
    <t>db x-trackers Stoxx® Europe 600 Health Care Short Daily UCITS ETF</t>
  </si>
  <si>
    <t>db x-trackers Euro Stoxx® Select Dividend 30 UCITS ETF</t>
  </si>
  <si>
    <t>db x-trackers Stoxx® Global Select Dividend 100 UCITS ETF</t>
  </si>
  <si>
    <t>db x-trackers Stoxx® Europe 600 Basic Resources UCITS ETF</t>
  </si>
  <si>
    <t>db x-trackers Stoxx® Europe 600 Oil &amp; Gas UCITS ETF</t>
  </si>
  <si>
    <t>db x-trackers Stoxx® Europe 600 Health Care UCITS ETF</t>
  </si>
  <si>
    <t>db x-trackers Stoxx® Europe 600 Banks UCITS ETF</t>
  </si>
  <si>
    <t>db x-trackers Stoxx® Europe 600 Telecommunications UCITS ETF</t>
  </si>
  <si>
    <t>db x-trackers Stoxx® Europe 600 Technology UCITS ETF</t>
  </si>
  <si>
    <t>db x-trackers Stoxx® Europe 600 Utilities UCITS ETF</t>
  </si>
  <si>
    <t>db x-trackers Stoxx® Europe 600 Insurance UCITS ETF</t>
  </si>
  <si>
    <t>db x-trackers Stoxx® Europe 600 Food &amp; Beverage UCITS ETF</t>
  </si>
  <si>
    <t>db x-trackers Stoxx® Europe 600 Industrial Goods UCITS ETF</t>
  </si>
  <si>
    <t>db x-trackers DBLCI - OY Balanced UCITS ETF</t>
  </si>
  <si>
    <t>db x-trackers ShortDAX® Daily UCITS ETF</t>
  </si>
  <si>
    <t>db x-trackers Euro Stoxx 50® Short Daily UCITS ETF</t>
  </si>
  <si>
    <t>db x-trackers II iTraxx® Europe UCITS ETF</t>
  </si>
  <si>
    <t>db x-trackers II iTraxx® Europe Short Daily UCITS ETF</t>
  </si>
  <si>
    <t>db x-trackers II iTraxx® Crossover Short Daily UCITS ETF</t>
  </si>
  <si>
    <t>db x-trackers II Emerging Markets Liquid Eurobond UCITS ETF</t>
  </si>
  <si>
    <t>db x-trackers II Short iBoxx € Sovereigns Eurozone Daily UCITS Index</t>
  </si>
  <si>
    <t>db x-trackers II iBoxx Germany Covered UCITS ETF</t>
  </si>
  <si>
    <t>db x-trackers II Fed Funds Effective Rate UCITS ETF</t>
  </si>
  <si>
    <t>db x-trackers II iBoxx Germany Covered 1-3 UCITS ETF</t>
  </si>
  <si>
    <t xml:space="preserve">db x-trackers II iBoxx Sovereigns Eurozone UCITS ETF </t>
  </si>
  <si>
    <t>db x-trackers MSCI Chile TRN Index UCITS ETF</t>
  </si>
  <si>
    <t>db x-trackers MSCI EM Eastern Europe 10/40 TRN Index UCITS ETF</t>
  </si>
  <si>
    <t>db x-trackers MSCI Indonesia Index UCITS ETF</t>
  </si>
  <si>
    <t>db x-trackers II iBoxx Sovereigns Eurozone AAA 1-3 UCITS ETF</t>
  </si>
  <si>
    <t>db x-trackers ATX UCITS ETF</t>
  </si>
  <si>
    <t>db x-trackers II iBoxx EUR Liquid Corporate Financials UCITS ETF</t>
  </si>
  <si>
    <t>db x-trackers II iBoxx EUR Liquid Corporate Non-Financials UCITS ETF</t>
  </si>
  <si>
    <t>db x-trackers MSCI BRIC TRN Index UCITS ETF</t>
  </si>
  <si>
    <t>db x-trackers S&amp;P 500® Equal Weight UCITS ETF</t>
  </si>
  <si>
    <t>db x-trackers MSCI Pakistan IM Index UCITS ETF</t>
  </si>
  <si>
    <t>db x-trackers MSCI Bangladesh IM Index UCITS ETF</t>
  </si>
  <si>
    <t>db x-trackers MSCI Singapore IM Index UCITS ETF</t>
  </si>
  <si>
    <t>db x-trackers II iBoxx Sovereigns Eurozone AAA UCITS ETF</t>
  </si>
  <si>
    <t>db x-trackers II MTS Ex-Bank of Italy BTP UCITS ETF</t>
  </si>
  <si>
    <t>db x-trackers II MTS Ex-Bank of Italy BOT UCITS ETF</t>
  </si>
  <si>
    <t>db x-trackers II MTS Ex-Bank of Italy Aggregate UCITS ETF</t>
  </si>
  <si>
    <t>db x-trackers II iTraxx® Crossover 2x Daily UCITS ETF</t>
  </si>
  <si>
    <t>db x-trackers II iTraxx® Crossover 2x Short Daily UCITS ETF</t>
  </si>
  <si>
    <t>db x-trackers CSI300 UCITS ETF</t>
  </si>
  <si>
    <t>db x-trackers MSCI Malaysia Index UCITS ETF</t>
  </si>
  <si>
    <t>db x-trackers MSCI Thailand Index UCITS ETF</t>
  </si>
  <si>
    <t>db x-trackers MSCI India Index UCITS ETF</t>
  </si>
  <si>
    <t>db x-trackers MSCI China Index UCITS ETF</t>
  </si>
  <si>
    <t>db x-trackers Euro Stoxx 50® UCITS ETF (DR)</t>
  </si>
  <si>
    <t>db x-trackers Euro Stoxx 50® ex Financials UCITS ETF (DR)</t>
  </si>
  <si>
    <t>db x-trackers DAX® UCITS ETF (DR)</t>
  </si>
  <si>
    <t>db x-trackers II Eurozone Sovereigns Double Long Daily UCITS ETF</t>
  </si>
  <si>
    <t>db x-trackers II Eurozone Sovereigns Double Short Daily UCITS ETF</t>
  </si>
  <si>
    <t>db x-trackers II iTraxx® Europe 2x Daily UCITS ETF</t>
  </si>
  <si>
    <t>db x-trackers II iTraxx® Europe 2x Short Daily UCITS ETF</t>
  </si>
  <si>
    <t>db x-trackers II iBoxx Germany 7-10 UCITS ETF</t>
  </si>
  <si>
    <t>db x-trackers II iBoxx Germany 3-5 UCITS ETF</t>
  </si>
  <si>
    <t>db x-trackers S&amp;P 500 Euro Hedged Index UCITS ETF</t>
  </si>
  <si>
    <t>db x-trackers II iBoxx EUR Liquid Covered UCITS ETF</t>
  </si>
  <si>
    <t>db x-trackers MSCI EM Information Technology Index UCITS ETF</t>
  </si>
  <si>
    <t>db x-trackers MSCI Japan EUR Hedged Index UCITS ETF</t>
  </si>
  <si>
    <t>db x-trackers MSCI EFM Africa TOP 50 Capped TRN Index UCITS ETF</t>
  </si>
  <si>
    <t>db x-trackers MSCI EM Consumer Discretionary Index UCITS ETF</t>
  </si>
  <si>
    <t>db x-trackers MSCI EM Energy Index UCITS ETF</t>
  </si>
  <si>
    <t>db x-trackers MSCI EM Financials Index UCITS ETF</t>
  </si>
  <si>
    <t>db x-trackers MSCI EM Healthcare Index UCITS ETF</t>
  </si>
  <si>
    <t>db x-trackers MSCI EM Industrials Index UCITS ETF</t>
  </si>
  <si>
    <t>db x-trackers MSCI EM Materials Index UCITS ETF</t>
  </si>
  <si>
    <t>db x-trackers Russell MIDCAP Index UCITS ETF</t>
  </si>
  <si>
    <t>db x-trackers MSCI EM Consumer Staples Index UCITS ETF</t>
  </si>
  <si>
    <t>db x-trackers MSCI EM Telecommunication Services Index UCITS ETF</t>
  </si>
  <si>
    <t>db x-trackers MSCI EM Utilities Index UCITS ETF</t>
  </si>
  <si>
    <t>db x-trackers MSCI EM Short Daily Index UCITS ETF</t>
  </si>
  <si>
    <t>db x-trackers MSCI Philippines IM TRN Index UCITS ETF</t>
  </si>
  <si>
    <t>db x-trackers Stoxx® Europe Christian Index UCITS ETF (DR)</t>
  </si>
  <si>
    <t>db x-trackers Global Fund Supporters UCITS ETF (DR)</t>
  </si>
  <si>
    <t>db x-trackers Stiftungs-UCITS ETF Wachstum</t>
  </si>
  <si>
    <t>db x-trackers Stiftungs-UCITS ETF Stabilität</t>
  </si>
  <si>
    <t>db x-trackers SMI® Short Daily UCITS ETF</t>
  </si>
  <si>
    <t>db x-trackers II iTraxx® HiVol Short Daily UCITS ETF</t>
  </si>
  <si>
    <t>db x-trackers II iBoxx Sovereigns Eurozone Yield Plus UCITS ETF</t>
  </si>
  <si>
    <t>Turnover Report: February 2013</t>
  </si>
  <si>
    <t>iShares Global High Yield Bond</t>
  </si>
  <si>
    <t>DE000A1KB2A5</t>
  </si>
  <si>
    <t>iShares MSCI Emerging Markets Minimum Volatility</t>
  </si>
  <si>
    <t>DE000A1KB2B3</t>
  </si>
  <si>
    <t>iShares MSCI Europe Minimum Volatility</t>
  </si>
  <si>
    <t>DE000A1KB2C1</t>
  </si>
  <si>
    <t>iShares MSCI World Minimum Volatility</t>
  </si>
  <si>
    <t>DE000A1KB2D9</t>
  </si>
  <si>
    <t>iShares S&amp;P 500 Minimum Volatility</t>
  </si>
  <si>
    <t>DE000A1KB2E7</t>
  </si>
  <si>
    <t>db x-trackers Nikkei 225 UCITS ETF (DR)</t>
  </si>
  <si>
    <t>LU0839027447</t>
  </si>
  <si>
    <t>Amundi ETF Topix EUR Hedged Daily</t>
  </si>
  <si>
    <t>FR0011314277</t>
  </si>
  <si>
    <t>02/2013</t>
  </si>
  <si>
    <t>n/a</t>
  </si>
  <si>
    <t>Designated Sponsor Report: February 2013</t>
  </si>
  <si>
    <t>AMUNDI ETF NASDAQ-100 EUR Hedged Daily</t>
  </si>
  <si>
    <t>Lyxor ETF Dynamic Long VIX Futures Index - EUR</t>
  </si>
  <si>
    <t>LU0871960976</t>
  </si>
  <si>
    <t>Lyxor ETF Dynamic Short VIX Futures Index - EUR</t>
  </si>
  <si>
    <t>LU0871961511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</si>
</sst>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%"/>
    <numFmt numFmtId="165" formatCode="#,##0.00;\(#,##0.00\)"/>
  </numFmts>
  <fonts count="2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6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sz val="8"/>
      <color indexed="9"/>
      <name val="Arial"/>
      <family val="2"/>
    </font>
    <font>
      <b/>
      <sz val="12"/>
      <name val="Arial"/>
      <family val="2"/>
    </font>
    <font>
      <sz val="8"/>
      <color indexed="18"/>
      <name val="Arial"/>
      <family val="2"/>
    </font>
    <font>
      <sz val="10"/>
      <color indexed="18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indexed="1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/>
      <right style="thin">
        <color indexed="64"/>
      </right>
      <top/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</borders>
  <cellStyleXfs count="15">
    <xf numFmtId="0" fontId="0" fillId="0" borderId="0">
      <alignment horizontal="left" wrapText="1"/>
    </xf>
    <xf numFmtId="0" fontId="1" fillId="0" borderId="0">
      <alignment horizontal="left" wrapText="1"/>
    </xf>
    <xf numFmtId="0" fontId="18" fillId="0" borderId="0">
      <alignment horizontal="left" wrapText="1"/>
    </xf>
    <xf numFmtId="0" fontId="18" fillId="0" borderId="0">
      <alignment horizontal="left" wrapText="1"/>
    </xf>
    <xf numFmtId="0" fontId="6" fillId="0" borderId="0">
      <alignment vertical="center"/>
    </xf>
    <xf numFmtId="9" fontId="18" fillId="0" borderId="0" applyFont="0" applyFill="0" applyBorder="0" applyAlignment="0" applyProtection="0"/>
    <xf numFmtId="0" fontId="20" fillId="0" borderId="0">
      <alignment horizontal="left" wrapText="1"/>
    </xf>
    <xf numFmtId="0" fontId="20" fillId="0" borderId="0">
      <alignment vertical="center"/>
    </xf>
    <xf numFmtId="0" fontId="20" fillId="0" borderId="0">
      <alignment horizontal="left" wrapText="1"/>
    </xf>
    <xf numFmtId="0" fontId="1" fillId="0" borderId="0">
      <alignment horizontal="left" wrapText="1"/>
    </xf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9" fontId="1" fillId="0" borderId="0" applyFont="0" applyFill="0" applyBorder="0" applyAlignment="0" applyProtection="0"/>
  </cellStyleXfs>
  <cellXfs count="180">
    <xf numFmtId="0" fontId="0" fillId="0" borderId="0" xfId="0" applyAlignment="1"/>
    <xf numFmtId="49" fontId="3" fillId="2" borderId="1" xfId="1" applyNumberFormat="1" applyFont="1" applyFill="1" applyBorder="1" applyAlignment="1">
      <alignment vertical="top" wrapText="1"/>
    </xf>
    <xf numFmtId="49" fontId="3" fillId="2" borderId="2" xfId="1" applyNumberFormat="1" applyFont="1" applyFill="1" applyBorder="1" applyAlignment="1">
      <alignment vertical="top" wrapText="1"/>
    </xf>
    <xf numFmtId="0" fontId="3" fillId="0" borderId="0" xfId="1" applyFont="1" applyAlignment="1">
      <alignment horizontal="left"/>
    </xf>
    <xf numFmtId="49" fontId="3" fillId="0" borderId="0" xfId="1" applyNumberFormat="1" applyFont="1" applyAlignment="1">
      <alignment horizontal="left"/>
    </xf>
    <xf numFmtId="49" fontId="3" fillId="0" borderId="0" xfId="1" applyNumberFormat="1" applyFont="1" applyBorder="1" applyAlignment="1">
      <alignment horizontal="left"/>
    </xf>
    <xf numFmtId="49" fontId="3" fillId="2" borderId="5" xfId="1" applyNumberFormat="1" applyFont="1" applyFill="1" applyBorder="1" applyAlignment="1">
      <alignment horizontal="right" vertical="top" wrapText="1"/>
    </xf>
    <xf numFmtId="0" fontId="12" fillId="3" borderId="0" xfId="1" applyFont="1" applyFill="1" applyBorder="1" applyAlignment="1">
      <alignment horizontal="center" vertical="center"/>
    </xf>
    <xf numFmtId="0" fontId="13" fillId="0" borderId="0" xfId="1" applyFont="1" applyFill="1" applyAlignment="1">
      <alignment vertical="center"/>
    </xf>
    <xf numFmtId="0" fontId="14" fillId="0" borderId="0" xfId="1" applyFont="1" applyFill="1" applyAlignment="1">
      <alignment vertical="center"/>
    </xf>
    <xf numFmtId="0" fontId="10" fillId="0" borderId="0" xfId="1" applyFont="1" applyFill="1" applyAlignment="1">
      <alignment vertical="center"/>
    </xf>
    <xf numFmtId="0" fontId="6" fillId="0" borderId="0" xfId="1" applyFont="1" applyAlignment="1">
      <alignment vertical="center"/>
    </xf>
    <xf numFmtId="0" fontId="8" fillId="0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6" fillId="0" borderId="0" xfId="1" applyFont="1" applyBorder="1" applyAlignment="1">
      <alignment vertical="center"/>
    </xf>
    <xf numFmtId="0" fontId="3" fillId="2" borderId="7" xfId="1" applyFont="1" applyFill="1" applyBorder="1" applyAlignment="1">
      <alignment vertical="center"/>
    </xf>
    <xf numFmtId="0" fontId="2" fillId="0" borderId="0" xfId="1" applyFont="1" applyFill="1" applyAlignment="1">
      <alignment vertical="center"/>
    </xf>
    <xf numFmtId="0" fontId="4" fillId="0" borderId="0" xfId="1" applyFont="1" applyBorder="1" applyAlignment="1">
      <alignment vertical="center"/>
    </xf>
    <xf numFmtId="49" fontId="3" fillId="0" borderId="0" xfId="1" applyNumberFormat="1" applyFont="1" applyBorder="1" applyAlignment="1">
      <alignment vertical="center"/>
    </xf>
    <xf numFmtId="0" fontId="2" fillId="0" borderId="0" xfId="1" applyFont="1" applyBorder="1" applyAlignment="1">
      <alignment vertical="center"/>
    </xf>
    <xf numFmtId="0" fontId="2" fillId="0" borderId="8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4" fontId="2" fillId="0" borderId="10" xfId="1" applyNumberFormat="1" applyFont="1" applyBorder="1" applyAlignment="1">
      <alignment vertical="center"/>
    </xf>
    <xf numFmtId="0" fontId="2" fillId="0" borderId="9" xfId="1" applyFont="1" applyFill="1" applyBorder="1" applyAlignment="1">
      <alignment horizontal="left" vertical="center"/>
    </xf>
    <xf numFmtId="0" fontId="2" fillId="0" borderId="11" xfId="1" applyFont="1" applyFill="1" applyBorder="1" applyAlignment="1">
      <alignment horizontal="left" vertical="center"/>
    </xf>
    <xf numFmtId="0" fontId="2" fillId="0" borderId="11" xfId="1" applyFont="1" applyFill="1" applyBorder="1" applyAlignment="1">
      <alignment vertical="center"/>
    </xf>
    <xf numFmtId="4" fontId="2" fillId="0" borderId="0" xfId="1" applyNumberFormat="1" applyFont="1" applyFill="1" applyBorder="1" applyAlignment="1">
      <alignment vertical="center"/>
    </xf>
    <xf numFmtId="0" fontId="2" fillId="0" borderId="0" xfId="1" applyFont="1" applyFill="1" applyBorder="1" applyAlignment="1">
      <alignment horizontal="left" vertical="center"/>
    </xf>
    <xf numFmtId="2" fontId="2" fillId="0" borderId="0" xfId="1" applyNumberFormat="1" applyFont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7" fillId="0" borderId="0" xfId="1" applyFont="1" applyFill="1" applyAlignment="1">
      <alignment vertical="center"/>
    </xf>
    <xf numFmtId="0" fontId="9" fillId="4" borderId="14" xfId="1" applyFont="1" applyFill="1" applyBorder="1" applyAlignment="1">
      <alignment vertical="center"/>
    </xf>
    <xf numFmtId="0" fontId="9" fillId="4" borderId="14" xfId="1" applyFont="1" applyFill="1" applyBorder="1" applyAlignment="1">
      <alignment horizontal="left"/>
    </xf>
    <xf numFmtId="0" fontId="9" fillId="4" borderId="15" xfId="1" applyFont="1" applyFill="1" applyBorder="1" applyAlignment="1">
      <alignment horizontal="left"/>
    </xf>
    <xf numFmtId="0" fontId="9" fillId="4" borderId="15" xfId="1" applyFont="1" applyFill="1" applyBorder="1" applyAlignment="1">
      <alignment horizontal="left" wrapText="1"/>
    </xf>
    <xf numFmtId="0" fontId="7" fillId="0" borderId="0" xfId="4" applyFont="1" applyFill="1" applyAlignment="1"/>
    <xf numFmtId="0" fontId="1" fillId="0" borderId="0" xfId="4" applyFont="1" applyAlignment="1"/>
    <xf numFmtId="0" fontId="8" fillId="0" borderId="0" xfId="4" applyFont="1" applyFill="1" applyAlignment="1"/>
    <xf numFmtId="0" fontId="1" fillId="0" borderId="0" xfId="4" applyFont="1" applyFill="1" applyAlignment="1"/>
    <xf numFmtId="0" fontId="9" fillId="5" borderId="14" xfId="4" applyFont="1" applyFill="1" applyBorder="1" applyAlignment="1"/>
    <xf numFmtId="0" fontId="9" fillId="5" borderId="14" xfId="4" applyFont="1" applyFill="1" applyBorder="1" applyAlignment="1">
      <alignment horizontal="left"/>
    </xf>
    <xf numFmtId="0" fontId="9" fillId="5" borderId="15" xfId="4" applyFont="1" applyFill="1" applyBorder="1" applyAlignment="1">
      <alignment horizontal="left"/>
    </xf>
    <xf numFmtId="49" fontId="3" fillId="2" borderId="2" xfId="4" applyNumberFormat="1" applyFont="1" applyFill="1" applyBorder="1" applyAlignment="1">
      <alignment vertical="top" wrapText="1"/>
    </xf>
    <xf numFmtId="49" fontId="3" fillId="2" borderId="1" xfId="4" applyNumberFormat="1" applyFont="1" applyFill="1" applyBorder="1" applyAlignment="1">
      <alignment vertical="top" wrapText="1"/>
    </xf>
    <xf numFmtId="0" fontId="2" fillId="0" borderId="19" xfId="4" applyFont="1" applyBorder="1" applyAlignment="1"/>
    <xf numFmtId="0" fontId="2" fillId="0" borderId="20" xfId="4" applyFont="1" applyBorder="1" applyAlignment="1"/>
    <xf numFmtId="0" fontId="2" fillId="0" borderId="0" xfId="4" applyFont="1" applyAlignment="1"/>
    <xf numFmtId="4" fontId="6" fillId="0" borderId="0" xfId="1" applyNumberFormat="1" applyFont="1" applyAlignment="1">
      <alignment vertical="center"/>
    </xf>
    <xf numFmtId="0" fontId="15" fillId="3" borderId="0" xfId="1" applyFont="1" applyFill="1" applyBorder="1" applyAlignment="1">
      <alignment horizontal="center" vertical="center"/>
    </xf>
    <xf numFmtId="0" fontId="16" fillId="2" borderId="21" xfId="1" applyFont="1" applyFill="1" applyBorder="1" applyAlignment="1">
      <alignment vertical="center"/>
    </xf>
    <xf numFmtId="0" fontId="16" fillId="2" borderId="22" xfId="1" applyFont="1" applyFill="1" applyBorder="1" applyAlignment="1">
      <alignment vertical="center"/>
    </xf>
    <xf numFmtId="0" fontId="4" fillId="2" borderId="23" xfId="1" applyFont="1" applyFill="1" applyBorder="1" applyAlignment="1">
      <alignment horizontal="right"/>
    </xf>
    <xf numFmtId="0" fontId="15" fillId="2" borderId="24" xfId="1" applyFont="1" applyFill="1" applyBorder="1" applyAlignment="1">
      <alignment horizontal="right"/>
    </xf>
    <xf numFmtId="2" fontId="2" fillId="0" borderId="25" xfId="1" applyNumberFormat="1" applyFont="1" applyBorder="1" applyAlignment="1">
      <alignment vertical="center"/>
    </xf>
    <xf numFmtId="0" fontId="2" fillId="0" borderId="8" xfId="1" applyFont="1" applyBorder="1" applyAlignment="1">
      <alignment vertical="center"/>
    </xf>
    <xf numFmtId="0" fontId="2" fillId="0" borderId="9" xfId="1" applyFont="1" applyBorder="1" applyAlignment="1">
      <alignment vertical="center"/>
    </xf>
    <xf numFmtId="0" fontId="2" fillId="0" borderId="0" xfId="4" applyFont="1" applyBorder="1" applyAlignment="1"/>
    <xf numFmtId="4" fontId="19" fillId="0" borderId="0" xfId="0" applyNumberFormat="1" applyFont="1" applyAlignment="1"/>
    <xf numFmtId="0" fontId="15" fillId="2" borderId="21" xfId="2" applyFont="1" applyFill="1" applyBorder="1" applyAlignment="1">
      <alignment vertical="center"/>
    </xf>
    <xf numFmtId="0" fontId="15" fillId="2" borderId="24" xfId="2" applyFont="1" applyFill="1" applyBorder="1" applyAlignment="1">
      <alignment horizontal="right" vertical="center"/>
    </xf>
    <xf numFmtId="0" fontId="15" fillId="2" borderId="22" xfId="2" applyFont="1" applyFill="1" applyBorder="1" applyAlignment="1">
      <alignment horizontal="center" vertical="center"/>
    </xf>
    <xf numFmtId="0" fontId="2" fillId="2" borderId="23" xfId="2" applyFont="1" applyFill="1" applyBorder="1" applyAlignment="1">
      <alignment horizontal="right" vertical="center"/>
    </xf>
    <xf numFmtId="2" fontId="2" fillId="0" borderId="9" xfId="1" applyNumberFormat="1" applyFont="1" applyFill="1" applyBorder="1" applyAlignment="1">
      <alignment horizontal="right" vertical="center"/>
    </xf>
    <xf numFmtId="2" fontId="2" fillId="0" borderId="11" xfId="1" applyNumberFormat="1" applyFont="1" applyFill="1" applyBorder="1" applyAlignment="1">
      <alignment horizontal="right" vertical="center"/>
    </xf>
    <xf numFmtId="0" fontId="6" fillId="0" borderId="0" xfId="1" applyFont="1" applyFill="1" applyBorder="1" applyAlignment="1">
      <alignment vertical="center"/>
    </xf>
    <xf numFmtId="0" fontId="11" fillId="4" borderId="14" xfId="1" applyFont="1" applyFill="1" applyBorder="1" applyAlignment="1">
      <alignment horizontal="left"/>
    </xf>
    <xf numFmtId="0" fontId="9" fillId="0" borderId="16" xfId="1" applyFont="1" applyFill="1" applyBorder="1" applyAlignment="1">
      <alignment horizontal="left"/>
    </xf>
    <xf numFmtId="49" fontId="3" fillId="2" borderId="7" xfId="1" applyNumberFormat="1" applyFont="1" applyFill="1" applyBorder="1" applyAlignment="1">
      <alignment horizontal="right" vertical="top" wrapText="1"/>
    </xf>
    <xf numFmtId="49" fontId="3" fillId="2" borderId="30" xfId="1" applyNumberFormat="1" applyFont="1" applyFill="1" applyBorder="1" applyAlignment="1">
      <alignment horizontal="right" vertical="top" wrapText="1"/>
    </xf>
    <xf numFmtId="49" fontId="3" fillId="0" borderId="31" xfId="1" applyNumberFormat="1" applyFont="1" applyFill="1" applyBorder="1" applyAlignment="1">
      <alignment horizontal="right" vertical="top" wrapText="1"/>
    </xf>
    <xf numFmtId="49" fontId="2" fillId="0" borderId="0" xfId="1" applyNumberFormat="1" applyFont="1" applyAlignment="1">
      <alignment vertical="top" wrapText="1"/>
    </xf>
    <xf numFmtId="0" fontId="2" fillId="0" borderId="6" xfId="1" applyNumberFormat="1" applyFont="1" applyBorder="1" applyAlignment="1">
      <alignment horizontal="left" vertical="top" wrapText="1"/>
    </xf>
    <xf numFmtId="4" fontId="2" fillId="0" borderId="6" xfId="1" applyNumberFormat="1" applyFont="1" applyFill="1" applyBorder="1" applyAlignment="1">
      <alignment vertical="center"/>
    </xf>
    <xf numFmtId="0" fontId="6" fillId="2" borderId="5" xfId="1" applyFont="1" applyFill="1" applyBorder="1" applyAlignment="1">
      <alignment vertical="center"/>
    </xf>
    <xf numFmtId="0" fontId="9" fillId="5" borderId="16" xfId="4" applyFont="1" applyFill="1" applyBorder="1" applyAlignment="1"/>
    <xf numFmtId="0" fontId="9" fillId="5" borderId="16" xfId="4" applyFont="1" applyFill="1" applyBorder="1" applyAlignment="1">
      <alignment horizontal="left"/>
    </xf>
    <xf numFmtId="0" fontId="9" fillId="5" borderId="31" xfId="4" applyFont="1" applyFill="1" applyBorder="1" applyAlignment="1">
      <alignment horizontal="left"/>
    </xf>
    <xf numFmtId="49" fontId="3" fillId="2" borderId="3" xfId="1" applyNumberFormat="1" applyFont="1" applyFill="1" applyBorder="1" applyAlignment="1">
      <alignment horizontal="right" vertical="top" wrapText="1"/>
    </xf>
    <xf numFmtId="0" fontId="6" fillId="3" borderId="31" xfId="1" applyFont="1" applyFill="1" applyBorder="1" applyAlignment="1">
      <alignment vertical="center"/>
    </xf>
    <xf numFmtId="10" fontId="2" fillId="2" borderId="5" xfId="1" applyNumberFormat="1" applyFont="1" applyFill="1" applyBorder="1" applyAlignment="1"/>
    <xf numFmtId="10" fontId="2" fillId="0" borderId="0" xfId="1" applyNumberFormat="1" applyFont="1" applyFill="1" applyBorder="1" applyAlignment="1">
      <alignment vertical="center"/>
    </xf>
    <xf numFmtId="0" fontId="7" fillId="0" borderId="0" xfId="9" applyFont="1" applyFill="1" applyAlignment="1">
      <alignment vertical="center"/>
    </xf>
    <xf numFmtId="0" fontId="2" fillId="0" borderId="0" xfId="9" applyFont="1" applyAlignment="1">
      <alignment vertical="center"/>
    </xf>
    <xf numFmtId="0" fontId="6" fillId="0" borderId="0" xfId="9" applyFont="1" applyAlignment="1">
      <alignment vertical="center"/>
    </xf>
    <xf numFmtId="0" fontId="8" fillId="0" borderId="0" xfId="9" applyFont="1" applyFill="1" applyAlignment="1">
      <alignment vertical="center"/>
    </xf>
    <xf numFmtId="0" fontId="9" fillId="4" borderId="14" xfId="9" applyFont="1" applyFill="1" applyBorder="1" applyAlignment="1">
      <alignment vertical="center"/>
    </xf>
    <xf numFmtId="49" fontId="3" fillId="2" borderId="2" xfId="9" applyNumberFormat="1" applyFont="1" applyFill="1" applyBorder="1" applyAlignment="1">
      <alignment vertical="top" wrapText="1"/>
    </xf>
    <xf numFmtId="49" fontId="3" fillId="2" borderId="3" xfId="9" applyNumberFormat="1" applyFont="1" applyFill="1" applyBorder="1" applyAlignment="1">
      <alignment horizontal="right" vertical="top" wrapText="1"/>
    </xf>
    <xf numFmtId="49" fontId="2" fillId="0" borderId="0" xfId="9" applyNumberFormat="1" applyFont="1" applyAlignment="1">
      <alignment vertical="top" wrapText="1"/>
    </xf>
    <xf numFmtId="49" fontId="2" fillId="0" borderId="0" xfId="9" applyNumberFormat="1" applyFont="1" applyBorder="1" applyAlignment="1">
      <alignment vertical="top" wrapText="1"/>
    </xf>
    <xf numFmtId="0" fontId="2" fillId="0" borderId="6" xfId="9" applyNumberFormat="1" applyFont="1" applyBorder="1" applyAlignment="1">
      <alignment horizontal="left" vertical="top"/>
    </xf>
    <xf numFmtId="164" fontId="2" fillId="0" borderId="13" xfId="11" applyNumberFormat="1" applyFont="1" applyBorder="1"/>
    <xf numFmtId="4" fontId="2" fillId="0" borderId="6" xfId="9" applyNumberFormat="1" applyFont="1" applyFill="1" applyBorder="1" applyAlignment="1">
      <alignment vertical="center"/>
    </xf>
    <xf numFmtId="0" fontId="6" fillId="0" borderId="0" xfId="9" applyFont="1" applyBorder="1" applyAlignment="1">
      <alignment vertical="center"/>
    </xf>
    <xf numFmtId="0" fontId="2" fillId="0" borderId="16" xfId="9" applyNumberFormat="1" applyFont="1" applyBorder="1" applyAlignment="1">
      <alignment horizontal="left" vertical="top"/>
    </xf>
    <xf numFmtId="0" fontId="3" fillId="2" borderId="7" xfId="9" applyFont="1" applyFill="1" applyBorder="1" applyAlignment="1">
      <alignment vertical="center"/>
    </xf>
    <xf numFmtId="0" fontId="2" fillId="2" borderId="7" xfId="9" applyFont="1" applyFill="1" applyBorder="1" applyAlignment="1">
      <alignment vertical="center"/>
    </xf>
    <xf numFmtId="4" fontId="2" fillId="2" borderId="4" xfId="11" applyNumberFormat="1" applyFont="1" applyFill="1" applyBorder="1"/>
    <xf numFmtId="10" fontId="2" fillId="2" borderId="5" xfId="11" applyNumberFormat="1" applyFont="1" applyFill="1" applyBorder="1" applyAlignment="1">
      <alignment vertical="center"/>
    </xf>
    <xf numFmtId="4" fontId="2" fillId="2" borderId="7" xfId="9" applyNumberFormat="1" applyFont="1" applyFill="1" applyBorder="1" applyAlignment="1">
      <alignment vertical="center"/>
    </xf>
    <xf numFmtId="0" fontId="2" fillId="2" borderId="5" xfId="9" applyFont="1" applyFill="1" applyBorder="1" applyAlignment="1">
      <alignment vertical="center"/>
    </xf>
    <xf numFmtId="0" fontId="2" fillId="0" borderId="0" xfId="9" applyFont="1" applyFill="1" applyAlignment="1">
      <alignment vertical="center"/>
    </xf>
    <xf numFmtId="2" fontId="6" fillId="0" borderId="0" xfId="9" applyNumberFormat="1" applyFont="1" applyFill="1" applyAlignment="1">
      <alignment vertical="center"/>
    </xf>
    <xf numFmtId="10" fontId="2" fillId="0" borderId="0" xfId="9" applyNumberFormat="1" applyFont="1" applyFill="1" applyAlignment="1">
      <alignment vertical="center"/>
    </xf>
    <xf numFmtId="0" fontId="2" fillId="0" borderId="0" xfId="9" applyFont="1" applyBorder="1" applyAlignment="1">
      <alignment vertical="center"/>
    </xf>
    <xf numFmtId="0" fontId="2" fillId="0" borderId="12" xfId="1" applyNumberFormat="1" applyFont="1" applyBorder="1" applyAlignment="1">
      <alignment horizontal="left" vertical="top" wrapText="1"/>
    </xf>
    <xf numFmtId="0" fontId="2" fillId="0" borderId="6" xfId="1" applyFont="1" applyBorder="1" applyAlignment="1">
      <alignment vertical="center"/>
    </xf>
    <xf numFmtId="0" fontId="2" fillId="2" borderId="7" xfId="1" applyFont="1" applyFill="1" applyBorder="1" applyAlignment="1">
      <alignment vertical="center"/>
    </xf>
    <xf numFmtId="10" fontId="3" fillId="2" borderId="5" xfId="11" applyNumberFormat="1" applyFont="1" applyFill="1" applyBorder="1"/>
    <xf numFmtId="4" fontId="2" fillId="0" borderId="18" xfId="9" applyNumberFormat="1" applyFont="1" applyFill="1" applyBorder="1" applyAlignment="1">
      <alignment vertical="center"/>
    </xf>
    <xf numFmtId="164" fontId="2" fillId="0" borderId="33" xfId="11" applyNumberFormat="1" applyFont="1" applyBorder="1"/>
    <xf numFmtId="0" fontId="9" fillId="0" borderId="31" xfId="1" applyFont="1" applyFill="1" applyBorder="1" applyAlignment="1">
      <alignment horizontal="left"/>
    </xf>
    <xf numFmtId="49" fontId="3" fillId="2" borderId="7" xfId="1" applyNumberFormat="1" applyFont="1" applyFill="1" applyBorder="1" applyAlignment="1">
      <alignment vertical="top" wrapText="1"/>
    </xf>
    <xf numFmtId="49" fontId="3" fillId="2" borderId="5" xfId="9" applyNumberFormat="1" applyFont="1" applyFill="1" applyBorder="1" applyAlignment="1">
      <alignment horizontal="right" vertical="top" wrapText="1"/>
    </xf>
    <xf numFmtId="49" fontId="3" fillId="2" borderId="17" xfId="9" quotePrefix="1" applyNumberFormat="1" applyFont="1" applyFill="1" applyBorder="1" applyAlignment="1">
      <alignment horizontal="right" vertical="top" wrapText="1"/>
    </xf>
    <xf numFmtId="0" fontId="2" fillId="0" borderId="0" xfId="9" applyFont="1" applyFill="1" applyBorder="1" applyAlignment="1">
      <alignment vertical="center"/>
    </xf>
    <xf numFmtId="165" fontId="0" fillId="0" borderId="0" xfId="0" applyNumberFormat="1" applyFont="1" applyBorder="1" applyAlignment="1" applyProtection="1">
      <alignment horizontal="right" vertical="top"/>
      <protection locked="0"/>
    </xf>
    <xf numFmtId="4" fontId="2" fillId="0" borderId="16" xfId="1" applyNumberFormat="1" applyFont="1" applyFill="1" applyBorder="1" applyAlignment="1">
      <alignment vertical="center"/>
    </xf>
    <xf numFmtId="49" fontId="3" fillId="2" borderId="6" xfId="9" applyNumberFormat="1" applyFont="1" applyFill="1" applyBorder="1" applyAlignment="1">
      <alignment vertical="top" wrapText="1"/>
    </xf>
    <xf numFmtId="49" fontId="3" fillId="2" borderId="18" xfId="9" quotePrefix="1" applyNumberFormat="1" applyFont="1" applyFill="1" applyBorder="1" applyAlignment="1">
      <alignment horizontal="right" vertical="top" wrapText="1"/>
    </xf>
    <xf numFmtId="49" fontId="3" fillId="2" borderId="33" xfId="9" applyNumberFormat="1" applyFont="1" applyFill="1" applyBorder="1" applyAlignment="1">
      <alignment horizontal="right" vertical="top" wrapText="1"/>
    </xf>
    <xf numFmtId="49" fontId="3" fillId="2" borderId="13" xfId="9" applyNumberFormat="1" applyFont="1" applyFill="1" applyBorder="1" applyAlignment="1">
      <alignment horizontal="right" vertical="top" wrapText="1"/>
    </xf>
    <xf numFmtId="49" fontId="3" fillId="2" borderId="6" xfId="9" applyNumberFormat="1" applyFont="1" applyFill="1" applyBorder="1" applyAlignment="1">
      <alignment horizontal="right" vertical="top" wrapText="1"/>
    </xf>
    <xf numFmtId="0" fontId="1" fillId="0" borderId="31" xfId="4" applyFont="1" applyBorder="1" applyAlignment="1"/>
    <xf numFmtId="0" fontId="0" fillId="4" borderId="5" xfId="1" applyFont="1" applyFill="1" applyBorder="1" applyAlignment="1"/>
    <xf numFmtId="10" fontId="2" fillId="0" borderId="0" xfId="1" applyNumberFormat="1" applyFont="1" applyBorder="1" applyAlignment="1">
      <alignment vertical="center"/>
    </xf>
    <xf numFmtId="49" fontId="3" fillId="2" borderId="4" xfId="9" quotePrefix="1" applyNumberFormat="1" applyFont="1" applyFill="1" applyBorder="1" applyAlignment="1">
      <alignment horizontal="right" vertical="top" wrapText="1"/>
    </xf>
    <xf numFmtId="4" fontId="2" fillId="0" borderId="10" xfId="9" applyNumberFormat="1" applyFont="1" applyFill="1" applyBorder="1" applyAlignment="1">
      <alignment vertical="center"/>
    </xf>
    <xf numFmtId="0" fontId="2" fillId="2" borderId="17" xfId="1" applyFont="1" applyFill="1" applyBorder="1" applyAlignment="1">
      <alignment vertical="center"/>
    </xf>
    <xf numFmtId="4" fontId="2" fillId="2" borderId="17" xfId="11" applyNumberFormat="1" applyFont="1" applyFill="1" applyBorder="1"/>
    <xf numFmtId="0" fontId="2" fillId="0" borderId="0" xfId="1" applyFont="1" applyAlignment="1">
      <alignment horizontal="left"/>
    </xf>
    <xf numFmtId="10" fontId="2" fillId="2" borderId="5" xfId="11" applyNumberFormat="1" applyFont="1" applyFill="1" applyBorder="1"/>
    <xf numFmtId="4" fontId="2" fillId="2" borderId="7" xfId="11" applyNumberFormat="1" applyFont="1" applyFill="1" applyBorder="1"/>
    <xf numFmtId="4" fontId="2" fillId="0" borderId="0" xfId="9" applyNumberFormat="1" applyFont="1" applyFill="1" applyBorder="1" applyAlignment="1">
      <alignment vertical="center"/>
    </xf>
    <xf numFmtId="164" fontId="2" fillId="0" borderId="0" xfId="11" applyNumberFormat="1" applyFont="1" applyBorder="1"/>
    <xf numFmtId="4" fontId="19" fillId="0" borderId="0" xfId="13" applyNumberFormat="1" applyFont="1" applyAlignment="1"/>
    <xf numFmtId="0" fontId="1" fillId="0" borderId="0" xfId="13" applyAlignment="1"/>
    <xf numFmtId="0" fontId="7" fillId="0" borderId="0" xfId="12" applyFont="1" applyFill="1" applyAlignment="1">
      <alignment vertical="center"/>
    </xf>
    <xf numFmtId="0" fontId="2" fillId="0" borderId="0" xfId="12" applyFont="1" applyAlignment="1">
      <alignment vertical="center"/>
    </xf>
    <xf numFmtId="0" fontId="6" fillId="0" borderId="0" xfId="12" applyFont="1" applyAlignment="1">
      <alignment vertical="center"/>
    </xf>
    <xf numFmtId="0" fontId="6" fillId="0" borderId="0" xfId="12" applyFont="1" applyAlignment="1">
      <alignment horizontal="right" vertical="center"/>
    </xf>
    <xf numFmtId="0" fontId="8" fillId="0" borderId="0" xfId="12" applyFont="1" applyFill="1" applyAlignment="1">
      <alignment vertical="center"/>
    </xf>
    <xf numFmtId="0" fontId="2" fillId="0" borderId="32" xfId="12" applyNumberFormat="1" applyFont="1" applyBorder="1" applyAlignment="1">
      <alignment horizontal="left" vertical="top" wrapText="1"/>
    </xf>
    <xf numFmtId="0" fontId="2" fillId="0" borderId="12" xfId="12" applyNumberFormat="1" applyFont="1" applyBorder="1" applyAlignment="1">
      <alignment horizontal="left" vertical="top" wrapText="1"/>
    </xf>
    <xf numFmtId="10" fontId="2" fillId="0" borderId="13" xfId="14" applyNumberFormat="1" applyFont="1" applyBorder="1"/>
    <xf numFmtId="4" fontId="2" fillId="0" borderId="32" xfId="12" applyNumberFormat="1" applyFont="1" applyFill="1" applyBorder="1" applyAlignment="1">
      <alignment vertical="center"/>
    </xf>
    <xf numFmtId="4" fontId="2" fillId="0" borderId="32" xfId="12" applyNumberFormat="1" applyFont="1" applyBorder="1" applyAlignment="1">
      <alignment horizontal="right" vertical="center"/>
    </xf>
    <xf numFmtId="0" fontId="3" fillId="2" borderId="7" xfId="12" applyFont="1" applyFill="1" applyBorder="1" applyAlignment="1">
      <alignment vertical="center"/>
    </xf>
    <xf numFmtId="0" fontId="2" fillId="2" borderId="17" xfId="12" applyFont="1" applyFill="1" applyBorder="1" applyAlignment="1">
      <alignment vertical="center"/>
    </xf>
    <xf numFmtId="10" fontId="2" fillId="2" borderId="5" xfId="14" applyNumberFormat="1" applyFont="1" applyFill="1" applyBorder="1"/>
    <xf numFmtId="4" fontId="2" fillId="2" borderId="7" xfId="12" applyNumberFormat="1" applyFont="1" applyFill="1" applyBorder="1" applyAlignment="1">
      <alignment vertical="center"/>
    </xf>
    <xf numFmtId="0" fontId="6" fillId="2" borderId="7" xfId="12" applyFont="1" applyFill="1" applyBorder="1" applyAlignment="1">
      <alignment horizontal="right" vertical="center"/>
    </xf>
    <xf numFmtId="0" fontId="2" fillId="0" borderId="0" xfId="12" applyFont="1" applyFill="1" applyAlignment="1">
      <alignment vertical="center"/>
    </xf>
    <xf numFmtId="10" fontId="2" fillId="0" borderId="0" xfId="12" applyNumberFormat="1" applyFont="1" applyFill="1" applyAlignment="1">
      <alignment vertical="center"/>
    </xf>
    <xf numFmtId="0" fontId="2" fillId="0" borderId="0" xfId="12" applyFont="1" applyBorder="1" applyAlignment="1">
      <alignment vertical="center"/>
    </xf>
    <xf numFmtId="3" fontId="2" fillId="0" borderId="0" xfId="12" applyNumberFormat="1" applyFont="1" applyBorder="1" applyAlignment="1"/>
    <xf numFmtId="4" fontId="2" fillId="0" borderId="34" xfId="9" applyNumberFormat="1" applyFont="1" applyFill="1" applyBorder="1" applyAlignment="1">
      <alignment vertical="center"/>
    </xf>
    <xf numFmtId="4" fontId="2" fillId="0" borderId="33" xfId="9" applyNumberFormat="1" applyFont="1" applyFill="1" applyBorder="1" applyAlignment="1">
      <alignment vertical="center"/>
    </xf>
    <xf numFmtId="4" fontId="2" fillId="0" borderId="3" xfId="9" applyNumberFormat="1" applyFont="1" applyFill="1" applyBorder="1" applyAlignment="1">
      <alignment vertical="center"/>
    </xf>
    <xf numFmtId="4" fontId="2" fillId="0" borderId="16" xfId="1" applyNumberFormat="1" applyFont="1" applyFill="1" applyBorder="1" applyAlignment="1"/>
    <xf numFmtId="0" fontId="9" fillId="4" borderId="14" xfId="9" applyFont="1" applyFill="1" applyBorder="1" applyAlignment="1">
      <alignment vertical="center" wrapText="1"/>
    </xf>
    <xf numFmtId="49" fontId="3" fillId="2" borderId="32" xfId="9" applyNumberFormat="1" applyFont="1" applyFill="1" applyBorder="1" applyAlignment="1">
      <alignment vertical="top" wrapText="1"/>
    </xf>
    <xf numFmtId="0" fontId="2" fillId="0" borderId="32" xfId="9" applyNumberFormat="1" applyFont="1" applyBorder="1" applyAlignment="1">
      <alignment horizontal="left" vertical="top"/>
    </xf>
    <xf numFmtId="4" fontId="2" fillId="0" borderId="32" xfId="9" applyNumberFormat="1" applyFont="1" applyFill="1" applyBorder="1" applyAlignment="1">
      <alignment vertical="center"/>
    </xf>
    <xf numFmtId="49" fontId="3" fillId="2" borderId="35" xfId="9" applyNumberFormat="1" applyFont="1" applyFill="1" applyBorder="1" applyAlignment="1">
      <alignment vertical="top" wrapText="1"/>
    </xf>
    <xf numFmtId="49" fontId="3" fillId="2" borderId="30" xfId="9" quotePrefix="1" applyNumberFormat="1" applyFont="1" applyFill="1" applyBorder="1" applyAlignment="1">
      <alignment horizontal="right" vertical="top" wrapText="1"/>
    </xf>
    <xf numFmtId="49" fontId="3" fillId="2" borderId="36" xfId="9" applyNumberFormat="1" applyFont="1" applyFill="1" applyBorder="1" applyAlignment="1">
      <alignment horizontal="right" vertical="top" wrapText="1"/>
    </xf>
    <xf numFmtId="49" fontId="3" fillId="2" borderId="35" xfId="9" applyNumberFormat="1" applyFont="1" applyFill="1" applyBorder="1" applyAlignment="1">
      <alignment horizontal="right" vertical="top" wrapText="1"/>
    </xf>
    <xf numFmtId="49" fontId="3" fillId="2" borderId="1" xfId="9" quotePrefix="1" applyNumberFormat="1" applyFont="1" applyFill="1" applyBorder="1" applyAlignment="1">
      <alignment horizontal="right" vertical="top" wrapText="1"/>
    </xf>
    <xf numFmtId="49" fontId="3" fillId="2" borderId="2" xfId="1" applyNumberFormat="1" applyFont="1" applyFill="1" applyBorder="1" applyAlignment="1">
      <alignment horizontal="right" vertical="top" wrapText="1"/>
    </xf>
    <xf numFmtId="0" fontId="15" fillId="2" borderId="26" xfId="1" applyFont="1" applyFill="1" applyBorder="1" applyAlignment="1">
      <alignment horizontal="left" vertical="center"/>
    </xf>
    <xf numFmtId="0" fontId="15" fillId="2" borderId="27" xfId="1" applyFont="1" applyFill="1" applyBorder="1" applyAlignment="1">
      <alignment horizontal="left" vertical="center"/>
    </xf>
    <xf numFmtId="0" fontId="15" fillId="2" borderId="26" xfId="1" applyFont="1" applyFill="1" applyBorder="1" applyAlignment="1">
      <alignment horizontal="center" vertical="center"/>
    </xf>
    <xf numFmtId="0" fontId="15" fillId="2" borderId="27" xfId="1" applyFont="1" applyFill="1" applyBorder="1" applyAlignment="1">
      <alignment horizontal="center" vertical="center"/>
    </xf>
    <xf numFmtId="0" fontId="9" fillId="4" borderId="15" xfId="9" applyFont="1" applyFill="1" applyBorder="1" applyAlignment="1">
      <alignment horizontal="center"/>
    </xf>
    <xf numFmtId="0" fontId="10" fillId="4" borderId="28" xfId="9" applyFont="1" applyFill="1" applyBorder="1" applyAlignment="1">
      <alignment horizontal="center"/>
    </xf>
    <xf numFmtId="0" fontId="10" fillId="4" borderId="29" xfId="9" applyFont="1" applyFill="1" applyBorder="1" applyAlignment="1">
      <alignment horizontal="center"/>
    </xf>
    <xf numFmtId="0" fontId="9" fillId="4" borderId="15" xfId="1" applyFont="1" applyFill="1" applyBorder="1" applyAlignment="1">
      <alignment horizontal="center"/>
    </xf>
    <xf numFmtId="0" fontId="0" fillId="4" borderId="28" xfId="1" applyFont="1" applyFill="1" applyBorder="1" applyAlignment="1"/>
    <xf numFmtId="0" fontId="0" fillId="4" borderId="5" xfId="1" applyFont="1" applyFill="1" applyBorder="1" applyAlignment="1"/>
  </cellXfs>
  <cellStyles count="15">
    <cellStyle name="=C:\WINNT35\SYSTEM32\COMMAND.COM" xfId="1"/>
    <cellStyle name="=C:\WINNT35\SYSTEM32\COMMAND.COM 2" xfId="2"/>
    <cellStyle name="=C:\WINNT35\SYSTEM32\COMMAND.COM 2 2" xfId="9"/>
    <cellStyle name="=C:\WINNT35\SYSTEM32\COMMAND.COM 3" xfId="6"/>
    <cellStyle name="=C:\WINNT35\SYSTEM32\COMMAND.COM 3 2" xfId="12"/>
    <cellStyle name="Normal" xfId="0" builtinId="0"/>
    <cellStyle name="Normal 2" xfId="3"/>
    <cellStyle name="Normal 3" xfId="7"/>
    <cellStyle name="Normal 4" xfId="13"/>
    <cellStyle name="Normal_2010-11_ETF_Securities_XTF_Exchange_Traded_Funds_Statistics" xfId="4"/>
    <cellStyle name="Percent 2" xfId="5"/>
    <cellStyle name="Percent 2 2" xfId="11"/>
    <cellStyle name="Percent 3" xfId="10"/>
    <cellStyle name="Percent 3 2" xfId="14"/>
    <cellStyle name="Style 1" xfId="8"/>
  </cellStyles>
  <dxfs count="0"/>
  <tableStyles count="0" defaultTableStyle="TableStyleMedium2" defaultPivotStyle="PivotStyleLight16"/>
  <colors>
    <mruColors>
      <color rgb="FF00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XTF Exchange Traded Funds</a:t>
            </a: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On-Exchange Order Book Turnover</a:t>
            </a:r>
            <a:r>
              <a:rPr lang="en-US" sz="12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858845241747379"/>
          <c:y val="1.3089005235602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409715857011915E-2"/>
          <c:y val="0.1727750899550704"/>
          <c:w val="0.91292392300641612"/>
          <c:h val="0.73036742571916125"/>
        </c:manualLayout>
      </c:layout>
      <c:barChart>
        <c:barDir val="col"/>
        <c:grouping val="clustered"/>
        <c:varyColors val="0"/>
        <c:ser>
          <c:idx val="0"/>
          <c:order val="0"/>
          <c:tx>
            <c:v>Nov 11 Dez 11 Jan 12 Feb 12 Mrz 12 Apr 12 Mai 12 Jun 12 Jul 12 Aug 12 Sep 12 Okt 12 Nov 12</c:v>
          </c:tx>
          <c:spPr>
            <a:solidFill>
              <a:srgbClr val="0033CC"/>
            </a:solidFill>
          </c:spPr>
          <c:invertIfNegative val="0"/>
          <c:cat>
            <c:numLit>
              <c:formatCode>mmm\-yy</c:formatCode>
              <c:ptCount val="13"/>
              <c:pt idx="0">
                <c:v>40940</c:v>
              </c:pt>
              <c:pt idx="1">
                <c:v>40969</c:v>
              </c:pt>
              <c:pt idx="2">
                <c:v>41000</c:v>
              </c:pt>
              <c:pt idx="3">
                <c:v>41030</c:v>
              </c:pt>
              <c:pt idx="4">
                <c:v>41061</c:v>
              </c:pt>
              <c:pt idx="5">
                <c:v>41091</c:v>
              </c:pt>
              <c:pt idx="6">
                <c:v>41122</c:v>
              </c:pt>
              <c:pt idx="7">
                <c:v>41153</c:v>
              </c:pt>
              <c:pt idx="8">
                <c:v>41183</c:v>
              </c:pt>
              <c:pt idx="9">
                <c:v>41214</c:v>
              </c:pt>
              <c:pt idx="10">
                <c:v>41244</c:v>
              </c:pt>
              <c:pt idx="11">
                <c:v>41275</c:v>
              </c:pt>
              <c:pt idx="12">
                <c:v>41306</c:v>
              </c:pt>
            </c:numLit>
          </c:cat>
          <c:val>
            <c:numLit>
              <c:formatCode>#,##0.00</c:formatCode>
              <c:ptCount val="13"/>
              <c:pt idx="0">
                <c:v>11633.209321384309</c:v>
              </c:pt>
              <c:pt idx="1">
                <c:v>12391.78816729589</c:v>
              </c:pt>
              <c:pt idx="2">
                <c:v>11706.281272042614</c:v>
              </c:pt>
              <c:pt idx="3">
                <c:v>12097.714594934603</c:v>
              </c:pt>
              <c:pt idx="4">
                <c:v>11312.438329607294</c:v>
              </c:pt>
              <c:pt idx="5">
                <c:v>10616.154211953215</c:v>
              </c:pt>
              <c:pt idx="6">
                <c:v>10747.04054285349</c:v>
              </c:pt>
              <c:pt idx="7">
                <c:v>10258.196990121696</c:v>
              </c:pt>
              <c:pt idx="8">
                <c:v>8487.6812618287568</c:v>
              </c:pt>
              <c:pt idx="9">
                <c:v>8606.174818790043</c:v>
              </c:pt>
              <c:pt idx="10">
                <c:v>7807.780796790541</c:v>
              </c:pt>
              <c:pt idx="11">
                <c:v>11891.105866226648</c:v>
              </c:pt>
              <c:pt idx="12">
                <c:v>10051.19447620077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035392"/>
        <c:axId val="190960768"/>
      </c:barChart>
      <c:dateAx>
        <c:axId val="10103539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960768"/>
        <c:crosses val="autoZero"/>
        <c:auto val="1"/>
        <c:lblOffset val="100"/>
        <c:baseTimeUnit val="months"/>
        <c:majorUnit val="1"/>
        <c:minorUnit val="1"/>
      </c:dateAx>
      <c:valAx>
        <c:axId val="190960768"/>
        <c:scaling>
          <c:orientation val="minMax"/>
        </c:scaling>
        <c:delete val="0"/>
        <c:axPos val="l"/>
        <c:majorGridlines>
          <c:spPr>
            <a:ln w="3175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Turnover (MEUR)</a:t>
                </a:r>
              </a:p>
            </c:rich>
          </c:tx>
          <c:layout>
            <c:manualLayout>
              <c:xMode val="edge"/>
              <c:yMode val="edge"/>
              <c:x val="1.5582078214249194E-2"/>
              <c:y val="0.392670706737573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035392"/>
        <c:crosses val="autoZero"/>
        <c:crossBetween val="between"/>
        <c:majorUnit val="4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2084608"/>
        <c:axId val="191168896"/>
        <c:axId val="0"/>
      </c:bar3DChart>
      <c:catAx>
        <c:axId val="1920846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168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1168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0846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177088"/>
        <c:axId val="191178624"/>
        <c:axId val="0"/>
      </c:bar3DChart>
      <c:catAx>
        <c:axId val="1911770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178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1178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1770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2969728"/>
        <c:axId val="192971520"/>
        <c:axId val="0"/>
      </c:bar3DChart>
      <c:catAx>
        <c:axId val="19296972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971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2971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9697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3001728"/>
        <c:axId val="192872448"/>
        <c:axId val="0"/>
      </c:bar3DChart>
      <c:catAx>
        <c:axId val="19300172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872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2872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0017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2883328"/>
        <c:axId val="192934272"/>
        <c:axId val="0"/>
      </c:bar3DChart>
      <c:catAx>
        <c:axId val="19288332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934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2934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8833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3032576"/>
        <c:axId val="193034112"/>
        <c:axId val="0"/>
      </c:bar3DChart>
      <c:catAx>
        <c:axId val="19303257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034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3034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0325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6</xdr:col>
      <xdr:colOff>971550</xdr:colOff>
      <xdr:row>25</xdr:row>
      <xdr:rowOff>123825</xdr:rowOff>
    </xdr:to>
    <xdr:graphicFrame macro="">
      <xdr:nvGraphicFramePr>
        <xdr:cNvPr id="3180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1781175</xdr:colOff>
      <xdr:row>0</xdr:row>
      <xdr:rowOff>38100</xdr:rowOff>
    </xdr:from>
    <xdr:to>
      <xdr:col>7</xdr:col>
      <xdr:colOff>85725</xdr:colOff>
      <xdr:row>2</xdr:row>
      <xdr:rowOff>9525</xdr:rowOff>
    </xdr:to>
    <xdr:pic>
      <xdr:nvPicPr>
        <xdr:cNvPr id="3181" name="Picture 6" descr="Xetra_DBG2009_sch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38100"/>
          <a:ext cx="3028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10</xdr:col>
      <xdr:colOff>0</xdr:colOff>
      <xdr:row>2</xdr:row>
      <xdr:rowOff>0</xdr:rowOff>
    </xdr:to>
    <xdr:graphicFrame macro="">
      <xdr:nvGraphicFramePr>
        <xdr:cNvPr id="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828"/>
  <sheetViews>
    <sheetView showGridLines="0" tabSelected="1" zoomScaleNormal="100" workbookViewId="0">
      <selection activeCell="G2001" sqref="G2001"/>
    </sheetView>
  </sheetViews>
  <sheetFormatPr defaultRowHeight="12"/>
  <cols>
    <col min="1" max="1" width="46.7109375" style="13" customWidth="1"/>
    <col min="2" max="2" width="12.7109375" style="13" customWidth="1"/>
    <col min="3" max="3" width="16" style="13" customWidth="1"/>
    <col min="4" max="4" width="6.42578125" style="13" customWidth="1"/>
    <col min="5" max="5" width="46.7109375" style="11" customWidth="1"/>
    <col min="6" max="6" width="11.42578125" style="11" customWidth="1"/>
    <col min="7" max="7" width="12.7109375" style="11" customWidth="1"/>
    <col min="8" max="8" width="14.85546875" style="11" bestFit="1" customWidth="1"/>
    <col min="9" max="16384" width="9.140625" style="11"/>
  </cols>
  <sheetData>
    <row r="1" spans="1:8" ht="32.25" customHeight="1">
      <c r="A1" s="30" t="s">
        <v>541</v>
      </c>
      <c r="B1" s="8"/>
      <c r="C1" s="8"/>
      <c r="D1" s="8"/>
      <c r="E1" s="9"/>
      <c r="F1" s="10"/>
      <c r="G1" s="10"/>
      <c r="H1" s="57"/>
    </row>
    <row r="2" spans="1:8" ht="24.75" customHeight="1">
      <c r="A2" s="12" t="s">
        <v>3271</v>
      </c>
      <c r="B2" s="8"/>
      <c r="C2" s="8"/>
      <c r="D2" s="8"/>
      <c r="E2" s="9"/>
      <c r="F2" s="10"/>
      <c r="G2" s="10"/>
    </row>
    <row r="3" spans="1:8" ht="24.75" customHeight="1">
      <c r="A3" s="8"/>
      <c r="B3" s="8"/>
      <c r="C3" s="8"/>
      <c r="D3" s="8"/>
      <c r="E3" s="9"/>
      <c r="F3" s="10"/>
      <c r="G3" s="10"/>
    </row>
    <row r="4" spans="1:8" ht="24.75" customHeight="1">
      <c r="D4" s="11"/>
    </row>
    <row r="5" spans="1:8" ht="24.75" customHeight="1"/>
    <row r="6" spans="1:8" ht="24.75" customHeight="1">
      <c r="F6" s="14">
        <v>40756</v>
      </c>
      <c r="G6" s="14"/>
      <c r="H6" s="14"/>
    </row>
    <row r="7" spans="1:8">
      <c r="F7" s="11" t="e">
        <v>#N/A</v>
      </c>
    </row>
    <row r="8" spans="1:8">
      <c r="F8" s="11" t="e">
        <v>#N/A</v>
      </c>
    </row>
    <row r="9" spans="1:8">
      <c r="F9" s="11" t="e">
        <v>#N/A</v>
      </c>
    </row>
    <row r="10" spans="1:8">
      <c r="F10" s="11" t="e">
        <v>#N/A</v>
      </c>
    </row>
    <row r="11" spans="1:8">
      <c r="F11" s="11" t="e">
        <v>#N/A</v>
      </c>
    </row>
    <row r="12" spans="1:8">
      <c r="F12" s="11" t="e">
        <v>#N/A</v>
      </c>
    </row>
    <row r="13" spans="1:8">
      <c r="F13" s="11" t="e">
        <v>#N/A</v>
      </c>
    </row>
    <row r="14" spans="1:8">
      <c r="F14" s="11" t="e">
        <v>#N/A</v>
      </c>
    </row>
    <row r="15" spans="1:8">
      <c r="F15" s="11" t="e">
        <v>#N/A</v>
      </c>
    </row>
    <row r="16" spans="1:8">
      <c r="F16" s="11" t="e">
        <v>#N/A</v>
      </c>
    </row>
    <row r="17" spans="1:8">
      <c r="F17" s="11" t="e">
        <v>#N/A</v>
      </c>
    </row>
    <row r="18" spans="1:8">
      <c r="F18" s="11" t="e">
        <v>#N/A</v>
      </c>
    </row>
    <row r="19" spans="1:8">
      <c r="F19" s="11" t="e">
        <v>#N/A</v>
      </c>
    </row>
    <row r="20" spans="1:8">
      <c r="F20" s="11" t="e">
        <v>#N/A</v>
      </c>
    </row>
    <row r="21" spans="1:8">
      <c r="F21" s="11" t="e">
        <v>#N/A</v>
      </c>
    </row>
    <row r="22" spans="1:8">
      <c r="F22" s="11" t="e">
        <v>#N/A</v>
      </c>
    </row>
    <row r="23" spans="1:8">
      <c r="F23" s="11" t="e">
        <v>#N/A</v>
      </c>
    </row>
    <row r="24" spans="1:8">
      <c r="F24" s="11" t="e">
        <v>#N/A</v>
      </c>
    </row>
    <row r="25" spans="1:8">
      <c r="F25" s="11" t="e">
        <v>#N/A</v>
      </c>
    </row>
    <row r="26" spans="1:8">
      <c r="F26" s="11" t="e">
        <v>#N/A</v>
      </c>
    </row>
    <row r="27" spans="1:8" ht="12.75" thickBot="1"/>
    <row r="28" spans="1:8" ht="12.75" customHeight="1">
      <c r="A28" s="170" t="s">
        <v>1185</v>
      </c>
      <c r="B28" s="49"/>
      <c r="C28" s="52" t="s">
        <v>1182</v>
      </c>
      <c r="D28" s="7"/>
      <c r="E28" s="170" t="s">
        <v>1188</v>
      </c>
      <c r="F28" s="58"/>
      <c r="G28" s="59" t="s">
        <v>1931</v>
      </c>
      <c r="H28" s="14"/>
    </row>
    <row r="29" spans="1:8" ht="12.75" customHeight="1" thickBot="1">
      <c r="A29" s="171"/>
      <c r="B29" s="50"/>
      <c r="C29" s="51" t="s">
        <v>1181</v>
      </c>
      <c r="D29" s="7"/>
      <c r="E29" s="171"/>
      <c r="F29" s="60"/>
      <c r="G29" s="61" t="s">
        <v>1932</v>
      </c>
      <c r="H29" s="14"/>
    </row>
    <row r="30" spans="1:8" ht="17.25" customHeight="1">
      <c r="A30" s="54" t="s">
        <v>1089</v>
      </c>
      <c r="B30" s="20" t="s">
        <v>1090</v>
      </c>
      <c r="C30" s="62">
        <v>3.5163500000000001</v>
      </c>
      <c r="D30"/>
      <c r="E30" s="54" t="s">
        <v>1089</v>
      </c>
      <c r="F30" s="20" t="s">
        <v>1090</v>
      </c>
      <c r="G30" s="62">
        <v>926.89997542999993</v>
      </c>
    </row>
    <row r="31" spans="1:8" ht="17.25" customHeight="1">
      <c r="A31" s="55" t="s">
        <v>957</v>
      </c>
      <c r="B31" s="21" t="s">
        <v>958</v>
      </c>
      <c r="C31" s="62">
        <v>4.0556999999999999</v>
      </c>
      <c r="D31"/>
      <c r="E31" s="55" t="s">
        <v>1610</v>
      </c>
      <c r="F31" s="21" t="s">
        <v>1099</v>
      </c>
      <c r="G31" s="62">
        <v>766.29385497399994</v>
      </c>
    </row>
    <row r="32" spans="1:8" ht="17.25" customHeight="1">
      <c r="A32" s="55" t="s">
        <v>2093</v>
      </c>
      <c r="B32" s="23" t="s">
        <v>119</v>
      </c>
      <c r="C32" s="62">
        <v>5.1681499999999998</v>
      </c>
      <c r="D32"/>
      <c r="E32" s="55" t="s">
        <v>1635</v>
      </c>
      <c r="F32" s="23" t="s">
        <v>1116</v>
      </c>
      <c r="G32" s="62">
        <v>207.23308531200001</v>
      </c>
    </row>
    <row r="33" spans="1:8" ht="17.25" customHeight="1">
      <c r="A33" s="55" t="s">
        <v>2081</v>
      </c>
      <c r="B33" s="21" t="s">
        <v>658</v>
      </c>
      <c r="C33" s="62">
        <v>5.7808000000000002</v>
      </c>
      <c r="D33"/>
      <c r="E33" s="55" t="s">
        <v>2081</v>
      </c>
      <c r="F33" s="21" t="s">
        <v>658</v>
      </c>
      <c r="G33" s="62">
        <v>199.84362081700002</v>
      </c>
    </row>
    <row r="34" spans="1:8" ht="17.25" customHeight="1">
      <c r="A34" s="55" t="s">
        <v>1112</v>
      </c>
      <c r="B34" s="21" t="s">
        <v>1113</v>
      </c>
      <c r="C34" s="62">
        <v>6.64785</v>
      </c>
      <c r="D34"/>
      <c r="E34" s="55" t="s">
        <v>1704</v>
      </c>
      <c r="F34" s="21" t="s">
        <v>1705</v>
      </c>
      <c r="G34" s="62">
        <v>182.62465656500001</v>
      </c>
    </row>
    <row r="35" spans="1:8" ht="17.25" customHeight="1">
      <c r="A35" s="55" t="s">
        <v>706</v>
      </c>
      <c r="B35" s="21" t="s">
        <v>443</v>
      </c>
      <c r="C35" s="62">
        <v>6.7266500000000002</v>
      </c>
      <c r="D35"/>
      <c r="E35" s="55" t="s">
        <v>1383</v>
      </c>
      <c r="F35" s="21" t="s">
        <v>1384</v>
      </c>
      <c r="G35" s="62">
        <v>165.66424496000002</v>
      </c>
    </row>
    <row r="36" spans="1:8" ht="17.25" customHeight="1">
      <c r="A36" s="55" t="s">
        <v>446</v>
      </c>
      <c r="B36" s="21" t="s">
        <v>447</v>
      </c>
      <c r="C36" s="62">
        <v>6.7473000000000001</v>
      </c>
      <c r="D36"/>
      <c r="E36" s="55" t="s">
        <v>957</v>
      </c>
      <c r="F36" s="21" t="s">
        <v>958</v>
      </c>
      <c r="G36" s="62">
        <v>162.04560806699999</v>
      </c>
    </row>
    <row r="37" spans="1:8" ht="17.25" customHeight="1">
      <c r="A37" s="55" t="s">
        <v>444</v>
      </c>
      <c r="B37" s="21" t="s">
        <v>445</v>
      </c>
      <c r="C37" s="62">
        <v>6.9351500000000001</v>
      </c>
      <c r="D37"/>
      <c r="E37" s="55" t="s">
        <v>318</v>
      </c>
      <c r="F37" s="21" t="s">
        <v>319</v>
      </c>
      <c r="G37" s="62">
        <v>149.79392447399999</v>
      </c>
    </row>
    <row r="38" spans="1:8" ht="17.25" customHeight="1">
      <c r="A38" s="55" t="s">
        <v>415</v>
      </c>
      <c r="B38" s="17" t="s">
        <v>416</v>
      </c>
      <c r="C38" s="62">
        <v>8.0700500000000002</v>
      </c>
      <c r="D38"/>
      <c r="E38" s="55" t="s">
        <v>1612</v>
      </c>
      <c r="F38" s="17" t="s">
        <v>1100</v>
      </c>
      <c r="G38" s="62">
        <v>121.83714320999999</v>
      </c>
    </row>
    <row r="39" spans="1:8" ht="17.25" customHeight="1" thickBot="1">
      <c r="A39" s="25" t="s">
        <v>318</v>
      </c>
      <c r="B39" s="24" t="s">
        <v>319</v>
      </c>
      <c r="C39" s="63">
        <v>8.4331999999999994</v>
      </c>
      <c r="D39"/>
      <c r="E39" s="25" t="s">
        <v>1709</v>
      </c>
      <c r="F39" s="24" t="s">
        <v>1710</v>
      </c>
      <c r="G39" s="63">
        <v>111.549757367</v>
      </c>
    </row>
    <row r="40" spans="1:8">
      <c r="A40" s="11"/>
      <c r="B40" s="11"/>
      <c r="C40" s="11"/>
    </row>
    <row r="41" spans="1:8" ht="12.75" thickBot="1"/>
    <row r="42" spans="1:8" ht="12.75" customHeight="1">
      <c r="A42" s="172" t="s">
        <v>1186</v>
      </c>
      <c r="B42" s="49"/>
      <c r="C42" s="52" t="s">
        <v>1182</v>
      </c>
      <c r="D42" s="7"/>
      <c r="E42" s="172" t="s">
        <v>1187</v>
      </c>
      <c r="F42" s="58"/>
      <c r="G42" s="59" t="s">
        <v>1931</v>
      </c>
      <c r="H42" s="14"/>
    </row>
    <row r="43" spans="1:8" ht="12.75" customHeight="1" thickBot="1">
      <c r="A43" s="173"/>
      <c r="B43" s="50"/>
      <c r="C43" s="51" t="s">
        <v>1181</v>
      </c>
      <c r="D43" s="7"/>
      <c r="E43" s="173"/>
      <c r="F43" s="60"/>
      <c r="G43" s="61" t="s">
        <v>1932</v>
      </c>
      <c r="H43" s="14"/>
    </row>
    <row r="44" spans="1:8" ht="17.25" customHeight="1">
      <c r="A44" s="54" t="s">
        <v>2057</v>
      </c>
      <c r="B44" s="20" t="s">
        <v>206</v>
      </c>
      <c r="C44" s="62">
        <v>0.38090000000000002</v>
      </c>
      <c r="E44" s="54" t="s">
        <v>1634</v>
      </c>
      <c r="F44" s="20" t="s">
        <v>682</v>
      </c>
      <c r="G44" s="62">
        <v>93.59552608300001</v>
      </c>
    </row>
    <row r="45" spans="1:8" ht="17.25" customHeight="1">
      <c r="A45" s="55" t="s">
        <v>2590</v>
      </c>
      <c r="B45" s="21" t="s">
        <v>2591</v>
      </c>
      <c r="C45" s="62">
        <v>2.48645</v>
      </c>
      <c r="E45" s="55" t="s">
        <v>1605</v>
      </c>
      <c r="F45" s="21" t="s">
        <v>1606</v>
      </c>
      <c r="G45" s="62">
        <v>78.405362050999997</v>
      </c>
    </row>
    <row r="46" spans="1:8" ht="17.25" customHeight="1">
      <c r="A46" s="55" t="s">
        <v>1599</v>
      </c>
      <c r="B46" s="23" t="s">
        <v>1600</v>
      </c>
      <c r="C46" s="62">
        <v>2.79915</v>
      </c>
      <c r="E46" s="55" t="s">
        <v>2057</v>
      </c>
      <c r="F46" s="23" t="s">
        <v>206</v>
      </c>
      <c r="G46" s="62">
        <v>74.663405863999998</v>
      </c>
    </row>
    <row r="47" spans="1:8" ht="17.25" customHeight="1">
      <c r="A47" s="55" t="s">
        <v>2123</v>
      </c>
      <c r="B47" s="21" t="s">
        <v>450</v>
      </c>
      <c r="C47" s="62">
        <v>2.8685499999999999</v>
      </c>
      <c r="E47" s="55" t="s">
        <v>771</v>
      </c>
      <c r="F47" s="21" t="s">
        <v>295</v>
      </c>
      <c r="G47" s="62">
        <v>64.65637584000001</v>
      </c>
    </row>
    <row r="48" spans="1:8" ht="17.25" customHeight="1">
      <c r="A48" s="55" t="s">
        <v>1597</v>
      </c>
      <c r="B48" s="21" t="s">
        <v>1598</v>
      </c>
      <c r="C48" s="62">
        <v>2.9304000000000001</v>
      </c>
      <c r="E48" s="55" t="s">
        <v>1607</v>
      </c>
      <c r="F48" s="21" t="s">
        <v>1608</v>
      </c>
      <c r="G48" s="62">
        <v>64.123927657999999</v>
      </c>
    </row>
    <row r="49" spans="1:8" ht="17.25" customHeight="1">
      <c r="A49" s="55" t="s">
        <v>1605</v>
      </c>
      <c r="B49" s="21" t="s">
        <v>1606</v>
      </c>
      <c r="C49" s="62">
        <v>3.1470500000000001</v>
      </c>
      <c r="E49" s="55" t="s">
        <v>1599</v>
      </c>
      <c r="F49" s="21" t="s">
        <v>1600</v>
      </c>
      <c r="G49" s="62">
        <v>60.931077240999997</v>
      </c>
    </row>
    <row r="50" spans="1:8" ht="17.25" customHeight="1">
      <c r="A50" s="55" t="s">
        <v>2588</v>
      </c>
      <c r="B50" s="21" t="s">
        <v>2589</v>
      </c>
      <c r="C50" s="62">
        <v>3.3794</v>
      </c>
      <c r="E50" s="55" t="s">
        <v>2123</v>
      </c>
      <c r="F50" s="21" t="s">
        <v>450</v>
      </c>
      <c r="G50" s="62">
        <v>60.785429303000001</v>
      </c>
    </row>
    <row r="51" spans="1:8" ht="17.25" customHeight="1">
      <c r="A51" s="55" t="s">
        <v>1603</v>
      </c>
      <c r="B51" s="21" t="s">
        <v>1604</v>
      </c>
      <c r="C51" s="62">
        <v>3.4426999999999999</v>
      </c>
      <c r="D51" s="11"/>
      <c r="E51" s="55" t="s">
        <v>1603</v>
      </c>
      <c r="F51" s="21" t="s">
        <v>1604</v>
      </c>
      <c r="G51" s="62">
        <v>55.662379076000001</v>
      </c>
    </row>
    <row r="52" spans="1:8" ht="17.25" customHeight="1">
      <c r="A52" s="55" t="s">
        <v>746</v>
      </c>
      <c r="B52" s="17" t="s">
        <v>747</v>
      </c>
      <c r="C52" s="62">
        <v>3.617</v>
      </c>
      <c r="D52" s="11"/>
      <c r="E52" s="55" t="s">
        <v>1597</v>
      </c>
      <c r="F52" s="17" t="s">
        <v>1598</v>
      </c>
      <c r="G52" s="62">
        <v>49.490576169000001</v>
      </c>
    </row>
    <row r="53" spans="1:8" ht="17.25" customHeight="1" thickBot="1">
      <c r="A53" s="25" t="s">
        <v>886</v>
      </c>
      <c r="B53" s="24" t="s">
        <v>99</v>
      </c>
      <c r="C53" s="63">
        <v>3.8820999999999999</v>
      </c>
      <c r="D53" s="11"/>
      <c r="E53" s="25" t="s">
        <v>888</v>
      </c>
      <c r="F53" s="24" t="s">
        <v>101</v>
      </c>
      <c r="G53" s="63">
        <v>38.652826939999997</v>
      </c>
    </row>
    <row r="54" spans="1:8" ht="17.25" customHeight="1" thickBot="1">
      <c r="A54" s="26"/>
      <c r="B54" s="27"/>
      <c r="C54" s="28"/>
      <c r="D54" s="11"/>
      <c r="E54" s="26"/>
      <c r="G54" s="29"/>
    </row>
    <row r="55" spans="1:8" ht="12.75" customHeight="1">
      <c r="A55" s="170" t="s">
        <v>1183</v>
      </c>
      <c r="B55" s="49"/>
      <c r="C55" s="52" t="s">
        <v>1182</v>
      </c>
      <c r="D55" s="48"/>
      <c r="E55" s="170" t="s">
        <v>1184</v>
      </c>
      <c r="F55" s="58"/>
      <c r="G55" s="59" t="s">
        <v>1931</v>
      </c>
      <c r="H55" s="14"/>
    </row>
    <row r="56" spans="1:8" ht="12.75" customHeight="1" thickBot="1">
      <c r="A56" s="171"/>
      <c r="B56" s="50"/>
      <c r="C56" s="51" t="s">
        <v>1181</v>
      </c>
      <c r="D56" s="48"/>
      <c r="E56" s="171"/>
      <c r="F56" s="60"/>
      <c r="G56" s="61" t="s">
        <v>1932</v>
      </c>
      <c r="H56" s="14"/>
    </row>
    <row r="57" spans="1:8" ht="17.25" customHeight="1">
      <c r="A57" s="54" t="s">
        <v>1873</v>
      </c>
      <c r="B57" s="21" t="s">
        <v>977</v>
      </c>
      <c r="C57" s="53">
        <v>13.125500000000001</v>
      </c>
      <c r="E57" s="54" t="s">
        <v>2053</v>
      </c>
      <c r="F57" s="21" t="s">
        <v>176</v>
      </c>
      <c r="G57" s="53">
        <v>41.152249712999996</v>
      </c>
    </row>
    <row r="58" spans="1:8" ht="17.25" customHeight="1">
      <c r="A58" s="55" t="s">
        <v>2053</v>
      </c>
      <c r="B58" s="21" t="s">
        <v>176</v>
      </c>
      <c r="C58" s="53">
        <v>13.8398</v>
      </c>
      <c r="E58" s="55" t="s">
        <v>903</v>
      </c>
      <c r="F58" s="21" t="s">
        <v>1596</v>
      </c>
      <c r="G58" s="53">
        <v>39.466071490000004</v>
      </c>
    </row>
    <row r="59" spans="1:8" ht="17.25" customHeight="1">
      <c r="A59" s="55" t="s">
        <v>903</v>
      </c>
      <c r="B59" s="21" t="s">
        <v>1596</v>
      </c>
      <c r="C59" s="53">
        <v>15.122</v>
      </c>
      <c r="D59" s="11"/>
      <c r="E59" s="55" t="s">
        <v>872</v>
      </c>
      <c r="F59" s="21" t="s">
        <v>117</v>
      </c>
      <c r="G59" s="53">
        <v>12.452155640000001</v>
      </c>
    </row>
    <row r="60" spans="1:8" ht="17.25" customHeight="1">
      <c r="A60" s="55" t="s">
        <v>1755</v>
      </c>
      <c r="B60" s="17" t="s">
        <v>978</v>
      </c>
      <c r="C60" s="53">
        <v>20.4102</v>
      </c>
      <c r="D60" s="11"/>
      <c r="E60" s="55" t="s">
        <v>341</v>
      </c>
      <c r="F60" s="17" t="s">
        <v>668</v>
      </c>
      <c r="G60" s="53">
        <v>10.518699505999999</v>
      </c>
    </row>
    <row r="61" spans="1:8" ht="17.25" customHeight="1" thickBot="1">
      <c r="A61" s="25" t="s">
        <v>341</v>
      </c>
      <c r="B61" s="24" t="s">
        <v>668</v>
      </c>
      <c r="C61" s="63">
        <v>26.0916</v>
      </c>
      <c r="D61" s="11"/>
      <c r="E61" s="25" t="s">
        <v>875</v>
      </c>
      <c r="F61" s="24" t="s">
        <v>115</v>
      </c>
      <c r="G61" s="63">
        <v>6.5854703310000007</v>
      </c>
    </row>
    <row r="63" spans="1:8">
      <c r="A63" s="13" t="s">
        <v>2359</v>
      </c>
    </row>
    <row r="65" spans="1:1">
      <c r="A65" s="19" t="s">
        <v>118</v>
      </c>
    </row>
    <row r="861" spans="1:5">
      <c r="A861" s="13" t="s">
        <v>1877</v>
      </c>
      <c r="B861" s="13" t="s">
        <v>1878</v>
      </c>
      <c r="C861" s="13" t="s">
        <v>1539</v>
      </c>
      <c r="D861" s="13" t="s">
        <v>396</v>
      </c>
      <c r="E861" s="11" t="s">
        <v>1855</v>
      </c>
    </row>
    <row r="862" spans="1:5">
      <c r="A862" s="13" t="s">
        <v>1861</v>
      </c>
      <c r="B862" s="13" t="s">
        <v>1862</v>
      </c>
      <c r="C862" s="13" t="s">
        <v>1175</v>
      </c>
      <c r="D862" s="13" t="s">
        <v>396</v>
      </c>
      <c r="E862" s="11" t="s">
        <v>1855</v>
      </c>
    </row>
    <row r="863" spans="1:5">
      <c r="A863" s="13" t="s">
        <v>1921</v>
      </c>
      <c r="B863" s="13" t="s">
        <v>1911</v>
      </c>
      <c r="C863" s="13" t="s">
        <v>1754</v>
      </c>
      <c r="D863" s="13" t="s">
        <v>397</v>
      </c>
      <c r="E863" s="11" t="s">
        <v>398</v>
      </c>
    </row>
    <row r="864" spans="1:5">
      <c r="A864" s="13" t="s">
        <v>1922</v>
      </c>
      <c r="B864" s="13" t="s">
        <v>1912</v>
      </c>
      <c r="C864" s="13" t="s">
        <v>1754</v>
      </c>
      <c r="D864" s="13" t="s">
        <v>397</v>
      </c>
      <c r="E864" s="11" t="s">
        <v>398</v>
      </c>
    </row>
    <row r="865" spans="1:5">
      <c r="A865" s="13" t="s">
        <v>1923</v>
      </c>
      <c r="B865" s="13" t="s">
        <v>1913</v>
      </c>
      <c r="C865" s="13" t="s">
        <v>1754</v>
      </c>
      <c r="D865" s="13" t="s">
        <v>397</v>
      </c>
      <c r="E865" s="11" t="s">
        <v>398</v>
      </c>
    </row>
    <row r="866" spans="1:5">
      <c r="A866" s="13" t="s">
        <v>1924</v>
      </c>
      <c r="B866" s="13" t="s">
        <v>1914</v>
      </c>
      <c r="C866" s="13" t="s">
        <v>1754</v>
      </c>
      <c r="D866" s="13" t="s">
        <v>397</v>
      </c>
      <c r="E866" s="11" t="s">
        <v>398</v>
      </c>
    </row>
    <row r="867" spans="1:5">
      <c r="A867" s="13" t="s">
        <v>1925</v>
      </c>
      <c r="B867" s="13" t="s">
        <v>1915</v>
      </c>
      <c r="C867" s="13" t="s">
        <v>1754</v>
      </c>
      <c r="D867" s="13" t="s">
        <v>397</v>
      </c>
      <c r="E867" s="11" t="s">
        <v>398</v>
      </c>
    </row>
    <row r="868" spans="1:5">
      <c r="A868" s="13" t="s">
        <v>1926</v>
      </c>
      <c r="B868" s="13" t="s">
        <v>1916</v>
      </c>
      <c r="C868" s="13" t="s">
        <v>1754</v>
      </c>
      <c r="D868" s="13" t="s">
        <v>397</v>
      </c>
      <c r="E868" s="11" t="s">
        <v>398</v>
      </c>
    </row>
    <row r="869" spans="1:5">
      <c r="A869" s="13" t="s">
        <v>1927</v>
      </c>
      <c r="B869" s="13" t="s">
        <v>1917</v>
      </c>
      <c r="C869" s="13" t="s">
        <v>1754</v>
      </c>
      <c r="D869" s="13" t="s">
        <v>397</v>
      </c>
      <c r="E869" s="11" t="s">
        <v>398</v>
      </c>
    </row>
    <row r="870" spans="1:5">
      <c r="A870" s="13" t="s">
        <v>1928</v>
      </c>
      <c r="B870" s="13" t="s">
        <v>1918</v>
      </c>
      <c r="C870" s="13" t="s">
        <v>1754</v>
      </c>
      <c r="D870" s="13" t="s">
        <v>397</v>
      </c>
      <c r="E870" s="11" t="s">
        <v>398</v>
      </c>
    </row>
    <row r="871" spans="1:5">
      <c r="A871" s="13" t="s">
        <v>1929</v>
      </c>
      <c r="B871" s="13" t="s">
        <v>1919</v>
      </c>
      <c r="C871" s="13" t="s">
        <v>1754</v>
      </c>
      <c r="D871" s="13" t="s">
        <v>397</v>
      </c>
      <c r="E871" s="11" t="s">
        <v>398</v>
      </c>
    </row>
    <row r="872" spans="1:5">
      <c r="A872" s="13" t="s">
        <v>1930</v>
      </c>
      <c r="B872" s="13" t="s">
        <v>1920</v>
      </c>
      <c r="C872" s="13" t="s">
        <v>1754</v>
      </c>
      <c r="D872" s="13" t="s">
        <v>397</v>
      </c>
      <c r="E872" s="11" t="s">
        <v>398</v>
      </c>
    </row>
    <row r="914" spans="4:4">
      <c r="D914" s="13" t="s">
        <v>499</v>
      </c>
    </row>
    <row r="992" spans="4:4">
      <c r="D992" s="13" t="s">
        <v>499</v>
      </c>
    </row>
    <row r="1128" spans="4:4">
      <c r="D1128" s="13" t="s">
        <v>499</v>
      </c>
    </row>
    <row r="1180" spans="4:4">
      <c r="D1180" s="13" t="s">
        <v>499</v>
      </c>
    </row>
    <row r="1791" spans="4:4">
      <c r="D1791" s="13" t="s">
        <v>499</v>
      </c>
    </row>
    <row r="1802" spans="4:4">
      <c r="D1802" s="13" t="s">
        <v>499</v>
      </c>
    </row>
    <row r="1805" spans="4:4">
      <c r="D1805" s="13" t="s">
        <v>499</v>
      </c>
    </row>
    <row r="1816" spans="4:4">
      <c r="D1816" s="13" t="s">
        <v>499</v>
      </c>
    </row>
    <row r="1828" spans="4:4">
      <c r="D1828" s="13" t="s">
        <v>499</v>
      </c>
    </row>
  </sheetData>
  <mergeCells count="6">
    <mergeCell ref="A28:A29"/>
    <mergeCell ref="E28:E29"/>
    <mergeCell ref="A42:A43"/>
    <mergeCell ref="A55:A56"/>
    <mergeCell ref="E55:E56"/>
    <mergeCell ref="E42:E43"/>
  </mergeCells>
  <phoneticPr fontId="2" type="noConversion"/>
  <pageMargins left="0.75" right="0.75" top="1" bottom="1" header="0.5" footer="0.5"/>
  <pageSetup paperSize="9" scale="51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J1059"/>
  <sheetViews>
    <sheetView showGridLines="0" zoomScaleNormal="100" workbookViewId="0">
      <pane ySplit="6" topLeftCell="A7" activePane="bottomLeft" state="frozen"/>
      <selection activeCell="G2001" sqref="G2001"/>
      <selection pane="bottomLeft" activeCell="G2001" sqref="G2001"/>
    </sheetView>
  </sheetViews>
  <sheetFormatPr defaultRowHeight="12"/>
  <cols>
    <col min="1" max="1" width="56.42578125" style="82" customWidth="1"/>
    <col min="2" max="2" width="13.5703125" style="82" customWidth="1"/>
    <col min="3" max="3" width="15" style="82" bestFit="1" customWidth="1"/>
    <col min="4" max="4" width="14.42578125" style="82" bestFit="1" customWidth="1"/>
    <col min="5" max="5" width="13.85546875" style="82" customWidth="1"/>
    <col min="6" max="9" width="11.42578125" style="82" customWidth="1"/>
    <col min="10" max="11" width="11.42578125" style="83" customWidth="1"/>
    <col min="12" max="12" width="14.85546875" style="83" bestFit="1" customWidth="1"/>
    <col min="13" max="16384" width="9.140625" style="83"/>
  </cols>
  <sheetData>
    <row r="1" spans="1:11" ht="20.25">
      <c r="A1" s="81" t="s">
        <v>541</v>
      </c>
    </row>
    <row r="2" spans="1:11" ht="15.75" customHeight="1">
      <c r="A2" s="84" t="s">
        <v>3271</v>
      </c>
      <c r="F2" s="57"/>
      <c r="G2" s="57"/>
      <c r="H2" s="57"/>
    </row>
    <row r="4" spans="1:11">
      <c r="A4" s="83"/>
      <c r="B4" s="83"/>
      <c r="C4" s="83"/>
      <c r="D4" s="83"/>
      <c r="E4" s="83"/>
      <c r="F4" s="83"/>
      <c r="G4" s="83"/>
      <c r="H4" s="83"/>
      <c r="I4" s="83"/>
    </row>
    <row r="5" spans="1:11" s="82" customFormat="1" ht="30.75" customHeight="1">
      <c r="A5" s="85" t="s">
        <v>712</v>
      </c>
      <c r="B5" s="85" t="s">
        <v>169</v>
      </c>
      <c r="C5" s="85" t="s">
        <v>1560</v>
      </c>
      <c r="D5" s="85" t="s">
        <v>395</v>
      </c>
      <c r="E5" s="160" t="s">
        <v>2887</v>
      </c>
      <c r="F5" s="85" t="s">
        <v>1164</v>
      </c>
      <c r="G5" s="85"/>
      <c r="H5" s="85"/>
      <c r="I5" s="85"/>
      <c r="J5" s="85" t="s">
        <v>538</v>
      </c>
      <c r="K5" s="85" t="s">
        <v>345</v>
      </c>
    </row>
    <row r="6" spans="1:11" ht="22.5">
      <c r="A6" s="118"/>
      <c r="B6" s="118"/>
      <c r="C6" s="118"/>
      <c r="D6" s="118"/>
      <c r="E6" s="161"/>
      <c r="F6" s="119" t="s">
        <v>3286</v>
      </c>
      <c r="G6" s="119" t="s">
        <v>3079</v>
      </c>
      <c r="H6" s="120" t="s">
        <v>164</v>
      </c>
      <c r="I6" s="121" t="s">
        <v>165</v>
      </c>
      <c r="J6" s="122" t="s">
        <v>539</v>
      </c>
      <c r="K6" s="122" t="s">
        <v>1579</v>
      </c>
    </row>
    <row r="7" spans="1:11">
      <c r="A7" s="90" t="s">
        <v>1089</v>
      </c>
      <c r="B7" s="90" t="s">
        <v>1090</v>
      </c>
      <c r="C7" s="90" t="s">
        <v>1538</v>
      </c>
      <c r="D7" s="90" t="s">
        <v>397</v>
      </c>
      <c r="E7" s="90" t="s">
        <v>1855</v>
      </c>
      <c r="F7" s="109">
        <v>926.89997542999993</v>
      </c>
      <c r="G7" s="109">
        <v>946.92982116899998</v>
      </c>
      <c r="H7" s="110">
        <f>IF(ISERROR(F7/G7-1),"",IF((F7/G7-1)&gt;10000%,"",F7/G7-1))</f>
        <v>-2.1152407803856965E-2</v>
      </c>
      <c r="I7" s="91">
        <f>F7/$F$1036</f>
        <v>9.2217892870813875E-2</v>
      </c>
      <c r="J7" s="92">
        <v>13643.792000000001</v>
      </c>
      <c r="K7" s="92">
        <v>3.5163500000000001</v>
      </c>
    </row>
    <row r="8" spans="1:11">
      <c r="A8" s="90" t="s">
        <v>1610</v>
      </c>
      <c r="B8" s="90" t="s">
        <v>1099</v>
      </c>
      <c r="C8" s="90" t="s">
        <v>1538</v>
      </c>
      <c r="D8" s="90" t="s">
        <v>397</v>
      </c>
      <c r="E8" s="90" t="s">
        <v>398</v>
      </c>
      <c r="F8" s="109">
        <v>766.29385497399994</v>
      </c>
      <c r="G8" s="109">
        <v>684.42076695399999</v>
      </c>
      <c r="H8" s="110">
        <f>IF(ISERROR(F8/G8-1),"",IF((F8/G8-1)&gt;10000%,"",F8/G8-1))</f>
        <v>0.1196239096957481</v>
      </c>
      <c r="I8" s="91">
        <f>F8/$F$1036</f>
        <v>7.6239083502804617E-2</v>
      </c>
      <c r="J8" s="92">
        <v>3949.6694999999995</v>
      </c>
      <c r="K8" s="92">
        <v>5.5827999999999998</v>
      </c>
    </row>
    <row r="9" spans="1:11">
      <c r="A9" s="90" t="s">
        <v>1575</v>
      </c>
      <c r="B9" s="90" t="s">
        <v>1098</v>
      </c>
      <c r="C9" s="90" t="s">
        <v>1538</v>
      </c>
      <c r="D9" s="90" t="s">
        <v>397</v>
      </c>
      <c r="E9" s="90" t="s">
        <v>398</v>
      </c>
      <c r="F9" s="109">
        <v>494.49788270099998</v>
      </c>
      <c r="G9" s="109">
        <v>562.91614902000003</v>
      </c>
      <c r="H9" s="110">
        <f>IF(ISERROR(F9/G9-1),"",IF((F9/G9-1)&gt;10000%,"",F9/G9-1))</f>
        <v>-0.12154255378551804</v>
      </c>
      <c r="I9" s="91">
        <f>F9/$F$1036</f>
        <v>4.9197922084969307E-2</v>
      </c>
      <c r="J9" s="92">
        <v>4820.1869999999999</v>
      </c>
      <c r="K9" s="92">
        <v>5.3099499999999997</v>
      </c>
    </row>
    <row r="10" spans="1:11">
      <c r="A10" s="90" t="s">
        <v>671</v>
      </c>
      <c r="B10" s="90" t="s">
        <v>672</v>
      </c>
      <c r="C10" s="90" t="s">
        <v>1536</v>
      </c>
      <c r="D10" s="90" t="s">
        <v>397</v>
      </c>
      <c r="E10" s="90" t="s">
        <v>1855</v>
      </c>
      <c r="F10" s="109">
        <v>325.37434334500006</v>
      </c>
      <c r="G10" s="109">
        <v>441.59405297000001</v>
      </c>
      <c r="H10" s="110">
        <f>IF(ISERROR(F10/G10-1),"",IF((F10/G10-1)&gt;10000%,"",F10/G10-1))</f>
        <v>-0.2631822345508249</v>
      </c>
      <c r="I10" s="91">
        <f>F10/$F$1036</f>
        <v>3.2371709065566426E-2</v>
      </c>
      <c r="J10" s="92">
        <v>656.11137486000007</v>
      </c>
      <c r="K10" s="92">
        <v>4.1182999999999996</v>
      </c>
    </row>
    <row r="11" spans="1:11">
      <c r="A11" s="90" t="s">
        <v>174</v>
      </c>
      <c r="B11" s="90" t="s">
        <v>175</v>
      </c>
      <c r="C11" s="90" t="s">
        <v>1175</v>
      </c>
      <c r="D11" s="90" t="s">
        <v>396</v>
      </c>
      <c r="E11" s="90" t="s">
        <v>1855</v>
      </c>
      <c r="F11" s="109">
        <v>223.98801182400001</v>
      </c>
      <c r="G11" s="109">
        <v>268.24541512500002</v>
      </c>
      <c r="H11" s="110">
        <f>IF(ISERROR(F11/G11-1),"",IF((F11/G11-1)&gt;10000%,"",F11/G11-1))</f>
        <v>-0.16498847997225397</v>
      </c>
      <c r="I11" s="91">
        <f>F11/$F$1036</f>
        <v>2.2284715747402841E-2</v>
      </c>
      <c r="J11" s="92">
        <v>6787.5918155248</v>
      </c>
      <c r="K11" s="92">
        <v>4.4654999999999996</v>
      </c>
    </row>
    <row r="12" spans="1:11">
      <c r="A12" s="90" t="s">
        <v>1635</v>
      </c>
      <c r="B12" s="90" t="s">
        <v>1116</v>
      </c>
      <c r="C12" s="90" t="s">
        <v>1538</v>
      </c>
      <c r="D12" s="90" t="s">
        <v>397</v>
      </c>
      <c r="E12" s="90" t="s">
        <v>398</v>
      </c>
      <c r="F12" s="109">
        <v>207.23308531200001</v>
      </c>
      <c r="G12" s="109">
        <v>221.717346711</v>
      </c>
      <c r="H12" s="110">
        <f>IF(ISERROR(F12/G12-1),"",IF((F12/G12-1)&gt;10000%,"",F12/G12-1))</f>
        <v>-6.5327596662428378E-2</v>
      </c>
      <c r="I12" s="91">
        <f>F12/$F$1036</f>
        <v>2.0617757004173634E-2</v>
      </c>
      <c r="J12" s="92">
        <v>2076.4034999999999</v>
      </c>
      <c r="K12" s="92">
        <v>9.8568499999999997</v>
      </c>
    </row>
    <row r="13" spans="1:11">
      <c r="A13" s="90" t="s">
        <v>2081</v>
      </c>
      <c r="B13" s="90" t="s">
        <v>658</v>
      </c>
      <c r="C13" s="90" t="s">
        <v>1175</v>
      </c>
      <c r="D13" s="90" t="s">
        <v>396</v>
      </c>
      <c r="E13" s="90" t="s">
        <v>1855</v>
      </c>
      <c r="F13" s="109">
        <v>199.84362081700002</v>
      </c>
      <c r="G13" s="109">
        <v>144.15395970699998</v>
      </c>
      <c r="H13" s="110">
        <f>IF(ISERROR(F13/G13-1),"",IF((F13/G13-1)&gt;10000%,"",F13/G13-1))</f>
        <v>0.38632071726085093</v>
      </c>
      <c r="I13" s="91">
        <f>F13/$F$1036</f>
        <v>1.9882574284100236E-2</v>
      </c>
      <c r="J13" s="92">
        <v>449.19126384469996</v>
      </c>
      <c r="K13" s="92">
        <v>5.7808000000000002</v>
      </c>
    </row>
    <row r="14" spans="1:11">
      <c r="A14" s="90" t="s">
        <v>1704</v>
      </c>
      <c r="B14" s="90" t="s">
        <v>1705</v>
      </c>
      <c r="C14" s="90" t="s">
        <v>1538</v>
      </c>
      <c r="D14" s="90" t="s">
        <v>397</v>
      </c>
      <c r="E14" s="90" t="s">
        <v>1855</v>
      </c>
      <c r="F14" s="109">
        <v>182.62465656500001</v>
      </c>
      <c r="G14" s="109">
        <v>156.70128767199998</v>
      </c>
      <c r="H14" s="110">
        <f>IF(ISERROR(F14/G14-1),"",IF((F14/G14-1)&gt;10000%,"",F14/G14-1))</f>
        <v>0.16543175412356304</v>
      </c>
      <c r="I14" s="91">
        <f>F14/$F$1036</f>
        <v>1.8169448118571248E-2</v>
      </c>
      <c r="J14" s="92">
        <v>1048.1205</v>
      </c>
      <c r="K14" s="92">
        <v>8.7086500000000004</v>
      </c>
    </row>
    <row r="15" spans="1:11">
      <c r="A15" s="90" t="s">
        <v>1383</v>
      </c>
      <c r="B15" s="90" t="s">
        <v>1384</v>
      </c>
      <c r="C15" s="90" t="s">
        <v>1538</v>
      </c>
      <c r="D15" s="90" t="s">
        <v>1436</v>
      </c>
      <c r="E15" s="90" t="s">
        <v>1855</v>
      </c>
      <c r="F15" s="109">
        <v>165.66424496000002</v>
      </c>
      <c r="G15" s="109">
        <v>171.469422807</v>
      </c>
      <c r="H15" s="110">
        <f>IF(ISERROR(F15/G15-1),"",IF((F15/G15-1)&gt;10000%,"",F15/G15-1))</f>
        <v>-3.3855469692308238E-2</v>
      </c>
      <c r="I15" s="91">
        <f>F15/$F$1036</f>
        <v>1.6482045527251493E-2</v>
      </c>
      <c r="J15" s="92">
        <v>734.35389426999996</v>
      </c>
      <c r="K15" s="92">
        <v>14.2469</v>
      </c>
    </row>
    <row r="16" spans="1:11">
      <c r="A16" s="90" t="s">
        <v>957</v>
      </c>
      <c r="B16" s="90" t="s">
        <v>958</v>
      </c>
      <c r="C16" s="90" t="s">
        <v>1538</v>
      </c>
      <c r="D16" s="90" t="s">
        <v>397</v>
      </c>
      <c r="E16" s="90" t="s">
        <v>398</v>
      </c>
      <c r="F16" s="109">
        <v>162.04560806699999</v>
      </c>
      <c r="G16" s="109">
        <v>201.95812724799998</v>
      </c>
      <c r="H16" s="110">
        <f>IF(ISERROR(F16/G16-1),"",IF((F16/G16-1)&gt;10000%,"",F16/G16-1))</f>
        <v>-0.19762769503199207</v>
      </c>
      <c r="I16" s="91">
        <f>F16/$F$1036</f>
        <v>1.6122024944467205E-2</v>
      </c>
      <c r="J16" s="92">
        <v>8818.6835013500004</v>
      </c>
      <c r="K16" s="92">
        <v>4.0556999999999999</v>
      </c>
    </row>
    <row r="17" spans="1:13">
      <c r="A17" s="90" t="s">
        <v>1660</v>
      </c>
      <c r="B17" s="90" t="s">
        <v>673</v>
      </c>
      <c r="C17" s="90" t="s">
        <v>1536</v>
      </c>
      <c r="D17" s="90" t="s">
        <v>397</v>
      </c>
      <c r="E17" s="90" t="s">
        <v>398</v>
      </c>
      <c r="F17" s="109">
        <v>152.83761511899999</v>
      </c>
      <c r="G17" s="109">
        <v>209.87559749399998</v>
      </c>
      <c r="H17" s="110">
        <f>IF(ISERROR(F17/G17-1),"",IF((F17/G17-1)&gt;10000%,"",F17/G17-1))</f>
        <v>-0.27177043475304752</v>
      </c>
      <c r="I17" s="91">
        <f>F17/$F$1036</f>
        <v>1.5205915623350925E-2</v>
      </c>
      <c r="J17" s="92">
        <v>718.06987717999993</v>
      </c>
      <c r="K17" s="92">
        <v>6.2858000000000001</v>
      </c>
    </row>
    <row r="18" spans="1:13">
      <c r="A18" s="90" t="s">
        <v>318</v>
      </c>
      <c r="B18" s="90" t="s">
        <v>319</v>
      </c>
      <c r="C18" s="90" t="s">
        <v>1539</v>
      </c>
      <c r="D18" s="90" t="s">
        <v>396</v>
      </c>
      <c r="E18" s="90" t="s">
        <v>1855</v>
      </c>
      <c r="F18" s="109">
        <v>149.79392447399999</v>
      </c>
      <c r="G18" s="109">
        <v>110.325401947</v>
      </c>
      <c r="H18" s="110">
        <f>IF(ISERROR(F18/G18-1),"",IF((F18/G18-1)&gt;10000%,"",F18/G18-1))</f>
        <v>0.35774646482557615</v>
      </c>
      <c r="I18" s="91">
        <f>F18/$F$1036</f>
        <v>1.490309682383343E-2</v>
      </c>
      <c r="J18" s="92">
        <v>242.20399</v>
      </c>
      <c r="K18" s="92">
        <v>8.4331999999999994</v>
      </c>
      <c r="M18" s="82"/>
    </row>
    <row r="19" spans="1:13">
      <c r="A19" s="90" t="s">
        <v>1612</v>
      </c>
      <c r="B19" s="90" t="s">
        <v>1100</v>
      </c>
      <c r="C19" s="90" t="s">
        <v>1538</v>
      </c>
      <c r="D19" s="90" t="s">
        <v>397</v>
      </c>
      <c r="E19" s="90" t="s">
        <v>398</v>
      </c>
      <c r="F19" s="109">
        <v>121.83714320999999</v>
      </c>
      <c r="G19" s="109">
        <v>192.52575248100001</v>
      </c>
      <c r="H19" s="110">
        <f>IF(ISERROR(F19/G19-1),"",IF((F19/G19-1)&gt;10000%,"",F19/G19-1))</f>
        <v>-0.36716443571867685</v>
      </c>
      <c r="I19" s="91">
        <f>F19/$F$1036</f>
        <v>1.2121658127149562E-2</v>
      </c>
      <c r="J19" s="92">
        <v>418.27499999999998</v>
      </c>
      <c r="K19" s="92">
        <v>16.8291</v>
      </c>
    </row>
    <row r="20" spans="1:13">
      <c r="A20" s="90" t="s">
        <v>37</v>
      </c>
      <c r="B20" s="90" t="s">
        <v>689</v>
      </c>
      <c r="C20" s="90" t="s">
        <v>1536</v>
      </c>
      <c r="D20" s="90" t="s">
        <v>397</v>
      </c>
      <c r="E20" s="90" t="s">
        <v>398</v>
      </c>
      <c r="F20" s="109">
        <v>117.452786207</v>
      </c>
      <c r="G20" s="109">
        <v>110.83171076800001</v>
      </c>
      <c r="H20" s="110">
        <f>IF(ISERROR(F20/G20-1),"",IF((F20/G20-1)&gt;10000%,"",F20/G20-1))</f>
        <v>5.9739901090759551E-2</v>
      </c>
      <c r="I20" s="91">
        <f>F20/$F$1036</f>
        <v>1.1685455543130193E-2</v>
      </c>
      <c r="J20" s="92">
        <v>300.62033538999998</v>
      </c>
      <c r="K20" s="92">
        <v>6.6311499999999999</v>
      </c>
    </row>
    <row r="21" spans="1:13">
      <c r="A21" s="90" t="s">
        <v>1570</v>
      </c>
      <c r="B21" s="90" t="s">
        <v>177</v>
      </c>
      <c r="C21" s="90" t="s">
        <v>1175</v>
      </c>
      <c r="D21" s="90" t="s">
        <v>396</v>
      </c>
      <c r="E21" s="90" t="s">
        <v>398</v>
      </c>
      <c r="F21" s="109">
        <v>117.14714817700001</v>
      </c>
      <c r="G21" s="109">
        <v>145.61499500099998</v>
      </c>
      <c r="H21" s="110">
        <f>IF(ISERROR(F21/G21-1),"",IF((F21/G21-1)&gt;10000%,"",F21/G21-1))</f>
        <v>-0.19550079182301572</v>
      </c>
      <c r="I21" s="91">
        <f>F21/$F$1036</f>
        <v>1.1655047412959824E-2</v>
      </c>
      <c r="J21" s="92">
        <v>1352.9996622967999</v>
      </c>
      <c r="K21" s="92">
        <v>6.4932999999999996</v>
      </c>
    </row>
    <row r="22" spans="1:13">
      <c r="A22" s="90" t="s">
        <v>979</v>
      </c>
      <c r="B22" s="90" t="s">
        <v>980</v>
      </c>
      <c r="C22" s="90" t="s">
        <v>1539</v>
      </c>
      <c r="D22" s="90" t="s">
        <v>396</v>
      </c>
      <c r="E22" s="90" t="s">
        <v>1855</v>
      </c>
      <c r="F22" s="109">
        <v>115.101182725</v>
      </c>
      <c r="G22" s="109">
        <v>165.34477075299998</v>
      </c>
      <c r="H22" s="110">
        <f>IF(ISERROR(F22/G22-1),"",IF((F22/G22-1)&gt;10000%,"",F22/G22-1))</f>
        <v>-0.30387164830907343</v>
      </c>
      <c r="I22" s="91">
        <f>F22/$F$1036</f>
        <v>1.1451492954149536E-2</v>
      </c>
      <c r="J22" s="92">
        <v>633.81585359999997</v>
      </c>
      <c r="K22" s="92">
        <v>4.9703999999999997</v>
      </c>
    </row>
    <row r="23" spans="1:13">
      <c r="A23" s="90" t="s">
        <v>1709</v>
      </c>
      <c r="B23" s="90" t="s">
        <v>1710</v>
      </c>
      <c r="C23" s="90" t="s">
        <v>1538</v>
      </c>
      <c r="D23" s="90" t="s">
        <v>1436</v>
      </c>
      <c r="E23" s="90" t="s">
        <v>398</v>
      </c>
      <c r="F23" s="109">
        <v>111.549757367</v>
      </c>
      <c r="G23" s="109">
        <v>186.878986932</v>
      </c>
      <c r="H23" s="110">
        <f>IF(ISERROR(F23/G23-1),"",IF((F23/G23-1)&gt;10000%,"",F23/G23-1))</f>
        <v>-0.40309095635460712</v>
      </c>
      <c r="I23" s="91">
        <f>F23/$F$1036</f>
        <v>1.1098159291527739E-2</v>
      </c>
      <c r="J23" s="92">
        <v>5674.4330852499997</v>
      </c>
      <c r="K23" s="92">
        <v>10.74395</v>
      </c>
    </row>
    <row r="24" spans="1:13">
      <c r="A24" s="90" t="s">
        <v>1570</v>
      </c>
      <c r="B24" s="90" t="s">
        <v>774</v>
      </c>
      <c r="C24" s="90" t="s">
        <v>1175</v>
      </c>
      <c r="D24" s="90" t="s">
        <v>396</v>
      </c>
      <c r="E24" s="90" t="s">
        <v>1855</v>
      </c>
      <c r="F24" s="109">
        <v>111.10228221600001</v>
      </c>
      <c r="G24" s="109">
        <v>118.23690100200001</v>
      </c>
      <c r="H24" s="110">
        <f>IF(ISERROR(F24/G24-1),"",IF((F24/G24-1)&gt;10000%,"",F24/G24-1))</f>
        <v>-6.0341726868156975E-2</v>
      </c>
      <c r="I24" s="91">
        <f>F24/$F$1036</f>
        <v>1.1053639692184643E-2</v>
      </c>
      <c r="J24" s="92">
        <v>901.92756595840001</v>
      </c>
      <c r="K24" s="92">
        <v>6.8894000000000002</v>
      </c>
    </row>
    <row r="25" spans="1:13">
      <c r="A25" s="90" t="s">
        <v>310</v>
      </c>
      <c r="B25" s="90" t="s">
        <v>311</v>
      </c>
      <c r="C25" s="90" t="s">
        <v>1175</v>
      </c>
      <c r="D25" s="90" t="s">
        <v>396</v>
      </c>
      <c r="E25" s="90" t="s">
        <v>1855</v>
      </c>
      <c r="F25" s="109">
        <v>106.866724273</v>
      </c>
      <c r="G25" s="109">
        <v>235.335651746</v>
      </c>
      <c r="H25" s="110">
        <f>IF(ISERROR(F25/G25-1),"",IF((F25/G25-1)&gt;10000%,"",F25/G25-1))</f>
        <v>-0.54589658013932252</v>
      </c>
      <c r="I25" s="91">
        <f>F25/$F$1036</f>
        <v>1.0632241225263229E-2</v>
      </c>
      <c r="J25" s="92">
        <v>2884.4373572575669</v>
      </c>
      <c r="K25" s="92">
        <v>9.7362500000000001</v>
      </c>
    </row>
    <row r="26" spans="1:13">
      <c r="A26" s="90" t="s">
        <v>1634</v>
      </c>
      <c r="B26" s="90" t="s">
        <v>682</v>
      </c>
      <c r="C26" s="90" t="s">
        <v>1538</v>
      </c>
      <c r="D26" s="90" t="s">
        <v>1436</v>
      </c>
      <c r="E26" s="90" t="s">
        <v>398</v>
      </c>
      <c r="F26" s="109">
        <v>93.59552608300001</v>
      </c>
      <c r="G26" s="109">
        <v>91.314318323999998</v>
      </c>
      <c r="H26" s="110">
        <f>IF(ISERROR(F26/G26-1),"",IF((F26/G26-1)&gt;10000%,"",F26/G26-1))</f>
        <v>2.4981928364244732E-2</v>
      </c>
      <c r="I26" s="91">
        <f>F26/$F$1036</f>
        <v>9.3118809216770695E-3</v>
      </c>
      <c r="J26" s="92">
        <v>3271.3036949799998</v>
      </c>
      <c r="K26" s="92">
        <v>7.1580500000000002</v>
      </c>
    </row>
    <row r="27" spans="1:13">
      <c r="A27" s="90" t="s">
        <v>2120</v>
      </c>
      <c r="B27" s="90" t="s">
        <v>1041</v>
      </c>
      <c r="C27" s="90" t="s">
        <v>1537</v>
      </c>
      <c r="D27" s="90" t="s">
        <v>396</v>
      </c>
      <c r="E27" s="90" t="s">
        <v>1855</v>
      </c>
      <c r="F27" s="109">
        <v>82.062707595999996</v>
      </c>
      <c r="G27" s="109">
        <v>135.44340400799999</v>
      </c>
      <c r="H27" s="110">
        <f>IF(ISERROR(F27/G27-1),"",IF((F27/G27-1)&gt;10000%,"",F27/G27-1))</f>
        <v>-0.39411809532524045</v>
      </c>
      <c r="I27" s="91">
        <f>F27/$F$1036</f>
        <v>8.1644731668766395E-3</v>
      </c>
      <c r="J27" s="92">
        <v>78.173755549994397</v>
      </c>
      <c r="K27" s="92">
        <v>12.03815</v>
      </c>
    </row>
    <row r="28" spans="1:13">
      <c r="A28" s="90" t="s">
        <v>795</v>
      </c>
      <c r="B28" s="90" t="s">
        <v>796</v>
      </c>
      <c r="C28" s="90" t="s">
        <v>1533</v>
      </c>
      <c r="D28" s="90" t="s">
        <v>396</v>
      </c>
      <c r="E28" s="90" t="s">
        <v>1855</v>
      </c>
      <c r="F28" s="109">
        <v>81.945503729999999</v>
      </c>
      <c r="G28" s="109">
        <v>43.234926365</v>
      </c>
      <c r="H28" s="110">
        <f>IF(ISERROR(F28/G28-1),"",IF((F28/G28-1)&gt;10000%,"",F28/G28-1))</f>
        <v>0.89535430309735409</v>
      </c>
      <c r="I28" s="91">
        <f>F28/$F$1036</f>
        <v>8.1528124765698796E-3</v>
      </c>
      <c r="J28" s="92">
        <v>616.47660150000002</v>
      </c>
      <c r="K28" s="92">
        <v>6.8358499999999998</v>
      </c>
    </row>
    <row r="29" spans="1:13">
      <c r="A29" s="90" t="s">
        <v>1605</v>
      </c>
      <c r="B29" s="90" t="s">
        <v>1606</v>
      </c>
      <c r="C29" s="90" t="s">
        <v>1538</v>
      </c>
      <c r="D29" s="90" t="s">
        <v>397</v>
      </c>
      <c r="E29" s="90" t="s">
        <v>398</v>
      </c>
      <c r="F29" s="109">
        <v>78.405362050999997</v>
      </c>
      <c r="G29" s="109">
        <v>158.38178112200001</v>
      </c>
      <c r="H29" s="110">
        <f>IF(ISERROR(F29/G29-1),"",IF((F29/G29-1)&gt;10000%,"",F29/G29-1))</f>
        <v>-0.50495971509118798</v>
      </c>
      <c r="I29" s="91">
        <f>F29/$F$1036</f>
        <v>7.8006014346502011E-3</v>
      </c>
      <c r="J29" s="92">
        <v>415.49200000000002</v>
      </c>
      <c r="K29" s="92">
        <v>3.1470500000000001</v>
      </c>
    </row>
    <row r="30" spans="1:13">
      <c r="A30" s="90" t="s">
        <v>2057</v>
      </c>
      <c r="B30" s="90" t="s">
        <v>206</v>
      </c>
      <c r="C30" s="90" t="s">
        <v>1175</v>
      </c>
      <c r="D30" s="90" t="s">
        <v>396</v>
      </c>
      <c r="E30" s="90" t="s">
        <v>1855</v>
      </c>
      <c r="F30" s="109">
        <v>74.663405863999998</v>
      </c>
      <c r="G30" s="109">
        <v>76.510969779999996</v>
      </c>
      <c r="H30" s="110">
        <f>IF(ISERROR(F30/G30-1),"",IF((F30/G30-1)&gt;10000%,"",F30/G30-1))</f>
        <v>-2.4147699621537844E-2</v>
      </c>
      <c r="I30" s="91">
        <f>F30/$F$1036</f>
        <v>7.4283117335743531E-3</v>
      </c>
      <c r="J30" s="92">
        <v>1093.1999408900699</v>
      </c>
      <c r="K30" s="92">
        <v>0.38090000000000002</v>
      </c>
    </row>
    <row r="31" spans="1:13">
      <c r="A31" s="90" t="s">
        <v>952</v>
      </c>
      <c r="B31" s="90" t="s">
        <v>953</v>
      </c>
      <c r="C31" s="90" t="s">
        <v>1538</v>
      </c>
      <c r="D31" s="90" t="s">
        <v>1436</v>
      </c>
      <c r="E31" s="90" t="s">
        <v>398</v>
      </c>
      <c r="F31" s="109">
        <v>72.220457025000002</v>
      </c>
      <c r="G31" s="109">
        <v>65.561821534000003</v>
      </c>
      <c r="H31" s="110">
        <f>IF(ISERROR(F31/G31-1),"",IF((F31/G31-1)&gt;10000%,"",F31/G31-1))</f>
        <v>0.10156269815576846</v>
      </c>
      <c r="I31" s="91">
        <f>F31/$F$1036</f>
        <v>7.1852611344854177E-3</v>
      </c>
      <c r="J31" s="92">
        <v>4096.0593537699997</v>
      </c>
      <c r="K31" s="92">
        <v>9.5260999999999996</v>
      </c>
    </row>
    <row r="32" spans="1:13">
      <c r="A32" s="90" t="s">
        <v>1858</v>
      </c>
      <c r="B32" s="90" t="s">
        <v>178</v>
      </c>
      <c r="C32" s="90" t="s">
        <v>1175</v>
      </c>
      <c r="D32" s="90" t="s">
        <v>396</v>
      </c>
      <c r="E32" s="90" t="s">
        <v>1855</v>
      </c>
      <c r="F32" s="109">
        <v>65.781101593999992</v>
      </c>
      <c r="G32" s="109">
        <v>26.906815070999997</v>
      </c>
      <c r="H32" s="110">
        <f>IF(ISERROR(F32/G32-1),"",IF((F32/G32-1)&gt;10000%,"",F32/G32-1))</f>
        <v>1.444774731621747</v>
      </c>
      <c r="I32" s="91">
        <f>F32/$F$1036</f>
        <v>6.5446053948867945E-3</v>
      </c>
      <c r="J32" s="92">
        <v>169.85268419760001</v>
      </c>
      <c r="K32" s="92">
        <v>9.1107499999999995</v>
      </c>
    </row>
    <row r="33" spans="1:244">
      <c r="A33" s="90" t="s">
        <v>771</v>
      </c>
      <c r="B33" s="90" t="s">
        <v>295</v>
      </c>
      <c r="C33" s="90" t="s">
        <v>1538</v>
      </c>
      <c r="D33" s="90" t="s">
        <v>1436</v>
      </c>
      <c r="E33" s="90" t="s">
        <v>398</v>
      </c>
      <c r="F33" s="109">
        <v>64.65637584000001</v>
      </c>
      <c r="G33" s="109">
        <v>68.716700877000008</v>
      </c>
      <c r="H33" s="110">
        <f>IF(ISERROR(F33/G33-1),"",IF((F33/G33-1)&gt;10000%,"",F33/G33-1))</f>
        <v>-5.9087892538202791E-2</v>
      </c>
      <c r="I33" s="91">
        <f>F33/$F$1036</f>
        <v>6.4327056841943881E-3</v>
      </c>
      <c r="J33" s="92">
        <v>1961.4879810099999</v>
      </c>
      <c r="K33" s="92">
        <v>22.566199999999998</v>
      </c>
    </row>
    <row r="34" spans="1:244">
      <c r="A34" s="90" t="s">
        <v>1607</v>
      </c>
      <c r="B34" s="90" t="s">
        <v>1608</v>
      </c>
      <c r="C34" s="90" t="s">
        <v>1538</v>
      </c>
      <c r="D34" s="90" t="s">
        <v>397</v>
      </c>
      <c r="E34" s="90" t="s">
        <v>398</v>
      </c>
      <c r="F34" s="109">
        <v>64.123927657999999</v>
      </c>
      <c r="G34" s="109">
        <v>46.718569501999994</v>
      </c>
      <c r="H34" s="110">
        <f>IF(ISERROR(F34/G34-1),"",IF((F34/G34-1)&gt;10000%,"",F34/G34-1))</f>
        <v>0.37255760057582443</v>
      </c>
      <c r="I34" s="91">
        <f>F34/$F$1036</f>
        <v>6.379732061680095E-3</v>
      </c>
      <c r="J34" s="92">
        <v>1170.442</v>
      </c>
      <c r="K34" s="92">
        <v>8.7495499999999993</v>
      </c>
    </row>
    <row r="35" spans="1:244">
      <c r="A35" s="90" t="s">
        <v>570</v>
      </c>
      <c r="B35" s="90" t="s">
        <v>571</v>
      </c>
      <c r="C35" s="90" t="s">
        <v>1175</v>
      </c>
      <c r="D35" s="90" t="s">
        <v>396</v>
      </c>
      <c r="E35" s="90" t="s">
        <v>1855</v>
      </c>
      <c r="F35" s="109">
        <v>62.212684450999994</v>
      </c>
      <c r="G35" s="109">
        <v>53.802530007000001</v>
      </c>
      <c r="H35" s="110">
        <f>IF(ISERROR(F35/G35-1),"",IF((F35/G35-1)&gt;10000%,"",F35/G35-1))</f>
        <v>0.15631522240507634</v>
      </c>
      <c r="I35" s="91">
        <f>F35/$F$1036</f>
        <v>6.1895812083138163E-3</v>
      </c>
      <c r="J35" s="92">
        <v>351.26112390412101</v>
      </c>
      <c r="K35" s="92">
        <v>12.6669</v>
      </c>
    </row>
    <row r="36" spans="1:244">
      <c r="A36" s="90" t="s">
        <v>1599</v>
      </c>
      <c r="B36" s="90" t="s">
        <v>1600</v>
      </c>
      <c r="C36" s="90" t="s">
        <v>1538</v>
      </c>
      <c r="D36" s="90" t="s">
        <v>397</v>
      </c>
      <c r="E36" s="90" t="s">
        <v>398</v>
      </c>
      <c r="F36" s="109">
        <v>60.931077240999997</v>
      </c>
      <c r="G36" s="109">
        <v>67.010726759000008</v>
      </c>
      <c r="H36" s="110">
        <f>IF(ISERROR(F36/G36-1),"",IF((F36/G36-1)&gt;10000%,"",F36/G36-1))</f>
        <v>-9.0726512187594976E-2</v>
      </c>
      <c r="I36" s="91">
        <f>F36/$F$1036</f>
        <v>6.0620732575886972E-3</v>
      </c>
      <c r="J36" s="92">
        <v>938.00639999999999</v>
      </c>
      <c r="K36" s="92">
        <v>2.79915</v>
      </c>
    </row>
    <row r="37" spans="1:244">
      <c r="A37" s="90" t="s">
        <v>2123</v>
      </c>
      <c r="B37" s="90" t="s">
        <v>450</v>
      </c>
      <c r="C37" s="90" t="s">
        <v>1538</v>
      </c>
      <c r="D37" s="90" t="s">
        <v>397</v>
      </c>
      <c r="E37" s="90" t="s">
        <v>398</v>
      </c>
      <c r="F37" s="109">
        <v>60.785429303000001</v>
      </c>
      <c r="G37" s="109">
        <v>56.017089432999995</v>
      </c>
      <c r="H37" s="110">
        <f>IF(ISERROR(F37/G37-1),"",IF((F37/G37-1)&gt;10000%,"",F37/G37-1))</f>
        <v>8.5122949411772675E-2</v>
      </c>
      <c r="I37" s="91">
        <f>F37/$F$1036</f>
        <v>6.0475826477069698E-3</v>
      </c>
      <c r="J37" s="92">
        <v>598.86428000000001</v>
      </c>
      <c r="K37" s="92">
        <v>2.8685499999999999</v>
      </c>
    </row>
    <row r="38" spans="1:244">
      <c r="A38" s="90" t="s">
        <v>304</v>
      </c>
      <c r="B38" s="90" t="s">
        <v>305</v>
      </c>
      <c r="C38" s="90" t="s">
        <v>1175</v>
      </c>
      <c r="D38" s="90" t="s">
        <v>396</v>
      </c>
      <c r="E38" s="90" t="s">
        <v>1855</v>
      </c>
      <c r="F38" s="109">
        <v>57.604590714000004</v>
      </c>
      <c r="G38" s="109">
        <v>40.419816773999997</v>
      </c>
      <c r="H38" s="110">
        <f>IF(ISERROR(F38/G38-1),"",IF((F38/G38-1)&gt;10000%,"",F38/G38-1))</f>
        <v>0.42515714596346443</v>
      </c>
      <c r="I38" s="91">
        <f>F38/$F$1036</f>
        <v>5.7311189083442916E-3</v>
      </c>
      <c r="J38" s="92">
        <v>1106.754787806304</v>
      </c>
      <c r="K38" s="92">
        <v>21.098500000000001</v>
      </c>
      <c r="IJ38" s="93"/>
    </row>
    <row r="39" spans="1:244">
      <c r="A39" s="90" t="s">
        <v>648</v>
      </c>
      <c r="B39" s="90" t="s">
        <v>649</v>
      </c>
      <c r="C39" s="90" t="s">
        <v>1175</v>
      </c>
      <c r="D39" s="90" t="s">
        <v>396</v>
      </c>
      <c r="E39" s="90" t="s">
        <v>1855</v>
      </c>
      <c r="F39" s="109">
        <v>57.469199228000001</v>
      </c>
      <c r="G39" s="109">
        <v>102.55916967900001</v>
      </c>
      <c r="H39" s="110">
        <f>IF(ISERROR(F39/G39-1),"",IF((F39/G39-1)&gt;10000%,"",F39/G39-1))</f>
        <v>-0.43964835706185146</v>
      </c>
      <c r="I39" s="91">
        <f>F39/$F$1036</f>
        <v>5.7176487196696438E-3</v>
      </c>
      <c r="J39" s="92">
        <v>2137.4610230476937</v>
      </c>
      <c r="K39" s="92">
        <v>10.3317</v>
      </c>
    </row>
    <row r="40" spans="1:244">
      <c r="A40" s="90" t="s">
        <v>906</v>
      </c>
      <c r="B40" s="90" t="s">
        <v>1043</v>
      </c>
      <c r="C40" s="90" t="s">
        <v>1539</v>
      </c>
      <c r="D40" s="90" t="s">
        <v>396</v>
      </c>
      <c r="E40" s="90" t="s">
        <v>398</v>
      </c>
      <c r="F40" s="109">
        <v>56.750571325000003</v>
      </c>
      <c r="G40" s="109">
        <v>69.686801430000003</v>
      </c>
      <c r="H40" s="110">
        <f>IF(ISERROR(F40/G40-1),"",IF((F40/G40-1)&gt;10000%,"",F40/G40-1))</f>
        <v>-0.18563386236049839</v>
      </c>
      <c r="I40" s="91">
        <f>F40/$F$1036</f>
        <v>5.6461519533199762E-3</v>
      </c>
      <c r="J40" s="92">
        <v>3878.4690369999998</v>
      </c>
      <c r="K40" s="92">
        <v>6.1374000000000004</v>
      </c>
    </row>
    <row r="41" spans="1:244">
      <c r="A41" s="90" t="s">
        <v>1603</v>
      </c>
      <c r="B41" s="90" t="s">
        <v>1604</v>
      </c>
      <c r="C41" s="90" t="s">
        <v>1538</v>
      </c>
      <c r="D41" s="90" t="s">
        <v>397</v>
      </c>
      <c r="E41" s="90" t="s">
        <v>398</v>
      </c>
      <c r="F41" s="109">
        <v>55.662379076000001</v>
      </c>
      <c r="G41" s="109">
        <v>54.846612135999997</v>
      </c>
      <c r="H41" s="110">
        <f>IF(ISERROR(F41/G41-1),"",IF((F41/G41-1)&gt;10000%,"",F41/G41-1))</f>
        <v>1.4873606741236722E-2</v>
      </c>
      <c r="I41" s="91">
        <f>F41/$F$1036</f>
        <v>5.5378869852530837E-3</v>
      </c>
      <c r="J41" s="92">
        <v>440.6472</v>
      </c>
      <c r="K41" s="92">
        <v>3.4426999999999999</v>
      </c>
    </row>
    <row r="42" spans="1:244">
      <c r="A42" s="90" t="s">
        <v>2119</v>
      </c>
      <c r="B42" s="90" t="s">
        <v>1040</v>
      </c>
      <c r="C42" s="90" t="s">
        <v>1537</v>
      </c>
      <c r="D42" s="90" t="s">
        <v>396</v>
      </c>
      <c r="E42" s="90" t="s">
        <v>1855</v>
      </c>
      <c r="F42" s="109">
        <v>55.237721604999997</v>
      </c>
      <c r="G42" s="109">
        <v>119.60348130300001</v>
      </c>
      <c r="H42" s="110">
        <f>IF(ISERROR(F42/G42-1),"",IF((F42/G42-1)&gt;10000%,"",F42/G42-1))</f>
        <v>-0.53815958362397209</v>
      </c>
      <c r="I42" s="91">
        <f>F42/$F$1036</f>
        <v>5.4956375320159082E-3</v>
      </c>
      <c r="J42" s="92">
        <v>23.531539904187003</v>
      </c>
      <c r="K42" s="92">
        <v>14.924250000000001</v>
      </c>
    </row>
    <row r="43" spans="1:244">
      <c r="A43" s="90" t="s">
        <v>1091</v>
      </c>
      <c r="B43" s="90" t="s">
        <v>1092</v>
      </c>
      <c r="C43" s="90" t="s">
        <v>1538</v>
      </c>
      <c r="D43" s="90" t="s">
        <v>397</v>
      </c>
      <c r="E43" s="90" t="s">
        <v>398</v>
      </c>
      <c r="F43" s="109">
        <v>53.765315243000003</v>
      </c>
      <c r="G43" s="109">
        <v>54.730189330000002</v>
      </c>
      <c r="H43" s="110">
        <f>IF(ISERROR(F43/G43-1),"",IF((F43/G43-1)&gt;10000%,"",F43/G43-1))</f>
        <v>-1.7629650085480453E-2</v>
      </c>
      <c r="I43" s="91">
        <f>F43/$F$1036</f>
        <v>5.3491468472036344E-3</v>
      </c>
      <c r="J43" s="92">
        <v>330.82499999999999</v>
      </c>
      <c r="K43" s="92">
        <v>16.8003</v>
      </c>
    </row>
    <row r="44" spans="1:244">
      <c r="A44" s="90" t="s">
        <v>1597</v>
      </c>
      <c r="B44" s="90" t="s">
        <v>1598</v>
      </c>
      <c r="C44" s="90" t="s">
        <v>1538</v>
      </c>
      <c r="D44" s="90" t="s">
        <v>397</v>
      </c>
      <c r="E44" s="90" t="s">
        <v>398</v>
      </c>
      <c r="F44" s="109">
        <v>49.490576169000001</v>
      </c>
      <c r="G44" s="109">
        <v>53.924203405</v>
      </c>
      <c r="H44" s="110">
        <f>IF(ISERROR(F44/G44-1),"",IF((F44/G44-1)&gt;10000%,"",F44/G44-1))</f>
        <v>-8.2219614867577229E-2</v>
      </c>
      <c r="I44" s="91">
        <f>F44/$F$1036</f>
        <v>4.9238502235912146E-3</v>
      </c>
      <c r="J44" s="92">
        <v>549.23940000000005</v>
      </c>
      <c r="K44" s="92">
        <v>2.9304000000000001</v>
      </c>
    </row>
    <row r="45" spans="1:244">
      <c r="A45" s="90" t="s">
        <v>568</v>
      </c>
      <c r="B45" s="90" t="s">
        <v>569</v>
      </c>
      <c r="C45" s="90" t="s">
        <v>1175</v>
      </c>
      <c r="D45" s="90" t="s">
        <v>396</v>
      </c>
      <c r="E45" s="90" t="s">
        <v>1855</v>
      </c>
      <c r="F45" s="109">
        <v>48.798266374000001</v>
      </c>
      <c r="G45" s="109">
        <v>69.674003755000001</v>
      </c>
      <c r="H45" s="110">
        <f>IF(ISERROR(F45/G45-1),"",IF((F45/G45-1)&gt;10000%,"",F45/G45-1))</f>
        <v>-0.29962017762617665</v>
      </c>
      <c r="I45" s="91">
        <f>F45/$F$1036</f>
        <v>4.8549718632491428E-3</v>
      </c>
      <c r="J45" s="92">
        <v>1196.8239272981441</v>
      </c>
      <c r="K45" s="92">
        <v>10.625500000000001</v>
      </c>
    </row>
    <row r="46" spans="1:244">
      <c r="A46" s="90" t="s">
        <v>1616</v>
      </c>
      <c r="B46" s="90" t="s">
        <v>777</v>
      </c>
      <c r="C46" s="90" t="s">
        <v>1538</v>
      </c>
      <c r="D46" s="90" t="s">
        <v>397</v>
      </c>
      <c r="E46" s="90" t="s">
        <v>398</v>
      </c>
      <c r="F46" s="109">
        <v>47.290519145000005</v>
      </c>
      <c r="G46" s="109">
        <v>94.262536627000003</v>
      </c>
      <c r="H46" s="110">
        <f>IF(ISERROR(F46/G46-1),"",IF((F46/G46-1)&gt;10000%,"",F46/G46-1))</f>
        <v>-0.49831056072541136</v>
      </c>
      <c r="I46" s="91">
        <f>F46/$F$1036</f>
        <v>4.7049650921564094E-3</v>
      </c>
      <c r="J46" s="92">
        <v>378.22550000000001</v>
      </c>
      <c r="K46" s="92">
        <v>15.9679</v>
      </c>
    </row>
    <row r="47" spans="1:244">
      <c r="A47" s="90" t="s">
        <v>1655</v>
      </c>
      <c r="B47" s="90" t="s">
        <v>1066</v>
      </c>
      <c r="C47" s="90" t="s">
        <v>1539</v>
      </c>
      <c r="D47" s="90" t="s">
        <v>396</v>
      </c>
      <c r="E47" s="90" t="s">
        <v>1855</v>
      </c>
      <c r="F47" s="109">
        <v>47.000664145000002</v>
      </c>
      <c r="G47" s="109">
        <v>8.914005723999999</v>
      </c>
      <c r="H47" s="110">
        <f>IF(ISERROR(F47/G47-1),"",IF((F47/G47-1)&gt;10000%,"",F47/G47-1))</f>
        <v>4.2726760112410274</v>
      </c>
      <c r="I47" s="91">
        <f>F47/$F$1036</f>
        <v>4.6761272261011538E-3</v>
      </c>
      <c r="J47" s="92">
        <v>1130.2197269999999</v>
      </c>
      <c r="K47" s="92">
        <v>1.5785</v>
      </c>
    </row>
    <row r="48" spans="1:244">
      <c r="A48" s="90" t="s">
        <v>407</v>
      </c>
      <c r="B48" s="90" t="s">
        <v>408</v>
      </c>
      <c r="C48" s="90" t="s">
        <v>1539</v>
      </c>
      <c r="D48" s="90" t="s">
        <v>396</v>
      </c>
      <c r="E48" s="90" t="s">
        <v>398</v>
      </c>
      <c r="F48" s="109">
        <v>44.778740248000005</v>
      </c>
      <c r="G48" s="109">
        <v>57.832133390000003</v>
      </c>
      <c r="H48" s="110">
        <f>IF(ISERROR(F48/G48-1),"",IF((F48/G48-1)&gt;10000%,"",F48/G48-1))</f>
        <v>-0.22571176916425351</v>
      </c>
      <c r="I48" s="91">
        <f>F48/$F$1036</f>
        <v>4.4550665449790174E-3</v>
      </c>
      <c r="J48" s="92">
        <v>1179.55826</v>
      </c>
      <c r="K48" s="92">
        <v>10.63015</v>
      </c>
    </row>
    <row r="49" spans="1:11">
      <c r="A49" s="90" t="s">
        <v>1112</v>
      </c>
      <c r="B49" s="90" t="s">
        <v>1113</v>
      </c>
      <c r="C49" s="90" t="s">
        <v>1538</v>
      </c>
      <c r="D49" s="90" t="s">
        <v>397</v>
      </c>
      <c r="E49" s="90" t="s">
        <v>398</v>
      </c>
      <c r="F49" s="109">
        <v>41.219885560000002</v>
      </c>
      <c r="G49" s="109">
        <v>11.279509759</v>
      </c>
      <c r="H49" s="110">
        <f>IF(ISERROR(F49/G49-1),"",IF((F49/G49-1)&gt;10000%,"",F49/G49-1))</f>
        <v>2.6544039981090815</v>
      </c>
      <c r="I49" s="91">
        <f>F49/$F$1036</f>
        <v>4.1009937333916328E-3</v>
      </c>
      <c r="J49" s="92">
        <v>173.61600000000001</v>
      </c>
      <c r="K49" s="92">
        <v>6.64785</v>
      </c>
    </row>
    <row r="50" spans="1:11">
      <c r="A50" s="90" t="s">
        <v>2053</v>
      </c>
      <c r="B50" s="90" t="s">
        <v>176</v>
      </c>
      <c r="C50" s="90" t="s">
        <v>1175</v>
      </c>
      <c r="D50" s="90" t="s">
        <v>396</v>
      </c>
      <c r="E50" s="90" t="s">
        <v>1855</v>
      </c>
      <c r="F50" s="109">
        <v>41.152249712999996</v>
      </c>
      <c r="G50" s="109">
        <v>59.097864031999997</v>
      </c>
      <c r="H50" s="110">
        <f>IF(ISERROR(F50/G50-1),"",IF((F50/G50-1)&gt;10000%,"",F50/G50-1))</f>
        <v>-0.3036592711588173</v>
      </c>
      <c r="I50" s="91">
        <f>F50/$F$1036</f>
        <v>4.0942645981470452E-3</v>
      </c>
      <c r="J50" s="92">
        <v>627.21607344500001</v>
      </c>
      <c r="K50" s="92">
        <v>13.8398</v>
      </c>
    </row>
    <row r="51" spans="1:11">
      <c r="A51" s="90" t="s">
        <v>1716</v>
      </c>
      <c r="B51" s="90" t="s">
        <v>1717</v>
      </c>
      <c r="C51" s="90" t="s">
        <v>1538</v>
      </c>
      <c r="D51" s="90" t="s">
        <v>1436</v>
      </c>
      <c r="E51" s="90" t="s">
        <v>398</v>
      </c>
      <c r="F51" s="109">
        <v>40.780849530000005</v>
      </c>
      <c r="G51" s="109">
        <v>39.184572869</v>
      </c>
      <c r="H51" s="110">
        <f>IF(ISERROR(F51/G51-1),"",IF((F51/G51-1)&gt;10000%,"",F51/G51-1))</f>
        <v>4.0737375556870292E-2</v>
      </c>
      <c r="I51" s="91">
        <f>F51/$F$1036</f>
        <v>4.0573137477899661E-3</v>
      </c>
      <c r="J51" s="92">
        <v>1830.0747451500001</v>
      </c>
      <c r="K51" s="92">
        <v>15.848800000000001</v>
      </c>
    </row>
    <row r="52" spans="1:11">
      <c r="A52" s="90" t="s">
        <v>1886</v>
      </c>
      <c r="B52" s="90" t="s">
        <v>438</v>
      </c>
      <c r="C52" s="90" t="s">
        <v>1534</v>
      </c>
      <c r="D52" s="90" t="s">
        <v>396</v>
      </c>
      <c r="E52" s="90" t="s">
        <v>1855</v>
      </c>
      <c r="F52" s="109">
        <v>39.845037380000001</v>
      </c>
      <c r="G52" s="109">
        <v>33.762450909999998</v>
      </c>
      <c r="H52" s="110">
        <f>IF(ISERROR(F52/G52-1),"",IF((F52/G52-1)&gt;10000%,"",F52/G52-1))</f>
        <v>0.1801583210358233</v>
      </c>
      <c r="I52" s="91">
        <f>F52/$F$1036</f>
        <v>3.9642091767645203E-3</v>
      </c>
      <c r="J52" s="92">
        <v>95.088612879999999</v>
      </c>
      <c r="K52" s="92">
        <v>18.60445</v>
      </c>
    </row>
    <row r="53" spans="1:11">
      <c r="A53" s="90" t="s">
        <v>903</v>
      </c>
      <c r="B53" s="90" t="s">
        <v>1596</v>
      </c>
      <c r="C53" s="90" t="s">
        <v>1538</v>
      </c>
      <c r="D53" s="90" t="s">
        <v>396</v>
      </c>
      <c r="E53" s="90" t="s">
        <v>1855</v>
      </c>
      <c r="F53" s="109">
        <v>39.466071490000004</v>
      </c>
      <c r="G53" s="109">
        <v>30.249591590000001</v>
      </c>
      <c r="H53" s="110">
        <f>IF(ISERROR(F53/G53-1),"",IF((F53/G53-1)&gt;10000%,"",F53/G53-1))</f>
        <v>0.30468113503544991</v>
      </c>
      <c r="I53" s="91">
        <f>F53/$F$1036</f>
        <v>3.9265056092037381E-3</v>
      </c>
      <c r="J53" s="92">
        <v>505.25073462</v>
      </c>
      <c r="K53" s="92">
        <v>15.122</v>
      </c>
    </row>
    <row r="54" spans="1:11">
      <c r="A54" s="90" t="s">
        <v>888</v>
      </c>
      <c r="B54" s="90" t="s">
        <v>101</v>
      </c>
      <c r="C54" s="90" t="s">
        <v>1536</v>
      </c>
      <c r="D54" s="90" t="s">
        <v>397</v>
      </c>
      <c r="E54" s="90" t="s">
        <v>398</v>
      </c>
      <c r="F54" s="109">
        <v>38.652826939999997</v>
      </c>
      <c r="G54" s="109">
        <v>111.01984561</v>
      </c>
      <c r="H54" s="110">
        <f>IF(ISERROR(F54/G54-1),"",IF((F54/G54-1)&gt;10000%,"",F54/G54-1))</f>
        <v>-0.65183858140297768</v>
      </c>
      <c r="I54" s="91">
        <f>F54/$F$1036</f>
        <v>3.8455953699355989E-3</v>
      </c>
      <c r="J54" s="92">
        <v>315.71918075999997</v>
      </c>
      <c r="K54" s="92">
        <v>5.7168000000000001</v>
      </c>
    </row>
    <row r="55" spans="1:11">
      <c r="A55" s="90" t="s">
        <v>218</v>
      </c>
      <c r="B55" s="90" t="s">
        <v>219</v>
      </c>
      <c r="C55" s="90" t="s">
        <v>1534</v>
      </c>
      <c r="D55" s="90" t="s">
        <v>396</v>
      </c>
      <c r="E55" s="90" t="s">
        <v>1855</v>
      </c>
      <c r="F55" s="109">
        <v>38.105487090000004</v>
      </c>
      <c r="G55" s="109">
        <v>49.667938240000005</v>
      </c>
      <c r="H55" s="110">
        <f>IF(ISERROR(F55/G55-1),"",IF((F55/G55-1)&gt;10000%,"",F55/G55-1))</f>
        <v>-0.23279506981202203</v>
      </c>
      <c r="I55" s="91">
        <f>F55/$F$1036</f>
        <v>3.7911401655023364E-3</v>
      </c>
      <c r="J55" s="92">
        <v>170.92569134000001</v>
      </c>
      <c r="K55" s="92">
        <v>14.4636</v>
      </c>
    </row>
    <row r="56" spans="1:11">
      <c r="A56" s="90" t="s">
        <v>50</v>
      </c>
      <c r="B56" s="90" t="s">
        <v>1715</v>
      </c>
      <c r="C56" s="90" t="s">
        <v>1538</v>
      </c>
      <c r="D56" s="90" t="s">
        <v>1436</v>
      </c>
      <c r="E56" s="90" t="s">
        <v>398</v>
      </c>
      <c r="F56" s="109">
        <v>37.797319196000004</v>
      </c>
      <c r="G56" s="109">
        <v>40.144239966999997</v>
      </c>
      <c r="H56" s="110">
        <f>IF(ISERROR(F56/G56-1),"",IF((F56/G56-1)&gt;10000%,"",F56/G56-1))</f>
        <v>-5.8462204613395241E-2</v>
      </c>
      <c r="I56" s="91">
        <f>F56/$F$1036</f>
        <v>3.7604803374859069E-3</v>
      </c>
      <c r="J56" s="92">
        <v>1898.8195584800001</v>
      </c>
      <c r="K56" s="92">
        <v>19.93075</v>
      </c>
    </row>
    <row r="57" spans="1:11">
      <c r="A57" s="90" t="s">
        <v>2847</v>
      </c>
      <c r="B57" s="90" t="s">
        <v>2848</v>
      </c>
      <c r="C57" s="90" t="s">
        <v>1175</v>
      </c>
      <c r="D57" s="90" t="s">
        <v>396</v>
      </c>
      <c r="E57" s="90" t="s">
        <v>1855</v>
      </c>
      <c r="F57" s="109">
        <v>37.167584909999995</v>
      </c>
      <c r="G57" s="109">
        <v>48.689313024999997</v>
      </c>
      <c r="H57" s="110">
        <f>IF(ISERROR(F57/G57-1),"",IF((F57/G57-1)&gt;10000%,"",F57/G57-1))</f>
        <v>-0.23663772189769983</v>
      </c>
      <c r="I57" s="91">
        <f>F57/$F$1036</f>
        <v>3.6978276560069951E-3</v>
      </c>
      <c r="J57" s="92">
        <v>370.04391166423602</v>
      </c>
      <c r="K57" s="92">
        <v>77.656000000000006</v>
      </c>
    </row>
    <row r="58" spans="1:11">
      <c r="A58" s="90" t="s">
        <v>1611</v>
      </c>
      <c r="B58" s="90" t="s">
        <v>1115</v>
      </c>
      <c r="C58" s="90" t="s">
        <v>1538</v>
      </c>
      <c r="D58" s="90" t="s">
        <v>397</v>
      </c>
      <c r="E58" s="90" t="s">
        <v>398</v>
      </c>
      <c r="F58" s="109">
        <v>36.702357870999997</v>
      </c>
      <c r="G58" s="109">
        <v>87.570875177000005</v>
      </c>
      <c r="H58" s="110">
        <f>IF(ISERROR(F58/G58-1),"",IF((F58/G58-1)&gt;10000%,"",F58/G58-1))</f>
        <v>-0.58088396630938699</v>
      </c>
      <c r="I58" s="91">
        <f>F58/$F$1036</f>
        <v>3.651541909561479E-3</v>
      </c>
      <c r="J58" s="92">
        <v>359.25400000000002</v>
      </c>
      <c r="K58" s="92">
        <v>12.76925</v>
      </c>
    </row>
    <row r="59" spans="1:11">
      <c r="A59" s="90" t="s">
        <v>470</v>
      </c>
      <c r="B59" s="90" t="s">
        <v>797</v>
      </c>
      <c r="C59" s="90" t="s">
        <v>1533</v>
      </c>
      <c r="D59" s="90" t="s">
        <v>396</v>
      </c>
      <c r="E59" s="90" t="s">
        <v>1855</v>
      </c>
      <c r="F59" s="109">
        <v>36.638241417000003</v>
      </c>
      <c r="G59" s="109">
        <v>43.586577669</v>
      </c>
      <c r="H59" s="110">
        <f>IF(ISERROR(F59/G59-1),"",IF((F59/G59-1)&gt;10000%,"",F59/G59-1))</f>
        <v>-0.15941458640699491</v>
      </c>
      <c r="I59" s="91">
        <f>F59/$F$1036</f>
        <v>3.6451629210589873E-3</v>
      </c>
      <c r="J59" s="92">
        <v>182.6874722</v>
      </c>
      <c r="K59" s="92">
        <v>8.3132999999999999</v>
      </c>
    </row>
    <row r="60" spans="1:11">
      <c r="A60" s="90" t="s">
        <v>2068</v>
      </c>
      <c r="B60" s="90" t="s">
        <v>253</v>
      </c>
      <c r="C60" s="90" t="s">
        <v>1175</v>
      </c>
      <c r="D60" s="90" t="s">
        <v>396</v>
      </c>
      <c r="E60" s="90" t="s">
        <v>1855</v>
      </c>
      <c r="F60" s="109">
        <v>36.460846001</v>
      </c>
      <c r="G60" s="109">
        <v>41.422614964000005</v>
      </c>
      <c r="H60" s="110">
        <f>IF(ISERROR(F60/G60-1),"",IF((F60/G60-1)&gt;10000%,"",F60/G60-1))</f>
        <v>-0.11978405919839274</v>
      </c>
      <c r="I60" s="91">
        <f>F60/$F$1036</f>
        <v>3.6275137335499766E-3</v>
      </c>
      <c r="J60" s="92">
        <v>807.741712341994</v>
      </c>
      <c r="K60" s="92">
        <v>28.57225</v>
      </c>
    </row>
    <row r="61" spans="1:11">
      <c r="A61" s="90" t="s">
        <v>1711</v>
      </c>
      <c r="B61" s="90" t="s">
        <v>1712</v>
      </c>
      <c r="C61" s="90" t="s">
        <v>1538</v>
      </c>
      <c r="D61" s="90" t="s">
        <v>1436</v>
      </c>
      <c r="E61" s="90" t="s">
        <v>398</v>
      </c>
      <c r="F61" s="109">
        <v>34.428265166000003</v>
      </c>
      <c r="G61" s="109">
        <v>24.767685011999998</v>
      </c>
      <c r="H61" s="110">
        <f>IF(ISERROR(F61/G61-1),"",IF((F61/G61-1)&gt;10000%,"",F61/G61-1))</f>
        <v>0.39004776382287787</v>
      </c>
      <c r="I61" s="91">
        <f>F61/$F$1036</f>
        <v>3.4252909191558522E-3</v>
      </c>
      <c r="J61" s="92">
        <v>2020.9937562699999</v>
      </c>
      <c r="K61" s="92">
        <v>13.4032</v>
      </c>
    </row>
    <row r="62" spans="1:11">
      <c r="A62" s="90" t="s">
        <v>1859</v>
      </c>
      <c r="B62" s="90" t="s">
        <v>657</v>
      </c>
      <c r="C62" s="90" t="s">
        <v>1175</v>
      </c>
      <c r="D62" s="90" t="s">
        <v>396</v>
      </c>
      <c r="E62" s="90" t="s">
        <v>398</v>
      </c>
      <c r="F62" s="109">
        <v>33.509929820000004</v>
      </c>
      <c r="G62" s="109">
        <v>32.044337085000002</v>
      </c>
      <c r="H62" s="110">
        <f>IF(ISERROR(F62/G62-1),"",IF((F62/G62-1)&gt;10000%,"",F62/G62-1))</f>
        <v>4.5736403630769695E-2</v>
      </c>
      <c r="I62" s="91">
        <f>F62/$F$1036</f>
        <v>3.333925126943351E-3</v>
      </c>
      <c r="J62" s="92">
        <v>127.26004623839999</v>
      </c>
      <c r="K62" s="92">
        <v>11.73995</v>
      </c>
    </row>
    <row r="63" spans="1:11">
      <c r="A63" s="90" t="s">
        <v>705</v>
      </c>
      <c r="B63" s="90" t="s">
        <v>317</v>
      </c>
      <c r="C63" s="90" t="s">
        <v>1539</v>
      </c>
      <c r="D63" s="90" t="s">
        <v>396</v>
      </c>
      <c r="E63" s="90" t="s">
        <v>398</v>
      </c>
      <c r="F63" s="109">
        <v>32.703404593000002</v>
      </c>
      <c r="G63" s="109">
        <v>47.500426858000004</v>
      </c>
      <c r="H63" s="110">
        <f>IF(ISERROR(F63/G63-1),"",IF((F63/G63-1)&gt;10000%,"",F63/G63-1))</f>
        <v>-0.31151345879974746</v>
      </c>
      <c r="I63" s="91">
        <f>F63/$F$1036</f>
        <v>3.2536833975738027E-3</v>
      </c>
      <c r="J63" s="92">
        <v>369.77985580000001</v>
      </c>
      <c r="K63" s="92">
        <v>11.819649999999999</v>
      </c>
    </row>
    <row r="64" spans="1:11">
      <c r="A64" s="90" t="s">
        <v>66</v>
      </c>
      <c r="B64" s="90" t="s">
        <v>78</v>
      </c>
      <c r="C64" s="90" t="s">
        <v>1538</v>
      </c>
      <c r="D64" s="90" t="s">
        <v>1436</v>
      </c>
      <c r="E64" s="90" t="s">
        <v>398</v>
      </c>
      <c r="F64" s="109">
        <v>32.168603331999996</v>
      </c>
      <c r="G64" s="109">
        <v>36.437896852999998</v>
      </c>
      <c r="H64" s="110">
        <f>IF(ISERROR(F64/G64-1),"",IF((F64/G64-1)&gt;10000%,"",F64/G64-1))</f>
        <v>-0.11716629909304177</v>
      </c>
      <c r="I64" s="91">
        <f>F64/$F$1036</f>
        <v>3.2004756656702658E-3</v>
      </c>
      <c r="J64" s="92">
        <v>1867.7830679000001</v>
      </c>
      <c r="K64" s="92">
        <v>19.402200000000001</v>
      </c>
    </row>
    <row r="65" spans="1:11">
      <c r="A65" s="90" t="s">
        <v>1675</v>
      </c>
      <c r="B65" s="90" t="s">
        <v>701</v>
      </c>
      <c r="C65" s="90" t="s">
        <v>1538</v>
      </c>
      <c r="D65" s="90" t="s">
        <v>397</v>
      </c>
      <c r="E65" s="90" t="s">
        <v>398</v>
      </c>
      <c r="F65" s="109">
        <v>32.120690089999997</v>
      </c>
      <c r="G65" s="109">
        <v>57.992806141000003</v>
      </c>
      <c r="H65" s="110">
        <f>IF(ISERROR(F65/G65-1),"",IF((F65/G65-1)&gt;10000%,"",F65/G65-1))</f>
        <v>-0.44612630035691314</v>
      </c>
      <c r="I65" s="91">
        <f>F65/$F$1036</f>
        <v>3.1957087454685474E-3</v>
      </c>
      <c r="J65" s="92">
        <v>1662.9367319800001</v>
      </c>
      <c r="K65" s="92">
        <v>10.5169</v>
      </c>
    </row>
    <row r="66" spans="1:11">
      <c r="A66" s="90" t="s">
        <v>1639</v>
      </c>
      <c r="B66" s="90" t="s">
        <v>1097</v>
      </c>
      <c r="C66" s="90" t="s">
        <v>1538</v>
      </c>
      <c r="D66" s="90" t="s">
        <v>397</v>
      </c>
      <c r="E66" s="90" t="s">
        <v>398</v>
      </c>
      <c r="F66" s="109">
        <v>31.938911486999999</v>
      </c>
      <c r="G66" s="109">
        <v>56.267366617</v>
      </c>
      <c r="H66" s="110">
        <f>IF(ISERROR(F66/G66-1),"",IF((F66/G66-1)&gt;10000%,"",F66/G66-1))</f>
        <v>-0.43237237839116627</v>
      </c>
      <c r="I66" s="91">
        <f>F66/$F$1036</f>
        <v>3.1776234717798917E-3</v>
      </c>
      <c r="J66" s="92">
        <v>598.73400000000004</v>
      </c>
      <c r="K66" s="92">
        <v>14.1075</v>
      </c>
    </row>
    <row r="67" spans="1:11">
      <c r="A67" s="90" t="s">
        <v>2679</v>
      </c>
      <c r="B67" s="90" t="s">
        <v>1010</v>
      </c>
      <c r="C67" s="90" t="s">
        <v>1175</v>
      </c>
      <c r="D67" s="90" t="s">
        <v>396</v>
      </c>
      <c r="E67" s="90" t="s">
        <v>1855</v>
      </c>
      <c r="F67" s="109">
        <v>31.786341554</v>
      </c>
      <c r="G67" s="109">
        <v>45.388222369000005</v>
      </c>
      <c r="H67" s="110">
        <f>IF(ISERROR(F67/G67-1),"",IF((F67/G67-1)&gt;10000%,"",F67/G67-1))</f>
        <v>-0.29967864139773059</v>
      </c>
      <c r="I67" s="91">
        <f>F67/$F$1036</f>
        <v>3.1624441880279699E-3</v>
      </c>
      <c r="J67" s="92">
        <v>333.62240800019998</v>
      </c>
      <c r="K67" s="92">
        <v>8.6576500000000003</v>
      </c>
    </row>
    <row r="68" spans="1:11">
      <c r="A68" s="90" t="s">
        <v>1381</v>
      </c>
      <c r="B68" s="90" t="s">
        <v>1382</v>
      </c>
      <c r="C68" s="90" t="s">
        <v>1538</v>
      </c>
      <c r="D68" s="90" t="s">
        <v>1436</v>
      </c>
      <c r="E68" s="90" t="s">
        <v>1855</v>
      </c>
      <c r="F68" s="109">
        <v>31.271156530000003</v>
      </c>
      <c r="G68" s="109">
        <v>21.379593399999997</v>
      </c>
      <c r="H68" s="110">
        <f>IF(ISERROR(F68/G68-1),"",IF((F68/G68-1)&gt;10000%,"",F68/G68-1))</f>
        <v>0.46266376281973653</v>
      </c>
      <c r="I68" s="91">
        <f>F68/$F$1036</f>
        <v>3.1111880885444855E-3</v>
      </c>
      <c r="J68" s="92">
        <v>454.13296124999999</v>
      </c>
      <c r="K68" s="92">
        <v>9.5837500000000002</v>
      </c>
    </row>
    <row r="69" spans="1:11">
      <c r="A69" s="90" t="s">
        <v>1893</v>
      </c>
      <c r="B69" s="90" t="s">
        <v>436</v>
      </c>
      <c r="C69" s="90" t="s">
        <v>1534</v>
      </c>
      <c r="D69" s="90" t="s">
        <v>396</v>
      </c>
      <c r="E69" s="90" t="s">
        <v>1855</v>
      </c>
      <c r="F69" s="109">
        <v>30.646376610000001</v>
      </c>
      <c r="G69" s="109">
        <v>7.9348554800000004</v>
      </c>
      <c r="H69" s="110">
        <f>IF(ISERROR(F69/G69-1),"",IF((F69/G69-1)&gt;10000%,"",F69/G69-1))</f>
        <v>2.862247609580912</v>
      </c>
      <c r="I69" s="91">
        <f>F69/$F$1036</f>
        <v>3.0490283202224857E-3</v>
      </c>
      <c r="J69" s="92">
        <v>8.8613807700000002</v>
      </c>
      <c r="K69" s="92">
        <v>17.750250000000001</v>
      </c>
    </row>
    <row r="70" spans="1:11">
      <c r="A70" s="90" t="s">
        <v>1670</v>
      </c>
      <c r="B70" s="90" t="s">
        <v>48</v>
      </c>
      <c r="C70" s="90" t="s">
        <v>1538</v>
      </c>
      <c r="D70" s="90" t="s">
        <v>397</v>
      </c>
      <c r="E70" s="90" t="s">
        <v>398</v>
      </c>
      <c r="F70" s="109">
        <v>29.959579659999999</v>
      </c>
      <c r="G70" s="109">
        <v>35.877217909999999</v>
      </c>
      <c r="H70" s="110">
        <f>IF(ISERROR(F70/G70-1),"",IF((F70/G70-1)&gt;10000%,"",F70/G70-1))</f>
        <v>-0.16494139163311727</v>
      </c>
      <c r="I70" s="91">
        <f>F70/$F$1036</f>
        <v>2.9806984364831751E-3</v>
      </c>
      <c r="J70" s="92">
        <v>274.125</v>
      </c>
      <c r="K70" s="92">
        <v>28.0702</v>
      </c>
    </row>
    <row r="71" spans="1:11">
      <c r="A71" s="90" t="s">
        <v>217</v>
      </c>
      <c r="B71" s="90" t="s">
        <v>976</v>
      </c>
      <c r="C71" s="90" t="s">
        <v>1539</v>
      </c>
      <c r="D71" s="90" t="s">
        <v>396</v>
      </c>
      <c r="E71" s="90" t="s">
        <v>398</v>
      </c>
      <c r="F71" s="109">
        <v>29.123939497999999</v>
      </c>
      <c r="G71" s="109">
        <v>46.156565450999999</v>
      </c>
      <c r="H71" s="110">
        <f>IF(ISERROR(F71/G71-1),"",IF((F71/G71-1)&gt;10000%,"",F71/G71-1))</f>
        <v>-0.36901848711169605</v>
      </c>
      <c r="I71" s="91">
        <f>F71/$F$1036</f>
        <v>2.8975600429341666E-3</v>
      </c>
      <c r="J71" s="92">
        <v>1072.3957559999999</v>
      </c>
      <c r="K71" s="92">
        <v>17.009399999999999</v>
      </c>
    </row>
    <row r="72" spans="1:11">
      <c r="A72" s="90" t="s">
        <v>874</v>
      </c>
      <c r="B72" s="90" t="s">
        <v>109</v>
      </c>
      <c r="C72" s="90" t="s">
        <v>881</v>
      </c>
      <c r="D72" s="90" t="s">
        <v>396</v>
      </c>
      <c r="E72" s="90" t="s">
        <v>1855</v>
      </c>
      <c r="F72" s="109">
        <v>29.039813304999999</v>
      </c>
      <c r="G72" s="109">
        <v>38.346428093999997</v>
      </c>
      <c r="H72" s="110">
        <f>IF(ISERROR(F72/G72-1),"",IF((F72/G72-1)&gt;10000%,"",F72/G72-1))</f>
        <v>-0.24269834901405563</v>
      </c>
      <c r="I72" s="91">
        <f>F72/$F$1036</f>
        <v>2.889190272236844E-3</v>
      </c>
      <c r="J72" s="92">
        <v>129.44703006</v>
      </c>
      <c r="K72" s="92">
        <v>59.508600000000001</v>
      </c>
    </row>
    <row r="73" spans="1:11">
      <c r="A73" s="90" t="s">
        <v>1813</v>
      </c>
      <c r="B73" s="90" t="s">
        <v>1834</v>
      </c>
      <c r="C73" s="90" t="s">
        <v>1538</v>
      </c>
      <c r="D73" s="90" t="s">
        <v>397</v>
      </c>
      <c r="E73" s="90" t="s">
        <v>398</v>
      </c>
      <c r="F73" s="109">
        <v>28.856524409999999</v>
      </c>
      <c r="G73" s="109">
        <v>15.872889320000001</v>
      </c>
      <c r="H73" s="110">
        <f>IF(ISERROR(F73/G73-1),"",IF((F73/G73-1)&gt;10000%,"",F73/G73-1))</f>
        <v>0.81797553225804243</v>
      </c>
      <c r="I73" s="91">
        <f>F73/$F$1036</f>
        <v>2.8709547385961415E-3</v>
      </c>
      <c r="J73" s="92">
        <v>644.19942420000007</v>
      </c>
      <c r="K73" s="92">
        <v>26.23235</v>
      </c>
    </row>
    <row r="74" spans="1:11">
      <c r="A74" s="90" t="s">
        <v>1601</v>
      </c>
      <c r="B74" s="90" t="s">
        <v>1602</v>
      </c>
      <c r="C74" s="90" t="s">
        <v>1538</v>
      </c>
      <c r="D74" s="90" t="s">
        <v>397</v>
      </c>
      <c r="E74" s="90" t="s">
        <v>398</v>
      </c>
      <c r="F74" s="109">
        <v>28.505302142999998</v>
      </c>
      <c r="G74" s="109">
        <v>16.895003673999998</v>
      </c>
      <c r="H74" s="110">
        <f>IF(ISERROR(F74/G74-1),"",IF((F74/G74-1)&gt;10000%,"",F74/G74-1))</f>
        <v>0.6872030745318678</v>
      </c>
      <c r="I74" s="91">
        <f>F74/$F$1036</f>
        <v>2.8360114024750839E-3</v>
      </c>
      <c r="J74" s="92">
        <v>94.41</v>
      </c>
      <c r="K74" s="92">
        <v>7.8669500000000001</v>
      </c>
    </row>
    <row r="75" spans="1:11">
      <c r="A75" s="90" t="s">
        <v>212</v>
      </c>
      <c r="B75" s="90" t="s">
        <v>353</v>
      </c>
      <c r="C75" s="90" t="s">
        <v>1551</v>
      </c>
      <c r="D75" s="90" t="s">
        <v>397</v>
      </c>
      <c r="E75" s="90" t="s">
        <v>1855</v>
      </c>
      <c r="F75" s="109">
        <v>27.243886608</v>
      </c>
      <c r="G75" s="109">
        <v>33.405364644999999</v>
      </c>
      <c r="H75" s="110">
        <f>IF(ISERROR(F75/G75-1),"",IF((F75/G75-1)&gt;10000%,"",F75/G75-1))</f>
        <v>-0.18444576499847387</v>
      </c>
      <c r="I75" s="91">
        <f>F75/$F$1036</f>
        <v>2.7105123348780159E-3</v>
      </c>
      <c r="J75" s="92">
        <v>39.553619979999993</v>
      </c>
      <c r="K75" s="92">
        <v>8.9510000000000005</v>
      </c>
    </row>
    <row r="76" spans="1:11">
      <c r="A76" s="90" t="s">
        <v>302</v>
      </c>
      <c r="B76" s="90" t="s">
        <v>303</v>
      </c>
      <c r="C76" s="90" t="s">
        <v>1175</v>
      </c>
      <c r="D76" s="90" t="s">
        <v>396</v>
      </c>
      <c r="E76" s="90" t="s">
        <v>1855</v>
      </c>
      <c r="F76" s="109">
        <v>27.095565138000001</v>
      </c>
      <c r="G76" s="109">
        <v>37.098149575999997</v>
      </c>
      <c r="H76" s="110">
        <f>IF(ISERROR(F76/G76-1),"",IF((F76/G76-1)&gt;10000%,"",F76/G76-1))</f>
        <v>-0.26962488836561793</v>
      </c>
      <c r="I76" s="91">
        <f>F76/$F$1036</f>
        <v>2.6957557335256896E-3</v>
      </c>
      <c r="J76" s="92">
        <v>196.01735672462399</v>
      </c>
      <c r="K76" s="92">
        <v>25.709599999999998</v>
      </c>
    </row>
    <row r="77" spans="1:11">
      <c r="A77" s="90" t="s">
        <v>949</v>
      </c>
      <c r="B77" s="90" t="s">
        <v>950</v>
      </c>
      <c r="C77" s="90" t="s">
        <v>1538</v>
      </c>
      <c r="D77" s="90" t="s">
        <v>397</v>
      </c>
      <c r="E77" s="90" t="s">
        <v>398</v>
      </c>
      <c r="F77" s="109">
        <v>26.799940646000003</v>
      </c>
      <c r="G77" s="109">
        <v>24.948526699999999</v>
      </c>
      <c r="H77" s="110">
        <f>IF(ISERROR(F77/G77-1),"",IF((F77/G77-1)&gt;10000%,"",F77/G77-1))</f>
        <v>7.4209349845095529E-2</v>
      </c>
      <c r="I77" s="91">
        <f>F77/$F$1036</f>
        <v>2.6663438568875473E-3</v>
      </c>
      <c r="J77" s="92">
        <v>205.96568189999999</v>
      </c>
      <c r="K77" s="92">
        <v>26.101849999999999</v>
      </c>
    </row>
    <row r="78" spans="1:11">
      <c r="A78" s="90" t="s">
        <v>1706</v>
      </c>
      <c r="B78" s="90" t="s">
        <v>1707</v>
      </c>
      <c r="C78" s="90" t="s">
        <v>1538</v>
      </c>
      <c r="D78" s="90" t="s">
        <v>397</v>
      </c>
      <c r="E78" s="90" t="s">
        <v>398</v>
      </c>
      <c r="F78" s="109">
        <v>26.399942888000002</v>
      </c>
      <c r="G78" s="109">
        <v>19.800077442999999</v>
      </c>
      <c r="H78" s="110">
        <f>IF(ISERROR(F78/G78-1),"",IF((F78/G78-1)&gt;10000%,"",F78/G78-1))</f>
        <v>0.33332523390373292</v>
      </c>
      <c r="I78" s="91">
        <f>F78/$F$1036</f>
        <v>2.6265478148402941E-3</v>
      </c>
      <c r="J78" s="92">
        <v>632.38531872999999</v>
      </c>
      <c r="K78" s="92">
        <v>25.576650000000001</v>
      </c>
    </row>
    <row r="79" spans="1:11">
      <c r="A79" s="90" t="s">
        <v>203</v>
      </c>
      <c r="B79" s="90" t="s">
        <v>204</v>
      </c>
      <c r="C79" s="90" t="s">
        <v>1175</v>
      </c>
      <c r="D79" s="90" t="s">
        <v>396</v>
      </c>
      <c r="E79" s="90" t="s">
        <v>1855</v>
      </c>
      <c r="F79" s="109">
        <v>26.175829113000002</v>
      </c>
      <c r="G79" s="109">
        <v>32.945679272</v>
      </c>
      <c r="H79" s="110">
        <f>IF(ISERROR(F79/G79-1),"",IF((F79/G79-1)&gt;10000%,"",F79/G79-1))</f>
        <v>-0.20548522017433657</v>
      </c>
      <c r="I79" s="91">
        <f>F79/$F$1036</f>
        <v>2.6042505868311603E-3</v>
      </c>
      <c r="J79" s="92">
        <v>288.35190868493004</v>
      </c>
      <c r="K79" s="92">
        <v>61.0456</v>
      </c>
    </row>
    <row r="80" spans="1:11">
      <c r="A80" s="90" t="s">
        <v>308</v>
      </c>
      <c r="B80" s="90" t="s">
        <v>309</v>
      </c>
      <c r="C80" s="90" t="s">
        <v>1175</v>
      </c>
      <c r="D80" s="90" t="s">
        <v>396</v>
      </c>
      <c r="E80" s="90" t="s">
        <v>1855</v>
      </c>
      <c r="F80" s="109">
        <v>25.570967608</v>
      </c>
      <c r="G80" s="109">
        <v>29.033313485000001</v>
      </c>
      <c r="H80" s="110">
        <f>IF(ISERROR(F80/G80-1),"",IF((F80/G80-1)&gt;10000%,"",F80/G80-1))</f>
        <v>-0.11925424491382342</v>
      </c>
      <c r="I80" s="91">
        <f>F80/$F$1036</f>
        <v>2.5440725148187051E-3</v>
      </c>
      <c r="J80" s="92">
        <v>379.60473794918101</v>
      </c>
      <c r="K80" s="92">
        <v>29.891249999999999</v>
      </c>
    </row>
    <row r="81" spans="1:11">
      <c r="A81" s="90" t="s">
        <v>1666</v>
      </c>
      <c r="B81" s="90" t="s">
        <v>53</v>
      </c>
      <c r="C81" s="90" t="s">
        <v>1538</v>
      </c>
      <c r="D81" s="90" t="s">
        <v>1436</v>
      </c>
      <c r="E81" s="90" t="s">
        <v>398</v>
      </c>
      <c r="F81" s="109">
        <v>25.424139105000002</v>
      </c>
      <c r="G81" s="109">
        <v>18.183195421000001</v>
      </c>
      <c r="H81" s="110">
        <f>IF(ISERROR(F81/G81-1),"",IF((F81/G81-1)&gt;10000%,"",F81/G81-1))</f>
        <v>0.39822173805806127</v>
      </c>
      <c r="I81" s="91">
        <f>F81/$F$1036</f>
        <v>2.5294644497426922E-3</v>
      </c>
      <c r="J81" s="92">
        <v>2329.74665688</v>
      </c>
      <c r="K81" s="92">
        <v>11.467700000000001</v>
      </c>
    </row>
    <row r="82" spans="1:11">
      <c r="A82" s="90" t="s">
        <v>1866</v>
      </c>
      <c r="B82" s="90" t="s">
        <v>547</v>
      </c>
      <c r="C82" s="90" t="s">
        <v>1534</v>
      </c>
      <c r="D82" s="90" t="s">
        <v>396</v>
      </c>
      <c r="E82" s="90" t="s">
        <v>1855</v>
      </c>
      <c r="F82" s="109">
        <v>24.94481004</v>
      </c>
      <c r="G82" s="109">
        <v>10.632319265000001</v>
      </c>
      <c r="H82" s="110">
        <f>IF(ISERROR(F82/G82-1),"",IF((F82/G82-1)&gt;10000%,"",F82/G82-1))</f>
        <v>1.3461306435854095</v>
      </c>
      <c r="I82" s="91">
        <f>F82/$F$1036</f>
        <v>2.4817756833841313E-3</v>
      </c>
      <c r="J82" s="92">
        <v>327.36068394</v>
      </c>
      <c r="K82" s="92">
        <v>7.6608499999999999</v>
      </c>
    </row>
    <row r="83" spans="1:11">
      <c r="A83" s="90" t="s">
        <v>3</v>
      </c>
      <c r="B83" s="90" t="s">
        <v>106</v>
      </c>
      <c r="C83" s="90" t="s">
        <v>1539</v>
      </c>
      <c r="D83" s="90" t="s">
        <v>396</v>
      </c>
      <c r="E83" s="90" t="s">
        <v>398</v>
      </c>
      <c r="F83" s="109">
        <v>24.845958855999999</v>
      </c>
      <c r="G83" s="109">
        <v>26.267210429000002</v>
      </c>
      <c r="H83" s="110">
        <f>IF(ISERROR(F83/G83-1),"",IF((F83/G83-1)&gt;10000%,"",F83/G83-1))</f>
        <v>-5.4107442312598453E-2</v>
      </c>
      <c r="I83" s="91">
        <f>F83/$F$1036</f>
        <v>2.4719409135730342E-3</v>
      </c>
      <c r="J83" s="92">
        <v>244.16744209999999</v>
      </c>
      <c r="K83" s="92">
        <v>23.194649999999999</v>
      </c>
    </row>
    <row r="84" spans="1:11">
      <c r="A84" s="90" t="s">
        <v>446</v>
      </c>
      <c r="B84" s="90" t="s">
        <v>447</v>
      </c>
      <c r="C84" s="90" t="s">
        <v>1539</v>
      </c>
      <c r="D84" s="90" t="s">
        <v>396</v>
      </c>
      <c r="E84" s="90" t="s">
        <v>398</v>
      </c>
      <c r="F84" s="109">
        <v>24.497624216999998</v>
      </c>
      <c r="G84" s="109">
        <v>31.745525766</v>
      </c>
      <c r="H84" s="110">
        <f>IF(ISERROR(F84/G84-1),"",IF((F84/G84-1)&gt;10000%,"",F84/G84-1))</f>
        <v>-0.22831253772343019</v>
      </c>
      <c r="I84" s="91">
        <f>F84/$F$1036</f>
        <v>2.4372848694755108E-3</v>
      </c>
      <c r="J84" s="92">
        <v>632.39360599999998</v>
      </c>
      <c r="K84" s="92">
        <v>6.7473000000000001</v>
      </c>
    </row>
    <row r="85" spans="1:11">
      <c r="A85" s="90" t="s">
        <v>642</v>
      </c>
      <c r="B85" s="90" t="s">
        <v>643</v>
      </c>
      <c r="C85" s="90" t="s">
        <v>1175</v>
      </c>
      <c r="D85" s="90" t="s">
        <v>396</v>
      </c>
      <c r="E85" s="90" t="s">
        <v>398</v>
      </c>
      <c r="F85" s="109">
        <v>22.994603235</v>
      </c>
      <c r="G85" s="109">
        <v>24.617147305</v>
      </c>
      <c r="H85" s="110">
        <f>IF(ISERROR(F85/G85-1),"",IF((F85/G85-1)&gt;10000%,"",F85/G85-1))</f>
        <v>-6.5911132995919663E-2</v>
      </c>
      <c r="I85" s="91">
        <f>F85/$F$1036</f>
        <v>2.2877483158291901E-3</v>
      </c>
      <c r="J85" s="92">
        <v>344.333539390922</v>
      </c>
      <c r="K85" s="92">
        <v>22.894549999999999</v>
      </c>
    </row>
    <row r="86" spans="1:11">
      <c r="A86" s="90" t="s">
        <v>2067</v>
      </c>
      <c r="B86" s="90" t="s">
        <v>462</v>
      </c>
      <c r="C86" s="90" t="s">
        <v>1175</v>
      </c>
      <c r="D86" s="90" t="s">
        <v>396</v>
      </c>
      <c r="E86" s="90" t="s">
        <v>1855</v>
      </c>
      <c r="F86" s="109">
        <v>22.491358179999999</v>
      </c>
      <c r="G86" s="109">
        <v>37.774707313</v>
      </c>
      <c r="H86" s="110">
        <f>IF(ISERROR(F86/G86-1),"",IF((F86/G86-1)&gt;10000%,"",F86/G86-1))</f>
        <v>-0.40459212579366044</v>
      </c>
      <c r="I86" s="91">
        <f>F86/$F$1036</f>
        <v>2.2376801317748884E-3</v>
      </c>
      <c r="J86" s="92">
        <v>433.04480128399996</v>
      </c>
      <c r="K86" s="92">
        <v>31.52655</v>
      </c>
    </row>
    <row r="87" spans="1:11">
      <c r="A87" s="90" t="s">
        <v>1581</v>
      </c>
      <c r="B87" s="90" t="s">
        <v>1582</v>
      </c>
      <c r="C87" s="90" t="s">
        <v>1539</v>
      </c>
      <c r="D87" s="90" t="s">
        <v>396</v>
      </c>
      <c r="E87" s="90" t="s">
        <v>398</v>
      </c>
      <c r="F87" s="109">
        <v>22.404152798999998</v>
      </c>
      <c r="G87" s="109">
        <v>31.214049307</v>
      </c>
      <c r="H87" s="110">
        <f>IF(ISERROR(F87/G87-1),"",IF((F87/G87-1)&gt;10000%,"",F87/G87-1))</f>
        <v>-0.28224138500429397</v>
      </c>
      <c r="I87" s="91">
        <f>F87/$F$1036</f>
        <v>2.2290040106226726E-3</v>
      </c>
      <c r="J87" s="92">
        <v>119.2852725</v>
      </c>
      <c r="K87" s="92">
        <v>7.94895</v>
      </c>
    </row>
    <row r="88" spans="1:11">
      <c r="A88" s="90" t="s">
        <v>1718</v>
      </c>
      <c r="B88" s="90" t="s">
        <v>944</v>
      </c>
      <c r="C88" s="90" t="s">
        <v>1538</v>
      </c>
      <c r="D88" s="90" t="s">
        <v>397</v>
      </c>
      <c r="E88" s="90" t="s">
        <v>398</v>
      </c>
      <c r="F88" s="109">
        <v>22.35294412</v>
      </c>
      <c r="G88" s="109">
        <v>31.511397452000001</v>
      </c>
      <c r="H88" s="110">
        <f>IF(ISERROR(F88/G88-1),"",IF((F88/G88-1)&gt;10000%,"",F88/G88-1))</f>
        <v>-0.29063938995249861</v>
      </c>
      <c r="I88" s="91">
        <f>F88/$F$1036</f>
        <v>2.2239092252097298E-3</v>
      </c>
      <c r="J88" s="92">
        <v>524.23288724999998</v>
      </c>
      <c r="K88" s="92">
        <v>29.635300000000001</v>
      </c>
    </row>
    <row r="89" spans="1:11">
      <c r="A89" s="90" t="s">
        <v>703</v>
      </c>
      <c r="B89" s="90" t="s">
        <v>955</v>
      </c>
      <c r="C89" s="90" t="s">
        <v>1538</v>
      </c>
      <c r="D89" s="90" t="s">
        <v>397</v>
      </c>
      <c r="E89" s="90" t="s">
        <v>398</v>
      </c>
      <c r="F89" s="109">
        <v>21.252625585000001</v>
      </c>
      <c r="G89" s="109">
        <v>23.674353465999999</v>
      </c>
      <c r="H89" s="110">
        <f>IF(ISERROR(F89/G89-1),"",IF((F89/G89-1)&gt;10000%,"",F89/G89-1))</f>
        <v>-0.10229330589652519</v>
      </c>
      <c r="I89" s="91">
        <f>F89/$F$1036</f>
        <v>2.1144378049118406E-3</v>
      </c>
      <c r="J89" s="92">
        <v>366.39670000000001</v>
      </c>
      <c r="K89" s="92">
        <v>7.7426000000000004</v>
      </c>
    </row>
    <row r="90" spans="1:11">
      <c r="A90" s="90" t="s">
        <v>752</v>
      </c>
      <c r="B90" s="90" t="s">
        <v>252</v>
      </c>
      <c r="C90" s="90" t="s">
        <v>1175</v>
      </c>
      <c r="D90" s="90" t="s">
        <v>396</v>
      </c>
      <c r="E90" s="90" t="s">
        <v>1855</v>
      </c>
      <c r="F90" s="109">
        <v>21.228768772999999</v>
      </c>
      <c r="G90" s="109">
        <v>40.229935646000001</v>
      </c>
      <c r="H90" s="110">
        <f>IF(ISERROR(F90/G90-1),"",IF((F90/G90-1)&gt;10000%,"",F90/G90-1))</f>
        <v>-0.47231412548603613</v>
      </c>
      <c r="I90" s="91">
        <f>F90/$F$1036</f>
        <v>2.112064274874541E-3</v>
      </c>
      <c r="J90" s="92">
        <v>533.01270894177196</v>
      </c>
      <c r="K90" s="92">
        <v>16.797750000000001</v>
      </c>
    </row>
    <row r="91" spans="1:11">
      <c r="A91" s="90" t="s">
        <v>772</v>
      </c>
      <c r="B91" s="90" t="s">
        <v>1695</v>
      </c>
      <c r="C91" s="90" t="s">
        <v>1538</v>
      </c>
      <c r="D91" s="90" t="s">
        <v>397</v>
      </c>
      <c r="E91" s="90" t="s">
        <v>398</v>
      </c>
      <c r="F91" s="109">
        <v>20.855859127999999</v>
      </c>
      <c r="G91" s="109">
        <v>35.312976178999996</v>
      </c>
      <c r="H91" s="110">
        <f>IF(ISERROR(F91/G91-1),"",IF((F91/G91-1)&gt;10000%,"",F91/G91-1))</f>
        <v>-0.40939956399362876</v>
      </c>
      <c r="I91" s="91">
        <f>F91/$F$1036</f>
        <v>2.0749632471426657E-3</v>
      </c>
      <c r="J91" s="92">
        <v>859.73923295000009</v>
      </c>
      <c r="K91" s="92">
        <v>25.006499999999999</v>
      </c>
    </row>
    <row r="92" spans="1:11">
      <c r="A92" s="90" t="s">
        <v>1578</v>
      </c>
      <c r="B92" s="90" t="s">
        <v>157</v>
      </c>
      <c r="C92" s="90" t="s">
        <v>1754</v>
      </c>
      <c r="D92" s="90" t="s">
        <v>397</v>
      </c>
      <c r="E92" s="90" t="s">
        <v>398</v>
      </c>
      <c r="F92" s="109">
        <v>20.564529199999999</v>
      </c>
      <c r="G92" s="109">
        <v>14.687994249999999</v>
      </c>
      <c r="H92" s="110">
        <f>IF(ISERROR(F92/G92-1),"",IF((F92/G92-1)&gt;10000%,"",F92/G92-1))</f>
        <v>0.40009104374479176</v>
      </c>
      <c r="I92" s="91">
        <f>F92/$F$1036</f>
        <v>2.0459786395231622E-3</v>
      </c>
      <c r="J92" s="92">
        <v>399.03805404000002</v>
      </c>
      <c r="K92" s="92">
        <v>23.674099999999999</v>
      </c>
    </row>
    <row r="93" spans="1:11">
      <c r="A93" s="90" t="s">
        <v>1619</v>
      </c>
      <c r="B93" s="90" t="s">
        <v>792</v>
      </c>
      <c r="C93" s="90" t="s">
        <v>1538</v>
      </c>
      <c r="D93" s="90" t="s">
        <v>397</v>
      </c>
      <c r="E93" s="90" t="s">
        <v>398</v>
      </c>
      <c r="F93" s="109">
        <v>20.241168857000002</v>
      </c>
      <c r="G93" s="109">
        <v>15.282795827999999</v>
      </c>
      <c r="H93" s="110">
        <f>IF(ISERROR(F93/G93-1),"",IF((F93/G93-1)&gt;10000%,"",F93/G93-1))</f>
        <v>0.32444148863885491</v>
      </c>
      <c r="I93" s="91">
        <f>F93/$F$1036</f>
        <v>2.0138073046867253E-3</v>
      </c>
      <c r="J93" s="92">
        <v>72.512</v>
      </c>
      <c r="K93" s="92">
        <v>24.70975</v>
      </c>
    </row>
    <row r="94" spans="1:11">
      <c r="A94" s="90" t="s">
        <v>1721</v>
      </c>
      <c r="B94" s="90" t="s">
        <v>1722</v>
      </c>
      <c r="C94" s="90" t="s">
        <v>1175</v>
      </c>
      <c r="D94" s="90" t="s">
        <v>396</v>
      </c>
      <c r="E94" s="90" t="s">
        <v>1855</v>
      </c>
      <c r="F94" s="109">
        <v>20.012074953999999</v>
      </c>
      <c r="G94" s="109">
        <v>20.187684302000001</v>
      </c>
      <c r="H94" s="110">
        <f>IF(ISERROR(F94/G94-1),"",IF((F94/G94-1)&gt;10000%,"",F94/G94-1))</f>
        <v>-8.6988356550931067E-3</v>
      </c>
      <c r="I94" s="91">
        <f>F94/$F$1036</f>
        <v>1.9910146004422247E-3</v>
      </c>
      <c r="J94" s="92">
        <v>33.731400000000001</v>
      </c>
      <c r="K94" s="92">
        <v>19.915800000000001</v>
      </c>
    </row>
    <row r="95" spans="1:11">
      <c r="A95" s="90" t="s">
        <v>1563</v>
      </c>
      <c r="B95" s="90" t="s">
        <v>1564</v>
      </c>
      <c r="C95" s="90" t="s">
        <v>1175</v>
      </c>
      <c r="D95" s="90" t="s">
        <v>396</v>
      </c>
      <c r="E95" s="90" t="s">
        <v>1855</v>
      </c>
      <c r="F95" s="109">
        <v>19.625386236000001</v>
      </c>
      <c r="G95" s="109">
        <v>19.567183925000002</v>
      </c>
      <c r="H95" s="110">
        <f>IF(ISERROR(F95/G95-1),"",IF((F95/G95-1)&gt;10000%,"",F95/G95-1))</f>
        <v>2.974485813752592E-3</v>
      </c>
      <c r="I95" s="91">
        <f>F95/$F$1036</f>
        <v>1.9525426836053156E-3</v>
      </c>
      <c r="J95" s="92">
        <v>539.71023080937402</v>
      </c>
      <c r="K95" s="92">
        <v>8.3130500000000005</v>
      </c>
    </row>
    <row r="96" spans="1:11">
      <c r="A96" s="90" t="s">
        <v>2056</v>
      </c>
      <c r="B96" s="90" t="s">
        <v>686</v>
      </c>
      <c r="C96" s="90" t="s">
        <v>1175</v>
      </c>
      <c r="D96" s="90" t="s">
        <v>396</v>
      </c>
      <c r="E96" s="90" t="s">
        <v>1855</v>
      </c>
      <c r="F96" s="109">
        <v>19.323137022000001</v>
      </c>
      <c r="G96" s="109">
        <v>25.472272126</v>
      </c>
      <c r="H96" s="110">
        <f>IF(ISERROR(F96/G96-1),"",IF((F96/G96-1)&gt;10000%,"",F96/G96-1))</f>
        <v>-0.24140504912883165</v>
      </c>
      <c r="I96" s="91">
        <f>F96/$F$1036</f>
        <v>1.9224717089847702E-3</v>
      </c>
      <c r="J96" s="92">
        <v>383.01103423259997</v>
      </c>
      <c r="K96" s="92">
        <v>55.275799999999997</v>
      </c>
    </row>
    <row r="97" spans="1:11">
      <c r="A97" s="90" t="s">
        <v>1676</v>
      </c>
      <c r="B97" s="90" t="s">
        <v>702</v>
      </c>
      <c r="C97" s="90" t="s">
        <v>1538</v>
      </c>
      <c r="D97" s="90" t="s">
        <v>397</v>
      </c>
      <c r="E97" s="90" t="s">
        <v>398</v>
      </c>
      <c r="F97" s="109">
        <v>19.202910032999998</v>
      </c>
      <c r="G97" s="109">
        <v>22.361465375999998</v>
      </c>
      <c r="H97" s="110">
        <f>IF(ISERROR(F97/G97-1),"",IF((F97/G97-1)&gt;10000%,"",F97/G97-1))</f>
        <v>-0.14124992659872815</v>
      </c>
      <c r="I97" s="91">
        <f>F97/$F$1036</f>
        <v>1.9105102461671245E-3</v>
      </c>
      <c r="J97" s="92">
        <v>544.63925904999996</v>
      </c>
      <c r="K97" s="92">
        <v>12.595700000000001</v>
      </c>
    </row>
    <row r="98" spans="1:11">
      <c r="A98" s="90" t="s">
        <v>2116</v>
      </c>
      <c r="B98" s="90" t="s">
        <v>1546</v>
      </c>
      <c r="C98" s="90" t="s">
        <v>1533</v>
      </c>
      <c r="D98" s="90" t="s">
        <v>396</v>
      </c>
      <c r="E98" s="90" t="s">
        <v>1855</v>
      </c>
      <c r="F98" s="109">
        <v>18.863272734000002</v>
      </c>
      <c r="G98" s="109">
        <v>16.930979580999999</v>
      </c>
      <c r="H98" s="110">
        <f>IF(ISERROR(F98/G98-1),"",IF((F98/G98-1)&gt;10000%,"",F98/G98-1))</f>
        <v>0.11412766424740295</v>
      </c>
      <c r="I98" s="91">
        <f>F98/$F$1036</f>
        <v>1.8767195061904791E-3</v>
      </c>
      <c r="J98" s="92">
        <v>81.626043519999996</v>
      </c>
      <c r="K98" s="92">
        <v>41.696399999999997</v>
      </c>
    </row>
    <row r="99" spans="1:11">
      <c r="A99" s="90" t="s">
        <v>1087</v>
      </c>
      <c r="B99" s="90" t="s">
        <v>1088</v>
      </c>
      <c r="C99" s="90" t="s">
        <v>1538</v>
      </c>
      <c r="D99" s="90" t="s">
        <v>397</v>
      </c>
      <c r="E99" s="90" t="s">
        <v>398</v>
      </c>
      <c r="F99" s="109">
        <v>18.560161546</v>
      </c>
      <c r="G99" s="109">
        <v>15.672598519999999</v>
      </c>
      <c r="H99" s="110">
        <f>IF(ISERROR(F99/G99-1),"",IF((F99/G99-1)&gt;10000%,"",F99/G99-1))</f>
        <v>0.18424277392897825</v>
      </c>
      <c r="I99" s="91">
        <f>F99/$F$1036</f>
        <v>1.8465627732053885E-3</v>
      </c>
      <c r="J99" s="92">
        <v>72.036000000000001</v>
      </c>
      <c r="K99" s="92">
        <v>21.930250000000001</v>
      </c>
    </row>
    <row r="100" spans="1:11">
      <c r="A100" s="90" t="s">
        <v>860</v>
      </c>
      <c r="B100" s="90" t="s">
        <v>861</v>
      </c>
      <c r="C100" s="90" t="s">
        <v>1536</v>
      </c>
      <c r="D100" s="90" t="s">
        <v>397</v>
      </c>
      <c r="E100" s="90" t="s">
        <v>398</v>
      </c>
      <c r="F100" s="109">
        <v>18.486156392999998</v>
      </c>
      <c r="G100" s="109">
        <v>8.8297339069999996</v>
      </c>
      <c r="H100" s="110">
        <f>IF(ISERROR(F100/G100-1),"",IF((F100/G100-1)&gt;10000%,"",F100/G100-1))</f>
        <v>1.0936255370441708</v>
      </c>
      <c r="I100" s="91">
        <f>F100/$F$1036</f>
        <v>1.8391999514855192E-3</v>
      </c>
      <c r="J100" s="92">
        <v>397.81154974000003</v>
      </c>
      <c r="K100" s="92">
        <v>23.678149999999999</v>
      </c>
    </row>
    <row r="101" spans="1:11">
      <c r="A101" s="90" t="s">
        <v>415</v>
      </c>
      <c r="B101" s="90" t="s">
        <v>416</v>
      </c>
      <c r="C101" s="90" t="s">
        <v>1539</v>
      </c>
      <c r="D101" s="90" t="s">
        <v>396</v>
      </c>
      <c r="E101" s="90" t="s">
        <v>398</v>
      </c>
      <c r="F101" s="109">
        <v>18.121944324000001</v>
      </c>
      <c r="G101" s="109">
        <v>12.333161365</v>
      </c>
      <c r="H101" s="110">
        <f>IF(ISERROR(F101/G101-1),"",IF((F101/G101-1)&gt;10000%,"",F101/G101-1))</f>
        <v>0.46936732502567069</v>
      </c>
      <c r="I101" s="91">
        <f>F101/$F$1036</f>
        <v>1.802964251354318E-3</v>
      </c>
      <c r="J101" s="92">
        <v>653.7922744</v>
      </c>
      <c r="K101" s="92">
        <v>8.0700500000000002</v>
      </c>
    </row>
    <row r="102" spans="1:11">
      <c r="A102" s="90" t="s">
        <v>2815</v>
      </c>
      <c r="B102" s="90" t="s">
        <v>2797</v>
      </c>
      <c r="C102" s="90" t="s">
        <v>1538</v>
      </c>
      <c r="D102" s="90" t="s">
        <v>1436</v>
      </c>
      <c r="E102" s="90" t="s">
        <v>398</v>
      </c>
      <c r="F102" s="109">
        <v>17.880567510000002</v>
      </c>
      <c r="G102" s="109">
        <v>6.0325955599999999</v>
      </c>
      <c r="H102" s="110">
        <f>IF(ISERROR(F102/G102-1),"",IF((F102/G102-1)&gt;10000%,"",F102/G102-1))</f>
        <v>1.9639924195415484</v>
      </c>
      <c r="I102" s="91">
        <f>F102/$F$1036</f>
        <v>1.7789495121537653E-3</v>
      </c>
      <c r="J102" s="92">
        <v>172.36680894</v>
      </c>
      <c r="K102" s="92">
        <v>55.318849999999998</v>
      </c>
    </row>
    <row r="103" spans="1:11">
      <c r="A103" s="90" t="s">
        <v>646</v>
      </c>
      <c r="B103" s="90" t="s">
        <v>647</v>
      </c>
      <c r="C103" s="90" t="s">
        <v>1175</v>
      </c>
      <c r="D103" s="90" t="s">
        <v>396</v>
      </c>
      <c r="E103" s="90" t="s">
        <v>1855</v>
      </c>
      <c r="F103" s="109">
        <v>17.707664920999999</v>
      </c>
      <c r="G103" s="109">
        <v>26.690215744</v>
      </c>
      <c r="H103" s="110">
        <f>IF(ISERROR(F103/G103-1),"",IF((F103/G103-1)&gt;10000%,"",F103/G103-1))</f>
        <v>-0.33654845315438453</v>
      </c>
      <c r="I103" s="91">
        <f>F103/$F$1036</f>
        <v>1.7617473189806652E-3</v>
      </c>
      <c r="J103" s="92">
        <v>1512.3926072391369</v>
      </c>
      <c r="K103" s="92">
        <v>10.278700000000001</v>
      </c>
    </row>
    <row r="104" spans="1:11">
      <c r="A104" s="90" t="s">
        <v>1719</v>
      </c>
      <c r="B104" s="90" t="s">
        <v>1720</v>
      </c>
      <c r="C104" s="90" t="s">
        <v>1175</v>
      </c>
      <c r="D104" s="90" t="s">
        <v>396</v>
      </c>
      <c r="E104" s="90" t="s">
        <v>1855</v>
      </c>
      <c r="F104" s="109">
        <v>17.027976335000002</v>
      </c>
      <c r="G104" s="109">
        <v>15.730349957</v>
      </c>
      <c r="H104" s="110">
        <f>IF(ISERROR(F104/G104-1),"",IF((F104/G104-1)&gt;10000%,"",F104/G104-1))</f>
        <v>8.2491895065726739E-2</v>
      </c>
      <c r="I104" s="91">
        <f>F104/$F$1036</f>
        <v>1.6941246510868775E-3</v>
      </c>
      <c r="J104" s="92">
        <v>61.956502999999998</v>
      </c>
      <c r="K104" s="92">
        <v>24.234100000000002</v>
      </c>
    </row>
    <row r="105" spans="1:11">
      <c r="A105" s="90" t="s">
        <v>2675</v>
      </c>
      <c r="B105" s="90" t="s">
        <v>180</v>
      </c>
      <c r="C105" s="90" t="s">
        <v>1175</v>
      </c>
      <c r="D105" s="90" t="s">
        <v>396</v>
      </c>
      <c r="E105" s="90" t="s">
        <v>1855</v>
      </c>
      <c r="F105" s="109">
        <v>16.587730768</v>
      </c>
      <c r="G105" s="109">
        <v>53.661196898</v>
      </c>
      <c r="H105" s="110">
        <f>IF(ISERROR(F105/G105-1),"",IF((F105/G105-1)&gt;10000%,"",F105/G105-1))</f>
        <v>-0.69088034321093872</v>
      </c>
      <c r="I105" s="91">
        <f>F105/$F$1036</f>
        <v>1.6503243278474442E-3</v>
      </c>
      <c r="J105" s="92">
        <v>142.3167999872</v>
      </c>
      <c r="K105" s="92">
        <v>11.9785</v>
      </c>
    </row>
    <row r="106" spans="1:11">
      <c r="A106" s="90" t="s">
        <v>1617</v>
      </c>
      <c r="B106" s="90" t="s">
        <v>783</v>
      </c>
      <c r="C106" s="90" t="s">
        <v>1538</v>
      </c>
      <c r="D106" s="90" t="s">
        <v>397</v>
      </c>
      <c r="E106" s="90" t="s">
        <v>398</v>
      </c>
      <c r="F106" s="109">
        <v>16.337281958000002</v>
      </c>
      <c r="G106" s="109">
        <v>10.767517389</v>
      </c>
      <c r="H106" s="110">
        <f>IF(ISERROR(F106/G106-1),"",IF((F106/G106-1)&gt;10000%,"",F106/G106-1))</f>
        <v>0.51727472246202488</v>
      </c>
      <c r="I106" s="91">
        <f>F106/$F$1036</f>
        <v>1.6254070097522656E-3</v>
      </c>
      <c r="J106" s="92">
        <v>168.864</v>
      </c>
      <c r="K106" s="92">
        <v>16.836600000000001</v>
      </c>
    </row>
    <row r="107" spans="1:11">
      <c r="A107" s="90" t="s">
        <v>1013</v>
      </c>
      <c r="B107" s="90" t="s">
        <v>1014</v>
      </c>
      <c r="C107" s="90" t="s">
        <v>1175</v>
      </c>
      <c r="D107" s="90" t="s">
        <v>396</v>
      </c>
      <c r="E107" s="90" t="s">
        <v>1855</v>
      </c>
      <c r="F107" s="109">
        <v>15.871013874999999</v>
      </c>
      <c r="G107" s="109">
        <v>37.794386013999997</v>
      </c>
      <c r="H107" s="110">
        <f>IF(ISERROR(F107/G107-1),"",IF((F107/G107-1)&gt;10000%,"",F107/G107-1))</f>
        <v>-0.58006954077462791</v>
      </c>
      <c r="I107" s="91">
        <f>F107/$F$1036</f>
        <v>1.5790176891492234E-3</v>
      </c>
      <c r="J107" s="92">
        <v>655.40120061458595</v>
      </c>
      <c r="K107" s="92">
        <v>20.864000000000001</v>
      </c>
    </row>
    <row r="108" spans="1:11">
      <c r="A108" s="90" t="s">
        <v>661</v>
      </c>
      <c r="B108" s="90" t="s">
        <v>662</v>
      </c>
      <c r="C108" s="90" t="s">
        <v>1175</v>
      </c>
      <c r="D108" s="90" t="s">
        <v>396</v>
      </c>
      <c r="E108" s="90" t="s">
        <v>398</v>
      </c>
      <c r="F108" s="109">
        <v>15.809354130000001</v>
      </c>
      <c r="G108" s="109">
        <v>14.481883453</v>
      </c>
      <c r="H108" s="110">
        <f>IF(ISERROR(F108/G108-1),"",IF((F108/G108-1)&gt;10000%,"",F108/G108-1))</f>
        <v>9.1664228710873097E-2</v>
      </c>
      <c r="I108" s="91">
        <f>F108/$F$1036</f>
        <v>1.5728831202533578E-3</v>
      </c>
      <c r="J108" s="92">
        <v>330.383485156559</v>
      </c>
      <c r="K108" s="92">
        <v>11.7597</v>
      </c>
    </row>
    <row r="109" spans="1:11">
      <c r="A109" s="90" t="s">
        <v>882</v>
      </c>
      <c r="B109" s="90" t="s">
        <v>195</v>
      </c>
      <c r="C109" s="90" t="s">
        <v>1175</v>
      </c>
      <c r="D109" s="90" t="s">
        <v>396</v>
      </c>
      <c r="E109" s="90" t="s">
        <v>398</v>
      </c>
      <c r="F109" s="109">
        <v>15.620340355</v>
      </c>
      <c r="G109" s="109">
        <v>14.224786649</v>
      </c>
      <c r="H109" s="110">
        <f>IF(ISERROR(F109/G109-1),"",IF((F109/G109-1)&gt;10000%,"",F109/G109-1))</f>
        <v>9.8107180124076265E-2</v>
      </c>
      <c r="I109" s="91">
        <f>F109/$F$1036</f>
        <v>1.5540780145072151E-3</v>
      </c>
      <c r="J109" s="92">
        <v>296.6493908873</v>
      </c>
      <c r="K109" s="92">
        <v>19.00695</v>
      </c>
    </row>
    <row r="110" spans="1:11">
      <c r="A110" s="90" t="s">
        <v>2079</v>
      </c>
      <c r="B110" s="90" t="s">
        <v>651</v>
      </c>
      <c r="C110" s="90" t="s">
        <v>1175</v>
      </c>
      <c r="D110" s="90" t="s">
        <v>396</v>
      </c>
      <c r="E110" s="90" t="s">
        <v>1855</v>
      </c>
      <c r="F110" s="109">
        <v>15.535548836999999</v>
      </c>
      <c r="G110" s="109">
        <v>14.457996440999999</v>
      </c>
      <c r="H110" s="110">
        <f>IF(ISERROR(F110/G110-1),"",IF((F110/G110-1)&gt;10000%,"",F110/G110-1))</f>
        <v>7.4529856221590585E-2</v>
      </c>
      <c r="I110" s="91">
        <f>F110/$F$1036</f>
        <v>1.5456420501846889E-3</v>
      </c>
      <c r="J110" s="92">
        <v>183.550017333543</v>
      </c>
      <c r="K110" s="92">
        <v>30.145299999999999</v>
      </c>
    </row>
    <row r="111" spans="1:11">
      <c r="A111" s="90" t="s">
        <v>884</v>
      </c>
      <c r="B111" s="90" t="s">
        <v>98</v>
      </c>
      <c r="C111" s="90" t="s">
        <v>1536</v>
      </c>
      <c r="D111" s="90" t="s">
        <v>397</v>
      </c>
      <c r="E111" s="90" t="s">
        <v>398</v>
      </c>
      <c r="F111" s="109">
        <v>15.404317878000001</v>
      </c>
      <c r="G111" s="109">
        <v>32.616402565000001</v>
      </c>
      <c r="H111" s="110">
        <f>IF(ISERROR(F111/G111-1),"",IF((F111/G111-1)&gt;10000%,"",F111/G111-1))</f>
        <v>-0.52771254134169721</v>
      </c>
      <c r="I111" s="91">
        <f>F111/$F$1036</f>
        <v>1.5325857950987162E-3</v>
      </c>
      <c r="J111" s="92">
        <v>484.05821854000004</v>
      </c>
      <c r="K111" s="92">
        <v>4.2167500000000002</v>
      </c>
    </row>
    <row r="112" spans="1:11">
      <c r="A112" s="90" t="s">
        <v>1869</v>
      </c>
      <c r="B112" s="90" t="s">
        <v>79</v>
      </c>
      <c r="C112" s="90" t="s">
        <v>1538</v>
      </c>
      <c r="D112" s="90" t="s">
        <v>397</v>
      </c>
      <c r="E112" s="90" t="s">
        <v>398</v>
      </c>
      <c r="F112" s="109">
        <v>15.307211988000001</v>
      </c>
      <c r="G112" s="109">
        <v>30.124883783000001</v>
      </c>
      <c r="H112" s="110">
        <f>IF(ISERROR(F112/G112-1),"",IF((F112/G112-1)&gt;10000%,"",F112/G112-1))</f>
        <v>-0.49187482022293716</v>
      </c>
      <c r="I112" s="91">
        <f>F112/$F$1036</f>
        <v>1.5229246657443964E-3</v>
      </c>
      <c r="J112" s="92">
        <v>491.33108060000001</v>
      </c>
      <c r="K112" s="92">
        <v>12.5867</v>
      </c>
    </row>
    <row r="113" spans="1:11">
      <c r="A113" s="90" t="s">
        <v>2677</v>
      </c>
      <c r="B113" s="90" t="s">
        <v>182</v>
      </c>
      <c r="C113" s="90" t="s">
        <v>1175</v>
      </c>
      <c r="D113" s="90" t="s">
        <v>396</v>
      </c>
      <c r="E113" s="90" t="s">
        <v>1855</v>
      </c>
      <c r="F113" s="109">
        <v>15.045598998999999</v>
      </c>
      <c r="G113" s="109">
        <v>22.820804379000002</v>
      </c>
      <c r="H113" s="110">
        <f>IF(ISERROR(F113/G113-1),"",IF((F113/G113-1)&gt;10000%,"",F113/G113-1))</f>
        <v>-0.3407068940635084</v>
      </c>
      <c r="I113" s="91">
        <f>F113/$F$1036</f>
        <v>1.4968966160812994E-3</v>
      </c>
      <c r="J113" s="92">
        <v>70.929624942000004</v>
      </c>
      <c r="K113" s="92">
        <v>9.8024000000000004</v>
      </c>
    </row>
    <row r="114" spans="1:11">
      <c r="A114" s="90" t="s">
        <v>2078</v>
      </c>
      <c r="B114" s="90" t="s">
        <v>963</v>
      </c>
      <c r="C114" s="90" t="s">
        <v>1175</v>
      </c>
      <c r="D114" s="90" t="s">
        <v>396</v>
      </c>
      <c r="E114" s="90" t="s">
        <v>1855</v>
      </c>
      <c r="F114" s="109">
        <v>14.903263949999999</v>
      </c>
      <c r="G114" s="109">
        <v>17.281471028000002</v>
      </c>
      <c r="H114" s="110">
        <f>IF(ISERROR(F114/G114-1),"",IF((F114/G114-1)&gt;10000%,"",F114/G114-1))</f>
        <v>-0.13761600931695883</v>
      </c>
      <c r="I114" s="91">
        <f>F114/$F$1036</f>
        <v>1.4827356077218431E-3</v>
      </c>
      <c r="J114" s="92">
        <v>176.93987999999999</v>
      </c>
      <c r="K114" s="92">
        <v>29.429300000000001</v>
      </c>
    </row>
    <row r="115" spans="1:11">
      <c r="A115" s="90" t="s">
        <v>909</v>
      </c>
      <c r="B115" s="90" t="s">
        <v>1046</v>
      </c>
      <c r="C115" s="90" t="s">
        <v>1539</v>
      </c>
      <c r="D115" s="90" t="s">
        <v>396</v>
      </c>
      <c r="E115" s="90" t="s">
        <v>398</v>
      </c>
      <c r="F115" s="109">
        <v>14.872062029999999</v>
      </c>
      <c r="G115" s="109">
        <v>33.244410344999999</v>
      </c>
      <c r="H115" s="110">
        <f>IF(ISERROR(F115/G115-1),"",IF((F115/G115-1)&gt;10000%,"",F115/G115-1))</f>
        <v>-0.55264473408725157</v>
      </c>
      <c r="I115" s="91">
        <f>F115/$F$1036</f>
        <v>1.4796313080215557E-3</v>
      </c>
      <c r="J115" s="92">
        <v>484.96550030000003</v>
      </c>
      <c r="K115" s="92">
        <v>14.289400000000001</v>
      </c>
    </row>
    <row r="116" spans="1:11">
      <c r="A116" s="90" t="s">
        <v>458</v>
      </c>
      <c r="B116" s="90" t="s">
        <v>459</v>
      </c>
      <c r="C116" s="90" t="s">
        <v>1536</v>
      </c>
      <c r="D116" s="90" t="s">
        <v>397</v>
      </c>
      <c r="E116" s="90" t="s">
        <v>398</v>
      </c>
      <c r="F116" s="109">
        <v>14.61640631</v>
      </c>
      <c r="G116" s="109">
        <v>18.212489170000001</v>
      </c>
      <c r="H116" s="110">
        <f>IF(ISERROR(F116/G116-1),"",IF((F116/G116-1)&gt;10000%,"",F116/G116-1))</f>
        <v>-0.19745147554698594</v>
      </c>
      <c r="I116" s="91">
        <f>F116/$F$1036</f>
        <v>1.4541959509995282E-3</v>
      </c>
      <c r="J116" s="92">
        <v>11.81860402881539</v>
      </c>
      <c r="K116" s="92">
        <v>22.78425</v>
      </c>
    </row>
    <row r="117" spans="1:11">
      <c r="A117" s="90" t="s">
        <v>418</v>
      </c>
      <c r="B117" s="90" t="s">
        <v>419</v>
      </c>
      <c r="C117" s="90" t="s">
        <v>1539</v>
      </c>
      <c r="D117" s="90" t="s">
        <v>396</v>
      </c>
      <c r="E117" s="90" t="s">
        <v>1855</v>
      </c>
      <c r="F117" s="109">
        <v>14.561355509</v>
      </c>
      <c r="G117" s="109">
        <v>24.634467045000001</v>
      </c>
      <c r="H117" s="110">
        <f>IF(ISERROR(F117/G117-1),"",IF((F117/G117-1)&gt;10000%,"",F117/G117-1))</f>
        <v>-0.40890316472442279</v>
      </c>
      <c r="I117" s="91">
        <f>F117/$F$1036</f>
        <v>1.4487189103223877E-3</v>
      </c>
      <c r="J117" s="92">
        <v>856.38965760000008</v>
      </c>
      <c r="K117" s="92">
        <v>27.842400000000001</v>
      </c>
    </row>
    <row r="118" spans="1:11">
      <c r="A118" s="90" t="s">
        <v>1895</v>
      </c>
      <c r="B118" s="90" t="s">
        <v>439</v>
      </c>
      <c r="C118" s="90" t="s">
        <v>1534</v>
      </c>
      <c r="D118" s="90" t="s">
        <v>396</v>
      </c>
      <c r="E118" s="90" t="s">
        <v>1855</v>
      </c>
      <c r="F118" s="109">
        <v>14.278416480000001</v>
      </c>
      <c r="G118" s="109">
        <v>15.60911424</v>
      </c>
      <c r="H118" s="110">
        <f>IF(ISERROR(F118/G118-1),"",IF((F118/G118-1)&gt;10000%,"",F118/G118-1))</f>
        <v>-8.5251330699466998E-2</v>
      </c>
      <c r="I118" s="91">
        <f>F118/$F$1036</f>
        <v>1.4205691188055743E-3</v>
      </c>
      <c r="J118" s="92">
        <v>38.649555599999999</v>
      </c>
      <c r="K118" s="92">
        <v>16.78125</v>
      </c>
    </row>
    <row r="119" spans="1:11">
      <c r="A119" s="90" t="s">
        <v>1625</v>
      </c>
      <c r="B119" s="90" t="s">
        <v>782</v>
      </c>
      <c r="C119" s="90" t="s">
        <v>1538</v>
      </c>
      <c r="D119" s="90" t="s">
        <v>397</v>
      </c>
      <c r="E119" s="90" t="s">
        <v>398</v>
      </c>
      <c r="F119" s="109">
        <v>13.993835156999999</v>
      </c>
      <c r="G119" s="109">
        <v>8.8864335610000005</v>
      </c>
      <c r="H119" s="110">
        <f>IF(ISERROR(F119/G119-1),"",IF((F119/G119-1)&gt;10000%,"",F119/G119-1))</f>
        <v>0.57474143715144788</v>
      </c>
      <c r="I119" s="91">
        <f>F119/$F$1036</f>
        <v>1.3922559343702483E-3</v>
      </c>
      <c r="J119" s="92">
        <v>118.8</v>
      </c>
      <c r="K119" s="92">
        <v>16.0229</v>
      </c>
    </row>
    <row r="120" spans="1:11">
      <c r="A120" s="90" t="s">
        <v>235</v>
      </c>
      <c r="B120" s="90" t="s">
        <v>358</v>
      </c>
      <c r="C120" s="90" t="s">
        <v>1551</v>
      </c>
      <c r="D120" s="90" t="s">
        <v>397</v>
      </c>
      <c r="E120" s="90" t="s">
        <v>1855</v>
      </c>
      <c r="F120" s="109">
        <v>13.97249729</v>
      </c>
      <c r="G120" s="109">
        <v>14.12818101</v>
      </c>
      <c r="H120" s="110">
        <f>IF(ISERROR(F120/G120-1),"",IF((F120/G120-1)&gt;10000%,"",F120/G120-1))</f>
        <v>-1.1019374673201576E-2</v>
      </c>
      <c r="I120" s="91">
        <f>F120/$F$1036</f>
        <v>1.3901330158404633E-3</v>
      </c>
      <c r="J120" s="92">
        <v>299.01450060776551</v>
      </c>
      <c r="K120" s="92">
        <v>11.8094</v>
      </c>
    </row>
    <row r="121" spans="1:11">
      <c r="A121" s="90" t="s">
        <v>1671</v>
      </c>
      <c r="B121" s="90" t="s">
        <v>715</v>
      </c>
      <c r="C121" s="90" t="s">
        <v>1538</v>
      </c>
      <c r="D121" s="90" t="s">
        <v>1436</v>
      </c>
      <c r="E121" s="90" t="s">
        <v>1855</v>
      </c>
      <c r="F121" s="109">
        <v>13.876632467</v>
      </c>
      <c r="G121" s="109">
        <v>4.4639948240000002</v>
      </c>
      <c r="H121" s="110">
        <f>IF(ISERROR(F121/G121-1),"",IF((F121/G121-1)&gt;10000%,"",F121/G121-1))</f>
        <v>2.1085682251230136</v>
      </c>
      <c r="I121" s="91">
        <f>F121/$F$1036</f>
        <v>1.3805953610645074E-3</v>
      </c>
      <c r="J121" s="92">
        <v>306.29159787000003</v>
      </c>
      <c r="K121" s="92">
        <v>27.258500000000002</v>
      </c>
    </row>
    <row r="122" spans="1:11">
      <c r="A122" s="90" t="s">
        <v>1649</v>
      </c>
      <c r="B122" s="90" t="s">
        <v>683</v>
      </c>
      <c r="C122" s="90" t="s">
        <v>1538</v>
      </c>
      <c r="D122" s="90" t="s">
        <v>397</v>
      </c>
      <c r="E122" s="90" t="s">
        <v>398</v>
      </c>
      <c r="F122" s="109">
        <v>13.839051005</v>
      </c>
      <c r="G122" s="109">
        <v>16.479996878000001</v>
      </c>
      <c r="H122" s="110">
        <f>IF(ISERROR(F122/G122-1),"",IF((F122/G122-1)&gt;10000%,"",F122/G122-1))</f>
        <v>-0.16025160032193553</v>
      </c>
      <c r="I122" s="91">
        <f>F122/$F$1036</f>
        <v>1.3768563565025136E-3</v>
      </c>
      <c r="J122" s="92">
        <v>752.74690751000003</v>
      </c>
      <c r="K122" s="92">
        <v>5.2149999999999999</v>
      </c>
    </row>
    <row r="123" spans="1:11">
      <c r="A123" s="90" t="s">
        <v>2065</v>
      </c>
      <c r="B123" s="90" t="s">
        <v>346</v>
      </c>
      <c r="C123" s="90" t="s">
        <v>1175</v>
      </c>
      <c r="D123" s="90" t="s">
        <v>396</v>
      </c>
      <c r="E123" s="90" t="s">
        <v>1855</v>
      </c>
      <c r="F123" s="109">
        <v>13.688677732</v>
      </c>
      <c r="G123" s="109">
        <v>16.558628723999998</v>
      </c>
      <c r="H123" s="110">
        <f>IF(ISERROR(F123/G123-1),"",IF((F123/G123-1)&gt;10000%,"",F123/G123-1))</f>
        <v>-0.17332057139733459</v>
      </c>
      <c r="I123" s="91">
        <f>F123/$F$1036</f>
        <v>1.3618956199098575E-3</v>
      </c>
      <c r="J123" s="92">
        <v>113.6144017166</v>
      </c>
      <c r="K123" s="92">
        <v>29.24615</v>
      </c>
    </row>
    <row r="124" spans="1:11">
      <c r="A124" s="90" t="s">
        <v>2127</v>
      </c>
      <c r="B124" s="90" t="s">
        <v>2126</v>
      </c>
      <c r="C124" s="90" t="s">
        <v>296</v>
      </c>
      <c r="D124" s="90" t="s">
        <v>397</v>
      </c>
      <c r="E124" s="90" t="s">
        <v>398</v>
      </c>
      <c r="F124" s="109">
        <v>13.687965869999999</v>
      </c>
      <c r="G124" s="109">
        <v>8.7050429200000004</v>
      </c>
      <c r="H124" s="110">
        <f>IF(ISERROR(F124/G124-1),"",IF((F124/G124-1)&gt;10000%,"",F124/G124-1))</f>
        <v>0.57241796459746785</v>
      </c>
      <c r="I124" s="91">
        <f>F124/$F$1036</f>
        <v>1.3618247962876814E-3</v>
      </c>
      <c r="J124" s="92">
        <v>638.4</v>
      </c>
      <c r="K124" s="92">
        <v>21.886199999999999</v>
      </c>
    </row>
    <row r="125" spans="1:11">
      <c r="A125" s="90" t="s">
        <v>1621</v>
      </c>
      <c r="B125" s="90" t="s">
        <v>778</v>
      </c>
      <c r="C125" s="90" t="s">
        <v>1538</v>
      </c>
      <c r="D125" s="90" t="s">
        <v>397</v>
      </c>
      <c r="E125" s="90" t="s">
        <v>398</v>
      </c>
      <c r="F125" s="109">
        <v>13.682139953</v>
      </c>
      <c r="G125" s="109">
        <v>22.908668337000002</v>
      </c>
      <c r="H125" s="110">
        <f>IF(ISERROR(F125/G125-1),"",IF((F125/G125-1)&gt;10000%,"",F125/G125-1))</f>
        <v>-0.40275271562154269</v>
      </c>
      <c r="I125" s="91">
        <f>F125/$F$1036</f>
        <v>1.3612451719441476E-3</v>
      </c>
      <c r="J125" s="92">
        <v>167.2</v>
      </c>
      <c r="K125" s="92">
        <v>21.157800000000002</v>
      </c>
    </row>
    <row r="126" spans="1:11">
      <c r="A126" s="90" t="s">
        <v>2276</v>
      </c>
      <c r="B126" s="90" t="s">
        <v>2277</v>
      </c>
      <c r="C126" s="90" t="s">
        <v>1534</v>
      </c>
      <c r="D126" s="90" t="s">
        <v>396</v>
      </c>
      <c r="E126" s="90" t="s">
        <v>1855</v>
      </c>
      <c r="F126" s="109">
        <v>13.63697653</v>
      </c>
      <c r="G126" s="109">
        <v>2.1351384500000004</v>
      </c>
      <c r="H126" s="110">
        <f>IF(ISERROR(F126/G126-1),"",IF((F126/G126-1)&gt;10000%,"",F126/G126-1))</f>
        <v>5.3869284589015756</v>
      </c>
      <c r="I126" s="91">
        <f>F126/$F$1036</f>
        <v>1.3567518330572185E-3</v>
      </c>
      <c r="J126" s="92">
        <v>425.91575723602801</v>
      </c>
      <c r="K126" s="92">
        <v>10.812150000000001</v>
      </c>
    </row>
    <row r="127" spans="1:11">
      <c r="A127" s="90" t="s">
        <v>2061</v>
      </c>
      <c r="B127" s="90" t="s">
        <v>243</v>
      </c>
      <c r="C127" s="90" t="s">
        <v>1175</v>
      </c>
      <c r="D127" s="90" t="s">
        <v>396</v>
      </c>
      <c r="E127" s="90" t="s">
        <v>1855</v>
      </c>
      <c r="F127" s="109">
        <v>13.560250916999999</v>
      </c>
      <c r="G127" s="109">
        <v>17.333909327000001</v>
      </c>
      <c r="H127" s="110">
        <f>IF(ISERROR(F127/G127-1),"",IF((F127/G127-1)&gt;10000%,"",F127/G127-1))</f>
        <v>-0.21770382772927033</v>
      </c>
      <c r="I127" s="91">
        <f>F127/$F$1036</f>
        <v>1.3491183509689282E-3</v>
      </c>
      <c r="J127" s="92">
        <v>244.30266051840002</v>
      </c>
      <c r="K127" s="92">
        <v>14.8423</v>
      </c>
    </row>
    <row r="128" spans="1:11">
      <c r="A128" s="90" t="s">
        <v>927</v>
      </c>
      <c r="B128" s="90" t="s">
        <v>1064</v>
      </c>
      <c r="C128" s="90" t="s">
        <v>1539</v>
      </c>
      <c r="D128" s="90" t="s">
        <v>396</v>
      </c>
      <c r="E128" s="90" t="s">
        <v>398</v>
      </c>
      <c r="F128" s="109">
        <v>13.477886172</v>
      </c>
      <c r="G128" s="109">
        <v>4.9964154839999999</v>
      </c>
      <c r="H128" s="110">
        <f>IF(ISERROR(F128/G128-1),"",IF((F128/G128-1)&gt;10000%,"",F128/G128-1))</f>
        <v>1.697511088731547</v>
      </c>
      <c r="I128" s="91">
        <f>F128/$F$1036</f>
        <v>1.3409238279005484E-3</v>
      </c>
      <c r="J128" s="92">
        <v>448.8172131</v>
      </c>
      <c r="K128" s="92">
        <v>7.5270000000000001</v>
      </c>
    </row>
    <row r="129" spans="1:11">
      <c r="A129" s="90" t="s">
        <v>1677</v>
      </c>
      <c r="B129" s="90" t="s">
        <v>700</v>
      </c>
      <c r="C129" s="90" t="s">
        <v>1538</v>
      </c>
      <c r="D129" s="90" t="s">
        <v>397</v>
      </c>
      <c r="E129" s="90" t="s">
        <v>398</v>
      </c>
      <c r="F129" s="109">
        <v>13.427234050000001</v>
      </c>
      <c r="G129" s="109">
        <v>17.667871377000001</v>
      </c>
      <c r="H129" s="110">
        <f>IF(ISERROR(F129/G129-1),"",IF((F129/G129-1)&gt;10000%,"",F129/G129-1))</f>
        <v>-0.24001970789307725</v>
      </c>
      <c r="I129" s="91">
        <f>F129/$F$1036</f>
        <v>1.335884414712401E-3</v>
      </c>
      <c r="J129" s="92">
        <v>312.52735902000001</v>
      </c>
      <c r="K129" s="92">
        <v>16.45355</v>
      </c>
    </row>
    <row r="130" spans="1:11">
      <c r="A130" s="90" t="s">
        <v>915</v>
      </c>
      <c r="B130" s="90" t="s">
        <v>1052</v>
      </c>
      <c r="C130" s="90" t="s">
        <v>1539</v>
      </c>
      <c r="D130" s="90" t="s">
        <v>396</v>
      </c>
      <c r="E130" s="90" t="s">
        <v>398</v>
      </c>
      <c r="F130" s="109">
        <v>13.191030254000001</v>
      </c>
      <c r="G130" s="109">
        <v>14.348758123</v>
      </c>
      <c r="H130" s="110">
        <f>IF(ISERROR(F130/G130-1),"",IF((F130/G130-1)&gt;10000%,"",F130/G130-1))</f>
        <v>-8.0684882905946109E-2</v>
      </c>
      <c r="I130" s="91">
        <f>F130/$F$1036</f>
        <v>1.3123843425011546E-3</v>
      </c>
      <c r="J130" s="92">
        <v>153.9001513</v>
      </c>
      <c r="K130" s="92">
        <v>10.068250000000001</v>
      </c>
    </row>
    <row r="131" spans="1:11">
      <c r="A131" s="90" t="s">
        <v>902</v>
      </c>
      <c r="B131" s="90" t="s">
        <v>1114</v>
      </c>
      <c r="C131" s="90" t="s">
        <v>1538</v>
      </c>
      <c r="D131" s="90" t="s">
        <v>397</v>
      </c>
      <c r="E131" s="90" t="s">
        <v>398</v>
      </c>
      <c r="F131" s="109">
        <v>12.840434073999999</v>
      </c>
      <c r="G131" s="109">
        <v>17.626259631</v>
      </c>
      <c r="H131" s="110">
        <f>IF(ISERROR(F131/G131-1),"",IF((F131/G131-1)&gt;10000%,"",F131/G131-1))</f>
        <v>-0.27151679693762032</v>
      </c>
      <c r="I131" s="91">
        <f>F131/$F$1036</f>
        <v>1.2775032961906743E-3</v>
      </c>
      <c r="J131" s="92">
        <v>549.58500000000004</v>
      </c>
      <c r="K131" s="92">
        <v>12.40235</v>
      </c>
    </row>
    <row r="132" spans="1:11">
      <c r="A132" s="90" t="s">
        <v>1395</v>
      </c>
      <c r="B132" s="90" t="s">
        <v>1396</v>
      </c>
      <c r="C132" s="90" t="s">
        <v>1534</v>
      </c>
      <c r="D132" s="90" t="s">
        <v>396</v>
      </c>
      <c r="E132" s="90" t="s">
        <v>1855</v>
      </c>
      <c r="F132" s="109">
        <v>12.733945898</v>
      </c>
      <c r="G132" s="109">
        <v>12.925456580000001</v>
      </c>
      <c r="H132" s="110">
        <f>IF(ISERROR(F132/G132-1),"",IF((F132/G132-1)&gt;10000%,"",F132/G132-1))</f>
        <v>-1.481655064288645E-2</v>
      </c>
      <c r="I132" s="91">
        <f>F132/$F$1036</f>
        <v>1.26690871698398E-3</v>
      </c>
      <c r="J132" s="92">
        <v>676.18660559</v>
      </c>
      <c r="K132" s="92">
        <v>32.19415</v>
      </c>
    </row>
    <row r="133" spans="1:11">
      <c r="A133" s="90" t="s">
        <v>33</v>
      </c>
      <c r="B133" s="90" t="s">
        <v>321</v>
      </c>
      <c r="C133" s="90" t="s">
        <v>1539</v>
      </c>
      <c r="D133" s="90" t="s">
        <v>396</v>
      </c>
      <c r="E133" s="90" t="s">
        <v>398</v>
      </c>
      <c r="F133" s="109">
        <v>12.723976240000001</v>
      </c>
      <c r="G133" s="109">
        <v>10.744786063999999</v>
      </c>
      <c r="H133" s="110">
        <f>IF(ISERROR(F133/G133-1),"",IF((F133/G133-1)&gt;10000%,"",F133/G133-1))</f>
        <v>0.18420005425991715</v>
      </c>
      <c r="I133" s="91">
        <f>F133/$F$1036</f>
        <v>1.2659168291020366E-3</v>
      </c>
      <c r="J133" s="92">
        <v>484.02280519999999</v>
      </c>
      <c r="K133" s="92">
        <v>17.261299999999999</v>
      </c>
    </row>
    <row r="134" spans="1:11">
      <c r="A134" s="90" t="s">
        <v>1986</v>
      </c>
      <c r="B134" s="90" t="s">
        <v>1120</v>
      </c>
      <c r="C134" s="90" t="s">
        <v>1533</v>
      </c>
      <c r="D134" s="90" t="s">
        <v>397</v>
      </c>
      <c r="E134" s="90" t="s">
        <v>398</v>
      </c>
      <c r="F134" s="109">
        <v>12.714926314</v>
      </c>
      <c r="G134" s="109">
        <v>6.6799022709999996</v>
      </c>
      <c r="H134" s="110">
        <f>IF(ISERROR(F134/G134-1),"",IF((F134/G134-1)&gt;10000%,"",F134/G134-1))</f>
        <v>0.90345993072388775</v>
      </c>
      <c r="I134" s="91">
        <f>F134/$F$1036</f>
        <v>1.2650164459663377E-3</v>
      </c>
      <c r="J134" s="92">
        <v>48.846808439999997</v>
      </c>
      <c r="K134" s="92">
        <v>11.51145</v>
      </c>
    </row>
    <row r="135" spans="1:11">
      <c r="A135" s="90" t="s">
        <v>1756</v>
      </c>
      <c r="B135" s="90" t="s">
        <v>1757</v>
      </c>
      <c r="C135" s="90" t="s">
        <v>1539</v>
      </c>
      <c r="D135" s="90" t="s">
        <v>396</v>
      </c>
      <c r="E135" s="90" t="s">
        <v>1855</v>
      </c>
      <c r="F135" s="109">
        <v>12.58511528</v>
      </c>
      <c r="G135" s="109">
        <v>9.7723550699999997</v>
      </c>
      <c r="H135" s="110">
        <f>IF(ISERROR(F135/G135-1),"",IF((F135/G135-1)&gt;10000%,"",F135/G135-1))</f>
        <v>0.28782828600189214</v>
      </c>
      <c r="I135" s="91">
        <f>F135/$F$1036</f>
        <v>1.252101460159689E-3</v>
      </c>
      <c r="J135" s="92">
        <v>19.522256850000002</v>
      </c>
      <c r="K135" s="92">
        <v>5.5246000000000004</v>
      </c>
    </row>
    <row r="136" spans="1:11">
      <c r="A136" s="90" t="s">
        <v>1638</v>
      </c>
      <c r="B136" s="90" t="s">
        <v>1593</v>
      </c>
      <c r="C136" s="90" t="s">
        <v>1538</v>
      </c>
      <c r="D136" s="90" t="s">
        <v>397</v>
      </c>
      <c r="E136" s="90" t="s">
        <v>398</v>
      </c>
      <c r="F136" s="109">
        <v>12.582631395</v>
      </c>
      <c r="G136" s="109">
        <v>9.9716966290000002</v>
      </c>
      <c r="H136" s="110">
        <f>IF(ISERROR(F136/G136-1),"",IF((F136/G136-1)&gt;10000%,"",F136/G136-1))</f>
        <v>0.26183455665977617</v>
      </c>
      <c r="I136" s="91">
        <f>F136/$F$1036</f>
        <v>1.2518543367948112E-3</v>
      </c>
      <c r="J136" s="92">
        <v>177.14400000000001</v>
      </c>
      <c r="K136" s="92">
        <v>27.889800000000001</v>
      </c>
    </row>
    <row r="137" spans="1:11">
      <c r="A137" s="90" t="s">
        <v>1629</v>
      </c>
      <c r="B137" s="90" t="s">
        <v>787</v>
      </c>
      <c r="C137" s="90" t="s">
        <v>1538</v>
      </c>
      <c r="D137" s="90" t="s">
        <v>397</v>
      </c>
      <c r="E137" s="90" t="s">
        <v>398</v>
      </c>
      <c r="F137" s="109">
        <v>12.526592088999999</v>
      </c>
      <c r="G137" s="109">
        <v>29.498686331999998</v>
      </c>
      <c r="H137" s="110">
        <f>IF(ISERROR(F137/G137-1),"",IF((F137/G137-1)&gt;10000%,"",F137/G137-1))</f>
        <v>-0.57535084959321636</v>
      </c>
      <c r="I137" s="91">
        <f>F137/$F$1036</f>
        <v>1.2462789491000758E-3</v>
      </c>
      <c r="J137" s="92">
        <v>138.93299999999999</v>
      </c>
      <c r="K137" s="92">
        <v>16.8567</v>
      </c>
    </row>
    <row r="138" spans="1:11">
      <c r="A138" s="90" t="s">
        <v>872</v>
      </c>
      <c r="B138" s="90" t="s">
        <v>117</v>
      </c>
      <c r="C138" s="90" t="s">
        <v>881</v>
      </c>
      <c r="D138" s="90" t="s">
        <v>396</v>
      </c>
      <c r="E138" s="90" t="s">
        <v>1855</v>
      </c>
      <c r="F138" s="109">
        <v>12.452155640000001</v>
      </c>
      <c r="G138" s="109">
        <v>7.317708573</v>
      </c>
      <c r="H138" s="110">
        <f>IF(ISERROR(F138/G138-1),"",IF((F138/G138-1)&gt;10000%,"",F138/G138-1))</f>
        <v>0.70164683599787847</v>
      </c>
      <c r="I138" s="91">
        <f>F138/$F$1036</f>
        <v>1.2388732174553197E-3</v>
      </c>
      <c r="J138" s="92">
        <v>55.055773080000009</v>
      </c>
      <c r="K138" s="92">
        <v>26.6478</v>
      </c>
    </row>
    <row r="139" spans="1:11">
      <c r="A139" s="90" t="s">
        <v>887</v>
      </c>
      <c r="B139" s="90" t="s">
        <v>100</v>
      </c>
      <c r="C139" s="90" t="s">
        <v>1536</v>
      </c>
      <c r="D139" s="90" t="s">
        <v>397</v>
      </c>
      <c r="E139" s="90" t="s">
        <v>398</v>
      </c>
      <c r="F139" s="109">
        <v>12.354538</v>
      </c>
      <c r="G139" s="109">
        <v>9.2996381999999986</v>
      </c>
      <c r="H139" s="110">
        <f>IF(ISERROR(F139/G139-1),"",IF((F139/G139-1)&gt;10000%,"",F139/G139-1))</f>
        <v>0.32849662904090193</v>
      </c>
      <c r="I139" s="91">
        <f>F139/$F$1036</f>
        <v>1.2291611737543307E-3</v>
      </c>
      <c r="J139" s="92">
        <v>400.57615600999998</v>
      </c>
      <c r="K139" s="92">
        <v>3.9028499999999999</v>
      </c>
    </row>
    <row r="140" spans="1:11">
      <c r="A140" s="90" t="s">
        <v>753</v>
      </c>
      <c r="B140" s="90" t="s">
        <v>246</v>
      </c>
      <c r="C140" s="90" t="s">
        <v>1175</v>
      </c>
      <c r="D140" s="90" t="s">
        <v>396</v>
      </c>
      <c r="E140" s="90" t="s">
        <v>1855</v>
      </c>
      <c r="F140" s="109">
        <v>12.298334537000001</v>
      </c>
      <c r="G140" s="109">
        <v>27.961295522</v>
      </c>
      <c r="H140" s="110">
        <f>IF(ISERROR(F140/G140-1),"",IF((F140/G140-1)&gt;10000%,"",F140/G140-1))</f>
        <v>-0.56016578247157223</v>
      </c>
      <c r="I140" s="91">
        <f>F140/$F$1036</f>
        <v>1.2235694539708684E-3</v>
      </c>
      <c r="J140" s="92">
        <v>411.10507941677997</v>
      </c>
      <c r="K140" s="92">
        <v>9.9920000000000009</v>
      </c>
    </row>
    <row r="141" spans="1:11">
      <c r="A141" s="90" t="s">
        <v>1401</v>
      </c>
      <c r="B141" s="90" t="s">
        <v>1402</v>
      </c>
      <c r="C141" s="90" t="s">
        <v>1538</v>
      </c>
      <c r="D141" s="90" t="s">
        <v>1436</v>
      </c>
      <c r="E141" s="90" t="s">
        <v>1855</v>
      </c>
      <c r="F141" s="109">
        <v>12.165639240000001</v>
      </c>
      <c r="G141" s="109">
        <v>1.88457783</v>
      </c>
      <c r="H141" s="110">
        <f>IF(ISERROR(F141/G141-1),"",IF((F141/G141-1)&gt;10000%,"",F141/G141-1))</f>
        <v>5.4553657834338427</v>
      </c>
      <c r="I141" s="91">
        <f>F141/$F$1036</f>
        <v>1.2103675109267661E-3</v>
      </c>
      <c r="J141" s="92">
        <v>101.31206709</v>
      </c>
      <c r="K141" s="92">
        <v>17.5702</v>
      </c>
    </row>
    <row r="142" spans="1:11">
      <c r="A142" s="90" t="s">
        <v>704</v>
      </c>
      <c r="B142" s="90" t="s">
        <v>975</v>
      </c>
      <c r="C142" s="90" t="s">
        <v>1539</v>
      </c>
      <c r="D142" s="90" t="s">
        <v>396</v>
      </c>
      <c r="E142" s="90" t="s">
        <v>1855</v>
      </c>
      <c r="F142" s="109">
        <v>12.108135484</v>
      </c>
      <c r="G142" s="109">
        <v>13.481888338999999</v>
      </c>
      <c r="H142" s="110">
        <f>IF(ISERROR(F142/G142-1),"",IF((F142/G142-1)&gt;10000%,"",F142/G142-1))</f>
        <v>-0.10189617510968763</v>
      </c>
      <c r="I142" s="91">
        <f>F142/$F$1036</f>
        <v>1.2046464241309471E-3</v>
      </c>
      <c r="J142" s="92">
        <v>486.32938030000003</v>
      </c>
      <c r="K142" s="92">
        <v>30.191199999999998</v>
      </c>
    </row>
    <row r="143" spans="1:11">
      <c r="A143" s="90" t="s">
        <v>2709</v>
      </c>
      <c r="B143" s="90" t="s">
        <v>1072</v>
      </c>
      <c r="C143" s="90" t="s">
        <v>1539</v>
      </c>
      <c r="D143" s="90" t="s">
        <v>396</v>
      </c>
      <c r="E143" s="90" t="s">
        <v>1855</v>
      </c>
      <c r="F143" s="109">
        <v>12.09290098</v>
      </c>
      <c r="G143" s="109">
        <v>0.39781875</v>
      </c>
      <c r="H143" s="110">
        <f>IF(ISERROR(F143/G143-1),"",IF((F143/G143-1)&gt;10000%,"",F143/G143-1))</f>
        <v>29.398016634459786</v>
      </c>
      <c r="I143" s="91">
        <f>F143/$F$1036</f>
        <v>1.2031307332311168E-3</v>
      </c>
      <c r="J143" s="92">
        <v>124.4374392</v>
      </c>
      <c r="K143" s="92">
        <v>6.6209499999999997</v>
      </c>
    </row>
    <row r="144" spans="1:11">
      <c r="A144" s="90" t="s">
        <v>1879</v>
      </c>
      <c r="B144" s="90" t="s">
        <v>320</v>
      </c>
      <c r="C144" s="90" t="s">
        <v>1539</v>
      </c>
      <c r="D144" s="90" t="s">
        <v>396</v>
      </c>
      <c r="E144" s="90" t="s">
        <v>398</v>
      </c>
      <c r="F144" s="109">
        <v>12.062097268999999</v>
      </c>
      <c r="G144" s="109">
        <v>16.405716573999999</v>
      </c>
      <c r="H144" s="110">
        <f>IF(ISERROR(F144/G144-1),"",IF((F144/G144-1)&gt;10000%,"",F144/G144-1))</f>
        <v>-0.26476254696998891</v>
      </c>
      <c r="I144" s="91">
        <f>F144/$F$1036</f>
        <v>1.2000660516081577E-3</v>
      </c>
      <c r="J144" s="92">
        <v>177.22917859999998</v>
      </c>
      <c r="K144" s="92">
        <v>20.70335</v>
      </c>
    </row>
    <row r="145" spans="1:11">
      <c r="A145" s="90" t="s">
        <v>444</v>
      </c>
      <c r="B145" s="90" t="s">
        <v>445</v>
      </c>
      <c r="C145" s="90" t="s">
        <v>1539</v>
      </c>
      <c r="D145" s="90" t="s">
        <v>396</v>
      </c>
      <c r="E145" s="90" t="s">
        <v>398</v>
      </c>
      <c r="F145" s="109">
        <v>11.956934295</v>
      </c>
      <c r="G145" s="109">
        <v>7.3937463839999999</v>
      </c>
      <c r="H145" s="110">
        <f>IF(ISERROR(F145/G145-1),"",IF((F145/G145-1)&gt;10000%,"",F145/G145-1))</f>
        <v>0.61716857381999168</v>
      </c>
      <c r="I145" s="91">
        <f>F145/$F$1036</f>
        <v>1.1896033176267385E-3</v>
      </c>
      <c r="J145" s="92">
        <v>401.20881560000004</v>
      </c>
      <c r="K145" s="92">
        <v>6.9351500000000001</v>
      </c>
    </row>
    <row r="146" spans="1:11">
      <c r="A146" s="90" t="s">
        <v>306</v>
      </c>
      <c r="B146" s="90" t="s">
        <v>307</v>
      </c>
      <c r="C146" s="90" t="s">
        <v>1175</v>
      </c>
      <c r="D146" s="90" t="s">
        <v>396</v>
      </c>
      <c r="E146" s="90" t="s">
        <v>1855</v>
      </c>
      <c r="F146" s="109">
        <v>11.844959129000001</v>
      </c>
      <c r="G146" s="109">
        <v>6.9069615259999999</v>
      </c>
      <c r="H146" s="110">
        <f>IF(ISERROR(F146/G146-1),"",IF((F146/G146-1)&gt;10000%,"",F146/G146-1))</f>
        <v>0.71493052109987976</v>
      </c>
      <c r="I146" s="91">
        <f>F146/$F$1036</f>
        <v>1.1784628341483686E-3</v>
      </c>
      <c r="J146" s="92">
        <v>98.821372684051013</v>
      </c>
      <c r="K146" s="92">
        <v>41.824750000000002</v>
      </c>
    </row>
    <row r="147" spans="1:11">
      <c r="A147" s="90" t="s">
        <v>1160</v>
      </c>
      <c r="B147" s="90" t="s">
        <v>946</v>
      </c>
      <c r="C147" s="90" t="s">
        <v>1538</v>
      </c>
      <c r="D147" s="90" t="s">
        <v>1436</v>
      </c>
      <c r="E147" s="90" t="s">
        <v>398</v>
      </c>
      <c r="F147" s="109">
        <v>11.835460696</v>
      </c>
      <c r="G147" s="109">
        <v>22.803440074000001</v>
      </c>
      <c r="H147" s="110">
        <f>IF(ISERROR(F147/G147-1),"",IF((F147/G147-1)&gt;10000%,"",F147/G147-1))</f>
        <v>-0.48097915675913561</v>
      </c>
      <c r="I147" s="91">
        <f>F147/$F$1036</f>
        <v>1.1775178287539857E-3</v>
      </c>
      <c r="J147" s="92">
        <v>1762.66679729</v>
      </c>
      <c r="K147" s="92">
        <v>12.397500000000001</v>
      </c>
    </row>
    <row r="148" spans="1:11">
      <c r="A148" s="90" t="s">
        <v>2118</v>
      </c>
      <c r="B148" s="90" t="s">
        <v>1158</v>
      </c>
      <c r="C148" s="90" t="s">
        <v>1175</v>
      </c>
      <c r="D148" s="90" t="s">
        <v>396</v>
      </c>
      <c r="E148" s="90" t="s">
        <v>1855</v>
      </c>
      <c r="F148" s="109">
        <v>11.733305789999999</v>
      </c>
      <c r="G148" s="109">
        <v>7.8163040810000002</v>
      </c>
      <c r="H148" s="110">
        <f>IF(ISERROR(F148/G148-1),"",IF((F148/G148-1)&gt;10000%,"",F148/G148-1))</f>
        <v>0.50113220627144117</v>
      </c>
      <c r="I148" s="91">
        <f>F148/$F$1036</f>
        <v>1.1673543694515234E-3</v>
      </c>
      <c r="J148" s="92">
        <v>178.61078403068598</v>
      </c>
      <c r="K148" s="92">
        <v>45.396050000000002</v>
      </c>
    </row>
    <row r="149" spans="1:11">
      <c r="A149" s="90" t="s">
        <v>2872</v>
      </c>
      <c r="B149" s="90" t="s">
        <v>2858</v>
      </c>
      <c r="C149" s="90" t="s">
        <v>1175</v>
      </c>
      <c r="D149" s="90" t="s">
        <v>396</v>
      </c>
      <c r="E149" s="90" t="s">
        <v>1855</v>
      </c>
      <c r="F149" s="109">
        <v>11.69577511</v>
      </c>
      <c r="G149" s="109">
        <v>8.1357132700000001</v>
      </c>
      <c r="H149" s="110">
        <f>IF(ISERROR(F149/G149-1),"",IF((F149/G149-1)&gt;10000%,"",F149/G149-1))</f>
        <v>0.43758447745786877</v>
      </c>
      <c r="I149" s="91">
        <f>F149/$F$1036</f>
        <v>1.1636204172243661E-3</v>
      </c>
      <c r="J149" s="92">
        <v>26.634699000000001</v>
      </c>
      <c r="K149" s="92">
        <v>28.502600000000001</v>
      </c>
    </row>
    <row r="150" spans="1:11">
      <c r="A150" s="90" t="s">
        <v>889</v>
      </c>
      <c r="B150" s="90" t="s">
        <v>103</v>
      </c>
      <c r="C150" s="90" t="s">
        <v>1536</v>
      </c>
      <c r="D150" s="90" t="s">
        <v>397</v>
      </c>
      <c r="E150" s="90" t="s">
        <v>398</v>
      </c>
      <c r="F150" s="109">
        <v>11.624676172000001</v>
      </c>
      <c r="G150" s="109">
        <v>42.864251865999996</v>
      </c>
      <c r="H150" s="110">
        <f>IF(ISERROR(F150/G150-1),"",IF((F150/G150-1)&gt;10000%,"",F150/G150-1))</f>
        <v>-0.72880254137315958</v>
      </c>
      <c r="I150" s="91">
        <f>F150/$F$1036</f>
        <v>1.1565467367609797E-3</v>
      </c>
      <c r="J150" s="92">
        <v>121.37231002</v>
      </c>
      <c r="K150" s="92">
        <v>4.6318999999999999</v>
      </c>
    </row>
    <row r="151" spans="1:11">
      <c r="A151" s="90" t="s">
        <v>2864</v>
      </c>
      <c r="B151" s="90" t="s">
        <v>104</v>
      </c>
      <c r="C151" s="90" t="s">
        <v>1539</v>
      </c>
      <c r="D151" s="90" t="s">
        <v>396</v>
      </c>
      <c r="E151" s="90" t="s">
        <v>398</v>
      </c>
      <c r="F151" s="109">
        <v>11.557977403999999</v>
      </c>
      <c r="G151" s="109">
        <v>12.038527654999999</v>
      </c>
      <c r="H151" s="110">
        <f>IF(ISERROR(F151/G151-1),"",IF((F151/G151-1)&gt;10000%,"",F151/G151-1))</f>
        <v>-3.9917692991336184E-2</v>
      </c>
      <c r="I151" s="91">
        <f>F151/$F$1036</f>
        <v>1.1499108321271643E-3</v>
      </c>
      <c r="J151" s="92">
        <v>632.71768350000002</v>
      </c>
      <c r="K151" s="92">
        <v>19.753050000000002</v>
      </c>
    </row>
    <row r="152" spans="1:11">
      <c r="A152" s="90" t="s">
        <v>754</v>
      </c>
      <c r="B152" s="90" t="s">
        <v>249</v>
      </c>
      <c r="C152" s="90" t="s">
        <v>1175</v>
      </c>
      <c r="D152" s="90" t="s">
        <v>396</v>
      </c>
      <c r="E152" s="90" t="s">
        <v>1855</v>
      </c>
      <c r="F152" s="109">
        <v>11.218065150000001</v>
      </c>
      <c r="G152" s="109">
        <v>14.962797801000001</v>
      </c>
      <c r="H152" s="110">
        <f>IF(ISERROR(F152/G152-1),"",IF((F152/G152-1)&gt;10000%,"",F152/G152-1))</f>
        <v>-0.2502695485699693</v>
      </c>
      <c r="I152" s="91">
        <f>F152/$F$1036</f>
        <v>1.1160927366953386E-3</v>
      </c>
      <c r="J152" s="92">
        <v>397.17135274318599</v>
      </c>
      <c r="K152" s="92">
        <v>12.529400000000001</v>
      </c>
    </row>
    <row r="153" spans="1:11">
      <c r="A153" s="90" t="s">
        <v>1902</v>
      </c>
      <c r="B153" s="90" t="s">
        <v>546</v>
      </c>
      <c r="C153" s="90" t="s">
        <v>1534</v>
      </c>
      <c r="D153" s="90" t="s">
        <v>396</v>
      </c>
      <c r="E153" s="90" t="s">
        <v>1855</v>
      </c>
      <c r="F153" s="109">
        <v>11.213122220000001</v>
      </c>
      <c r="G153" s="109">
        <v>15.96300924</v>
      </c>
      <c r="H153" s="110">
        <f>IF(ISERROR(F153/G153-1),"",IF((F153/G153-1)&gt;10000%,"",F153/G153-1))</f>
        <v>-0.29755586484895125</v>
      </c>
      <c r="I153" s="91">
        <f>F153/$F$1036</f>
        <v>1.1156009613136459E-3</v>
      </c>
      <c r="J153" s="92">
        <v>282.22183863999999</v>
      </c>
      <c r="K153" s="92">
        <v>14.362399999999999</v>
      </c>
    </row>
    <row r="154" spans="1:11">
      <c r="A154" s="90" t="s">
        <v>339</v>
      </c>
      <c r="B154" s="90" t="s">
        <v>340</v>
      </c>
      <c r="C154" s="90" t="s">
        <v>1536</v>
      </c>
      <c r="D154" s="90" t="s">
        <v>397</v>
      </c>
      <c r="E154" s="90" t="s">
        <v>398</v>
      </c>
      <c r="F154" s="109">
        <v>11.068659937000001</v>
      </c>
      <c r="G154" s="109">
        <v>5.4477266020000004</v>
      </c>
      <c r="H154" s="110">
        <f>IF(ISERROR(F154/G154-1),"",IF((F154/G154-1)&gt;10000%,"",F154/G154-1))</f>
        <v>1.0317943145194568</v>
      </c>
      <c r="I154" s="91">
        <f>F154/$F$1036</f>
        <v>1.1012283130336772E-3</v>
      </c>
      <c r="J154" s="92">
        <v>192.17344765999999</v>
      </c>
      <c r="K154" s="92">
        <v>11.8588</v>
      </c>
    </row>
    <row r="155" spans="1:11">
      <c r="A155" s="90" t="s">
        <v>970</v>
      </c>
      <c r="B155" s="90" t="s">
        <v>971</v>
      </c>
      <c r="C155" s="90" t="s">
        <v>1538</v>
      </c>
      <c r="D155" s="90" t="s">
        <v>397</v>
      </c>
      <c r="E155" s="90" t="s">
        <v>398</v>
      </c>
      <c r="F155" s="109">
        <v>11.040737781999999</v>
      </c>
      <c r="G155" s="109">
        <v>5.2274459200000001</v>
      </c>
      <c r="H155" s="110">
        <f>IF(ISERROR(F155/G155-1),"",IF((F155/G155-1)&gt;10000%,"",F155/G155-1))</f>
        <v>1.1120711626606363</v>
      </c>
      <c r="I155" s="91">
        <f>F155/$F$1036</f>
        <v>1.0984503193269474E-3</v>
      </c>
      <c r="J155" s="92">
        <v>131.523</v>
      </c>
      <c r="K155" s="92">
        <v>20.12405</v>
      </c>
    </row>
    <row r="156" spans="1:11">
      <c r="A156" s="90" t="s">
        <v>300</v>
      </c>
      <c r="B156" s="90" t="s">
        <v>301</v>
      </c>
      <c r="C156" s="90" t="s">
        <v>1175</v>
      </c>
      <c r="D156" s="90" t="s">
        <v>396</v>
      </c>
      <c r="E156" s="90" t="s">
        <v>1855</v>
      </c>
      <c r="F156" s="109">
        <v>10.910555779999999</v>
      </c>
      <c r="G156" s="109">
        <v>3.7568661630000002</v>
      </c>
      <c r="H156" s="110">
        <f>IF(ISERROR(F156/G156-1),"",IF((F156/G156-1)&gt;10000%,"",F156/G156-1))</f>
        <v>1.9041640842716383</v>
      </c>
      <c r="I156" s="91">
        <f>F156/$F$1036</f>
        <v>1.0854984256681145E-3</v>
      </c>
      <c r="J156" s="92">
        <v>100.34497468619999</v>
      </c>
      <c r="K156" s="92">
        <v>35.855400000000003</v>
      </c>
    </row>
    <row r="157" spans="1:11">
      <c r="A157" s="90" t="s">
        <v>1713</v>
      </c>
      <c r="B157" s="90" t="s">
        <v>1714</v>
      </c>
      <c r="C157" s="90" t="s">
        <v>1538</v>
      </c>
      <c r="D157" s="90" t="s">
        <v>1436</v>
      </c>
      <c r="E157" s="90" t="s">
        <v>398</v>
      </c>
      <c r="F157" s="109">
        <v>10.900001398000001</v>
      </c>
      <c r="G157" s="109">
        <v>13.517407725</v>
      </c>
      <c r="H157" s="110">
        <f>IF(ISERROR(F157/G157-1),"",IF((F157/G157-1)&gt;10000%,"",F157/G157-1))</f>
        <v>-0.19363226886758711</v>
      </c>
      <c r="I157" s="91">
        <f>F157/$F$1036</f>
        <v>1.0844483632078778E-3</v>
      </c>
      <c r="J157" s="92">
        <v>933.81184907000011</v>
      </c>
      <c r="K157" s="92">
        <v>21.460149999999999</v>
      </c>
    </row>
    <row r="158" spans="1:11">
      <c r="A158" s="90" t="s">
        <v>1171</v>
      </c>
      <c r="B158" s="90" t="s">
        <v>205</v>
      </c>
      <c r="C158" s="90" t="s">
        <v>1175</v>
      </c>
      <c r="D158" s="90" t="s">
        <v>396</v>
      </c>
      <c r="E158" s="90" t="s">
        <v>1855</v>
      </c>
      <c r="F158" s="109">
        <v>10.832712369000001</v>
      </c>
      <c r="G158" s="109">
        <v>10.215573415</v>
      </c>
      <c r="H158" s="110">
        <f>IF(ISERROR(F158/G158-1),"",IF((F158/G158-1)&gt;10000%,"",F158/G158-1))</f>
        <v>6.0411582290018861E-2</v>
      </c>
      <c r="I158" s="91">
        <f>F158/$F$1036</f>
        <v>1.0777537331159691E-3</v>
      </c>
      <c r="J158" s="92">
        <v>212.79874477011998</v>
      </c>
      <c r="K158" s="92">
        <v>30.360800000000001</v>
      </c>
    </row>
    <row r="159" spans="1:11">
      <c r="A159" s="90" t="s">
        <v>726</v>
      </c>
      <c r="B159" s="90" t="s">
        <v>727</v>
      </c>
      <c r="C159" s="90" t="s">
        <v>1538</v>
      </c>
      <c r="D159" s="90" t="s">
        <v>397</v>
      </c>
      <c r="E159" s="90" t="s">
        <v>398</v>
      </c>
      <c r="F159" s="109">
        <v>10.819706148</v>
      </c>
      <c r="G159" s="109">
        <v>9.5407587799999991</v>
      </c>
      <c r="H159" s="110">
        <f>IF(ISERROR(F159/G159-1),"",IF((F159/G159-1)&gt;10000%,"",F159/G159-1))</f>
        <v>0.13405090700762901</v>
      </c>
      <c r="I159" s="91">
        <f>F159/$F$1036</f>
        <v>1.076459735568633E-3</v>
      </c>
      <c r="J159" s="92">
        <v>352.56073967000003</v>
      </c>
      <c r="K159" s="92">
        <v>30.6279</v>
      </c>
    </row>
    <row r="160" spans="1:11">
      <c r="A160" s="90" t="s">
        <v>2093</v>
      </c>
      <c r="B160" s="90" t="s">
        <v>119</v>
      </c>
      <c r="C160" s="90" t="s">
        <v>1532</v>
      </c>
      <c r="D160" s="90" t="s">
        <v>396</v>
      </c>
      <c r="E160" s="90" t="s">
        <v>1855</v>
      </c>
      <c r="F160" s="109">
        <v>10.78668708</v>
      </c>
      <c r="G160" s="109">
        <v>9.6181836450000002</v>
      </c>
      <c r="H160" s="110">
        <f>IF(ISERROR(F160/G160-1),"",IF((F160/G160-1)&gt;10000%,"",F160/G160-1))</f>
        <v>0.12148899190622586</v>
      </c>
      <c r="I160" s="91">
        <f>F160/$F$1036</f>
        <v>1.0731746466094867E-3</v>
      </c>
      <c r="J160" s="92">
        <v>774.74185858999999</v>
      </c>
      <c r="K160" s="92">
        <v>5.1681499999999998</v>
      </c>
    </row>
    <row r="161" spans="1:11">
      <c r="A161" s="90" t="s">
        <v>258</v>
      </c>
      <c r="B161" s="90" t="s">
        <v>264</v>
      </c>
      <c r="C161" s="90" t="s">
        <v>1175</v>
      </c>
      <c r="D161" s="90" t="s">
        <v>396</v>
      </c>
      <c r="E161" s="90" t="s">
        <v>1855</v>
      </c>
      <c r="F161" s="109">
        <v>10.598811684000001</v>
      </c>
      <c r="G161" s="109">
        <v>9.0787891339999991</v>
      </c>
      <c r="H161" s="110">
        <f>IF(ISERROR(F161/G161-1),"",IF((F161/G161-1)&gt;10000%,"",F161/G161-1))</f>
        <v>0.16742569163849486</v>
      </c>
      <c r="I161" s="91">
        <f>F161/$F$1036</f>
        <v>1.0544827989445301E-3</v>
      </c>
      <c r="J161" s="92">
        <v>115.52613036123999</v>
      </c>
      <c r="K161" s="92">
        <v>51.50215</v>
      </c>
    </row>
    <row r="162" spans="1:11">
      <c r="A162" s="90" t="s">
        <v>1653</v>
      </c>
      <c r="B162" s="90" t="s">
        <v>685</v>
      </c>
      <c r="C162" s="90" t="s">
        <v>1538</v>
      </c>
      <c r="D162" s="90" t="s">
        <v>397</v>
      </c>
      <c r="E162" s="90" t="s">
        <v>398</v>
      </c>
      <c r="F162" s="109">
        <v>10.54259193</v>
      </c>
      <c r="G162" s="109">
        <v>21.383038890000002</v>
      </c>
      <c r="H162" s="110">
        <f>IF(ISERROR(F162/G162-1),"",IF((F162/G162-1)&gt;10000%,"",F162/G162-1))</f>
        <v>-0.50696474976106631</v>
      </c>
      <c r="I162" s="91">
        <f>F162/$F$1036</f>
        <v>1.0488894583586806E-3</v>
      </c>
      <c r="J162" s="92">
        <v>583.14929913000003</v>
      </c>
      <c r="K162" s="92">
        <v>5.4901499999999999</v>
      </c>
    </row>
    <row r="163" spans="1:11">
      <c r="A163" s="90" t="s">
        <v>341</v>
      </c>
      <c r="B163" s="90" t="s">
        <v>668</v>
      </c>
      <c r="C163" s="90" t="s">
        <v>1535</v>
      </c>
      <c r="D163" s="90" t="s">
        <v>396</v>
      </c>
      <c r="E163" s="90" t="s">
        <v>1855</v>
      </c>
      <c r="F163" s="109">
        <v>10.518699505999999</v>
      </c>
      <c r="G163" s="109">
        <v>13.151937439999999</v>
      </c>
      <c r="H163" s="110">
        <f>IF(ISERROR(F163/G163-1),"",IF((F163/G163-1)&gt;10000%,"",F163/G163-1))</f>
        <v>-0.20021673202241153</v>
      </c>
      <c r="I163" s="91">
        <f>F163/$F$1036</f>
        <v>1.0465123852598987E-3</v>
      </c>
      <c r="J163" s="92">
        <v>227.34682560000002</v>
      </c>
      <c r="K163" s="92">
        <v>26.0916</v>
      </c>
    </row>
    <row r="164" spans="1:11">
      <c r="A164" s="90" t="s">
        <v>711</v>
      </c>
      <c r="B164" s="90" t="s">
        <v>1684</v>
      </c>
      <c r="C164" s="90" t="s">
        <v>1538</v>
      </c>
      <c r="D164" s="90" t="s">
        <v>397</v>
      </c>
      <c r="E164" s="90" t="s">
        <v>398</v>
      </c>
      <c r="F164" s="109">
        <v>10.495635630000001</v>
      </c>
      <c r="G164" s="109">
        <v>15.995095483999998</v>
      </c>
      <c r="H164" s="110">
        <f>IF(ISERROR(F164/G164-1),"",IF((F164/G164-1)&gt;10000%,"",F164/G164-1))</f>
        <v>-0.34382163329385218</v>
      </c>
      <c r="I164" s="91">
        <f>F164/$F$1036</f>
        <v>1.0442177449507685E-3</v>
      </c>
      <c r="J164" s="92">
        <v>1813.62171902</v>
      </c>
      <c r="K164" s="92">
        <v>19.8917</v>
      </c>
    </row>
    <row r="165" spans="1:11">
      <c r="A165" s="90" t="s">
        <v>1620</v>
      </c>
      <c r="B165" s="90" t="s">
        <v>776</v>
      </c>
      <c r="C165" s="90" t="s">
        <v>1538</v>
      </c>
      <c r="D165" s="90" t="s">
        <v>397</v>
      </c>
      <c r="E165" s="90" t="s">
        <v>398</v>
      </c>
      <c r="F165" s="109">
        <v>10.481382306</v>
      </c>
      <c r="G165" s="109">
        <v>11.892471521999999</v>
      </c>
      <c r="H165" s="110">
        <f>IF(ISERROR(F165/G165-1),"",IF((F165/G165-1)&gt;10000%,"",F165/G165-1))</f>
        <v>-0.11865399159372469</v>
      </c>
      <c r="I165" s="91">
        <f>F165/$F$1036</f>
        <v>1.0427996722994284E-3</v>
      </c>
      <c r="J165" s="92">
        <v>26.9344</v>
      </c>
      <c r="K165" s="92">
        <v>16.927949999999999</v>
      </c>
    </row>
    <row r="166" spans="1:11">
      <c r="A166" s="90" t="s">
        <v>2839</v>
      </c>
      <c r="B166" s="90" t="s">
        <v>2840</v>
      </c>
      <c r="C166" s="90" t="s">
        <v>1538</v>
      </c>
      <c r="D166" s="90" t="s">
        <v>1436</v>
      </c>
      <c r="E166" s="90" t="s">
        <v>398</v>
      </c>
      <c r="F166" s="109">
        <v>10.422786890000001</v>
      </c>
      <c r="G166" s="109">
        <v>4.4378571200000003</v>
      </c>
      <c r="H166" s="110">
        <f>IF(ISERROR(F166/G166-1),"",IF((F166/G166-1)&gt;10000%,"",F166/G166-1))</f>
        <v>1.3486080349517877</v>
      </c>
      <c r="I166" s="91">
        <f>F166/$F$1036</f>
        <v>1.0369699755266974E-3</v>
      </c>
      <c r="J166" s="92">
        <v>276.56649325000001</v>
      </c>
      <c r="K166" s="92">
        <v>10.289899999999999</v>
      </c>
    </row>
    <row r="167" spans="1:11">
      <c r="A167" s="90" t="s">
        <v>54</v>
      </c>
      <c r="B167" s="90" t="s">
        <v>55</v>
      </c>
      <c r="C167" s="90" t="s">
        <v>1538</v>
      </c>
      <c r="D167" s="90" t="s">
        <v>1436</v>
      </c>
      <c r="E167" s="90" t="s">
        <v>398</v>
      </c>
      <c r="F167" s="109">
        <v>10.36247644</v>
      </c>
      <c r="G167" s="109">
        <v>9.8189233800000011</v>
      </c>
      <c r="H167" s="110">
        <f>IF(ISERROR(F167/G167-1),"",IF((F167/G167-1)&gt;10000%,"",F167/G167-1))</f>
        <v>5.5357704604066083E-2</v>
      </c>
      <c r="I167" s="91">
        <f>F167/$F$1036</f>
        <v>1.0309696488846447E-3</v>
      </c>
      <c r="J167" s="92">
        <v>249.09701726</v>
      </c>
      <c r="K167" s="92">
        <v>9.7796500000000002</v>
      </c>
    </row>
    <row r="168" spans="1:11">
      <c r="A168" s="90" t="s">
        <v>1870</v>
      </c>
      <c r="B168" s="90" t="s">
        <v>945</v>
      </c>
      <c r="C168" s="90" t="s">
        <v>1538</v>
      </c>
      <c r="D168" s="90" t="s">
        <v>1436</v>
      </c>
      <c r="E168" s="90" t="s">
        <v>398</v>
      </c>
      <c r="F168" s="109">
        <v>10.234314605</v>
      </c>
      <c r="G168" s="109">
        <v>9.6330126449999991</v>
      </c>
      <c r="H168" s="110">
        <f>IF(ISERROR(F168/G168-1),"",IF((F168/G168-1)&gt;10000%,"",F168/G168-1))</f>
        <v>6.2420966540732703E-2</v>
      </c>
      <c r="I168" s="91">
        <f>F168/$F$1036</f>
        <v>1.0182187429795344E-3</v>
      </c>
      <c r="J168" s="92">
        <v>263.42055445</v>
      </c>
      <c r="K168" s="92">
        <v>31.268899999999999</v>
      </c>
    </row>
    <row r="169" spans="1:11">
      <c r="A169" s="90" t="s">
        <v>1661</v>
      </c>
      <c r="B169" s="90" t="s">
        <v>690</v>
      </c>
      <c r="C169" s="90" t="s">
        <v>1536</v>
      </c>
      <c r="D169" s="90" t="s">
        <v>397</v>
      </c>
      <c r="E169" s="90" t="s">
        <v>398</v>
      </c>
      <c r="F169" s="109">
        <v>10.180664061</v>
      </c>
      <c r="G169" s="109">
        <v>3.1031250129999997</v>
      </c>
      <c r="H169" s="110">
        <f>IF(ISERROR(F169/G169-1),"",IF((F169/G169-1)&gt;10000%,"",F169/G169-1))</f>
        <v>2.280777931391706</v>
      </c>
      <c r="I169" s="91">
        <f>F169/$F$1036</f>
        <v>1.0128810147993629E-3</v>
      </c>
      <c r="J169" s="92">
        <v>75.228923599999987</v>
      </c>
      <c r="K169" s="92">
        <v>18.472999999999999</v>
      </c>
    </row>
    <row r="170" spans="1:11">
      <c r="A170" s="90" t="s">
        <v>2052</v>
      </c>
      <c r="B170" s="90" t="s">
        <v>76</v>
      </c>
      <c r="C170" s="90" t="s">
        <v>1175</v>
      </c>
      <c r="D170" s="90" t="s">
        <v>396</v>
      </c>
      <c r="E170" s="90" t="s">
        <v>1855</v>
      </c>
      <c r="F170" s="109">
        <v>10.134776448999999</v>
      </c>
      <c r="G170" s="109">
        <v>16.348246905</v>
      </c>
      <c r="H170" s="110">
        <f>IF(ISERROR(F170/G170-1),"",IF((F170/G170-1)&gt;10000%,"",F170/G170-1))</f>
        <v>-0.38006952623768198</v>
      </c>
      <c r="I170" s="91">
        <f>F170/$F$1036</f>
        <v>1.0083156258688579E-3</v>
      </c>
      <c r="J170" s="92">
        <v>189.73236990000001</v>
      </c>
      <c r="K170" s="92">
        <v>40.442700000000002</v>
      </c>
    </row>
    <row r="171" spans="1:11">
      <c r="A171" s="90" t="s">
        <v>2879</v>
      </c>
      <c r="B171" s="90" t="s">
        <v>2880</v>
      </c>
      <c r="C171" s="90" t="s">
        <v>1175</v>
      </c>
      <c r="D171" s="90" t="s">
        <v>396</v>
      </c>
      <c r="E171" s="90" t="s">
        <v>1855</v>
      </c>
      <c r="F171" s="109">
        <v>9.9860464899999997</v>
      </c>
      <c r="G171" s="109">
        <v>2.4593382200000002</v>
      </c>
      <c r="H171" s="110">
        <f>IF(ISERROR(F171/G171-1),"",IF((F171/G171-1)&gt;10000%,"",F171/G171-1))</f>
        <v>3.0604608218547504</v>
      </c>
      <c r="I171" s="91">
        <f>F171/$F$1036</f>
        <v>9.9351838367519002E-4</v>
      </c>
      <c r="J171" s="92">
        <v>207.8467058745</v>
      </c>
      <c r="K171" s="92">
        <v>6.9842000000000004</v>
      </c>
    </row>
    <row r="172" spans="1:11">
      <c r="A172" s="90" t="s">
        <v>228</v>
      </c>
      <c r="B172" s="90" t="s">
        <v>359</v>
      </c>
      <c r="C172" s="90" t="s">
        <v>1551</v>
      </c>
      <c r="D172" s="90" t="s">
        <v>397</v>
      </c>
      <c r="E172" s="90" t="s">
        <v>1855</v>
      </c>
      <c r="F172" s="109">
        <v>9.9043965500000013</v>
      </c>
      <c r="G172" s="109">
        <v>36.033063540000001</v>
      </c>
      <c r="H172" s="110">
        <f>IF(ISERROR(F172/G172-1),"",IF((F172/G172-1)&gt;10000%,"",F172/G172-1))</f>
        <v>-0.72513032262701693</v>
      </c>
      <c r="I172" s="91">
        <f>F172/$F$1036</f>
        <v>9.8539497703000671E-4</v>
      </c>
      <c r="J172" s="92">
        <v>517.08546805097001</v>
      </c>
      <c r="K172" s="92">
        <v>20.307600000000001</v>
      </c>
    </row>
    <row r="173" spans="1:11">
      <c r="A173" s="90" t="s">
        <v>34</v>
      </c>
      <c r="B173" s="90" t="s">
        <v>255</v>
      </c>
      <c r="C173" s="90" t="s">
        <v>1175</v>
      </c>
      <c r="D173" s="90" t="s">
        <v>396</v>
      </c>
      <c r="E173" s="90" t="s">
        <v>1855</v>
      </c>
      <c r="F173" s="109">
        <v>9.8657964299999996</v>
      </c>
      <c r="G173" s="109">
        <v>27.909010344000002</v>
      </c>
      <c r="H173" s="110">
        <f>IF(ISERROR(F173/G173-1),"",IF((F173/G173-1)&gt;10000%,"",F173/G173-1))</f>
        <v>-0.64650138760219455</v>
      </c>
      <c r="I173" s="91">
        <f>F173/$F$1036</f>
        <v>9.8155462550846397E-4</v>
      </c>
      <c r="J173" s="92">
        <v>131.76178141826799</v>
      </c>
      <c r="K173" s="92">
        <v>20.141850000000002</v>
      </c>
    </row>
    <row r="174" spans="1:11">
      <c r="A174" s="90" t="s">
        <v>543</v>
      </c>
      <c r="B174" s="90" t="s">
        <v>544</v>
      </c>
      <c r="C174" s="90" t="s">
        <v>1536</v>
      </c>
      <c r="D174" s="90" t="s">
        <v>397</v>
      </c>
      <c r="E174" s="90" t="s">
        <v>398</v>
      </c>
      <c r="F174" s="109">
        <v>9.8099356360000005</v>
      </c>
      <c r="G174" s="109">
        <v>2.6695003500000003</v>
      </c>
      <c r="H174" s="110">
        <f>IF(ISERROR(F174/G174-1),"",IF((F174/G174-1)&gt;10000%,"",F174/G174-1))</f>
        <v>2.674820883990519</v>
      </c>
      <c r="I174" s="91">
        <f>F174/$F$1036</f>
        <v>9.7599699809091994E-4</v>
      </c>
      <c r="J174" s="92">
        <v>95.823010139999994</v>
      </c>
      <c r="K174" s="92">
        <v>39.391399999999997</v>
      </c>
    </row>
    <row r="175" spans="1:11">
      <c r="A175" s="90" t="s">
        <v>1549</v>
      </c>
      <c r="B175" s="90" t="s">
        <v>1550</v>
      </c>
      <c r="C175" s="90" t="s">
        <v>1551</v>
      </c>
      <c r="D175" s="90" t="s">
        <v>397</v>
      </c>
      <c r="E175" s="90" t="s">
        <v>1855</v>
      </c>
      <c r="F175" s="109">
        <v>9.6365912500000004</v>
      </c>
      <c r="G175" s="109">
        <v>35.077936064999996</v>
      </c>
      <c r="H175" s="110">
        <f>IF(ISERROR(F175/G175-1),"",IF((F175/G175-1)&gt;10000%,"",F175/G175-1))</f>
        <v>-0.72528055150841153</v>
      </c>
      <c r="I175" s="91">
        <f>F175/$F$1036</f>
        <v>9.5875085024148331E-4</v>
      </c>
      <c r="J175" s="92">
        <v>580.24499396340661</v>
      </c>
      <c r="K175" s="92">
        <v>14.395899999999999</v>
      </c>
    </row>
    <row r="176" spans="1:11">
      <c r="A176" s="90" t="s">
        <v>2681</v>
      </c>
      <c r="B176" s="90" t="s">
        <v>184</v>
      </c>
      <c r="C176" s="90" t="s">
        <v>1175</v>
      </c>
      <c r="D176" s="90" t="s">
        <v>396</v>
      </c>
      <c r="E176" s="90" t="s">
        <v>1855</v>
      </c>
      <c r="F176" s="109">
        <v>9.5827436329999998</v>
      </c>
      <c r="G176" s="109">
        <v>4.7254449349999996</v>
      </c>
      <c r="H176" s="110">
        <f>IF(ISERROR(F176/G176-1),"",IF((F176/G176-1)&gt;10000%,"",F176/G176-1))</f>
        <v>1.0279029307956584</v>
      </c>
      <c r="I176" s="91">
        <f>F176/$F$1036</f>
        <v>9.5339351513792903E-4</v>
      </c>
      <c r="J176" s="92">
        <v>124.5344435714</v>
      </c>
      <c r="K176" s="92">
        <v>10.668100000000001</v>
      </c>
    </row>
    <row r="177" spans="1:11">
      <c r="A177" s="90" t="s">
        <v>2091</v>
      </c>
      <c r="B177" s="90" t="s">
        <v>362</v>
      </c>
      <c r="C177" s="90" t="s">
        <v>1532</v>
      </c>
      <c r="D177" s="90" t="s">
        <v>396</v>
      </c>
      <c r="E177" s="90" t="s">
        <v>1855</v>
      </c>
      <c r="F177" s="109">
        <v>9.5652145600000011</v>
      </c>
      <c r="G177" s="109">
        <v>4.65119974</v>
      </c>
      <c r="H177" s="110">
        <f>IF(ISERROR(F177/G177-1),"",IF((F177/G177-1)&gt;10000%,"",F177/G177-1))</f>
        <v>1.0565047933202716</v>
      </c>
      <c r="I177" s="91">
        <f>F177/$F$1036</f>
        <v>9.5164953604753302E-4</v>
      </c>
      <c r="J177" s="92">
        <v>318.95953226</v>
      </c>
      <c r="K177" s="92">
        <v>10.0656</v>
      </c>
    </row>
    <row r="178" spans="1:11">
      <c r="A178" s="90" t="s">
        <v>947</v>
      </c>
      <c r="B178" s="90" t="s">
        <v>948</v>
      </c>
      <c r="C178" s="90" t="s">
        <v>1538</v>
      </c>
      <c r="D178" s="90" t="s">
        <v>397</v>
      </c>
      <c r="E178" s="90" t="s">
        <v>398</v>
      </c>
      <c r="F178" s="109">
        <v>9.5393912100000016</v>
      </c>
      <c r="G178" s="109">
        <v>9.86780598</v>
      </c>
      <c r="H178" s="110">
        <f>IF(ISERROR(F178/G178-1),"",IF((F178/G178-1)&gt;10000%,"",F178/G178-1))</f>
        <v>-3.3281437704148931E-2</v>
      </c>
      <c r="I178" s="91">
        <f>F178/$F$1036</f>
        <v>9.4908035384126449E-4</v>
      </c>
      <c r="J178" s="92">
        <v>253.22380028999999</v>
      </c>
      <c r="K178" s="92">
        <v>32.400849999999998</v>
      </c>
    </row>
    <row r="179" spans="1:11">
      <c r="A179" s="90" t="s">
        <v>2680</v>
      </c>
      <c r="B179" s="90" t="s">
        <v>183</v>
      </c>
      <c r="C179" s="90" t="s">
        <v>1175</v>
      </c>
      <c r="D179" s="90" t="s">
        <v>396</v>
      </c>
      <c r="E179" s="90" t="s">
        <v>1855</v>
      </c>
      <c r="F179" s="109">
        <v>9.4999457730000003</v>
      </c>
      <c r="G179" s="109">
        <v>7.5751038279999996</v>
      </c>
      <c r="H179" s="110">
        <f>IF(ISERROR(F179/G179-1),"",IF((F179/G179-1)&gt;10000%,"",F179/G179-1))</f>
        <v>0.25410106431613144</v>
      </c>
      <c r="I179" s="91">
        <f>F179/$F$1036</f>
        <v>9.4515590117114653E-4</v>
      </c>
      <c r="J179" s="92">
        <v>67.264830019599998</v>
      </c>
      <c r="K179" s="92">
        <v>11.651999999999999</v>
      </c>
    </row>
    <row r="180" spans="1:11">
      <c r="A180" s="90" t="s">
        <v>566</v>
      </c>
      <c r="B180" s="90" t="s">
        <v>567</v>
      </c>
      <c r="C180" s="90" t="s">
        <v>1175</v>
      </c>
      <c r="D180" s="90" t="s">
        <v>396</v>
      </c>
      <c r="E180" s="90" t="s">
        <v>1855</v>
      </c>
      <c r="F180" s="109">
        <v>9.4725510760000002</v>
      </c>
      <c r="G180" s="109">
        <v>12.017334115000001</v>
      </c>
      <c r="H180" s="110">
        <f>IF(ISERROR(F180/G180-1),"",IF((F180/G180-1)&gt;10000%,"",F180/G180-1))</f>
        <v>-0.2117593648181596</v>
      </c>
      <c r="I180" s="91">
        <f>F180/$F$1036</f>
        <v>9.4243038461041683E-4</v>
      </c>
      <c r="J180" s="92">
        <v>196.489620744695</v>
      </c>
      <c r="K180" s="92">
        <v>30.1892</v>
      </c>
    </row>
    <row r="181" spans="1:11">
      <c r="A181" s="90" t="s">
        <v>47</v>
      </c>
      <c r="B181" s="90" t="s">
        <v>1708</v>
      </c>
      <c r="C181" s="90" t="s">
        <v>1538</v>
      </c>
      <c r="D181" s="90" t="s">
        <v>1436</v>
      </c>
      <c r="E181" s="90" t="s">
        <v>398</v>
      </c>
      <c r="F181" s="109">
        <v>9.4114265909999997</v>
      </c>
      <c r="G181" s="109">
        <v>19.835818234999998</v>
      </c>
      <c r="H181" s="110">
        <f>IF(ISERROR(F181/G181-1),"",IF((F181/G181-1)&gt;10000%,"",F181/G181-1))</f>
        <v>-0.52553373500904133</v>
      </c>
      <c r="I181" s="91">
        <f>F181/$F$1036</f>
        <v>9.3634906908670159E-4</v>
      </c>
      <c r="J181" s="92">
        <v>219.37696038999999</v>
      </c>
      <c r="K181" s="92">
        <v>24.953399999999998</v>
      </c>
    </row>
    <row r="182" spans="1:11">
      <c r="A182" s="90" t="s">
        <v>1689</v>
      </c>
      <c r="B182" s="90" t="s">
        <v>1690</v>
      </c>
      <c r="C182" s="90" t="s">
        <v>1538</v>
      </c>
      <c r="D182" s="90" t="s">
        <v>397</v>
      </c>
      <c r="E182" s="90" t="s">
        <v>398</v>
      </c>
      <c r="F182" s="109">
        <v>9.3994008719999993</v>
      </c>
      <c r="G182" s="109">
        <v>17.121146441</v>
      </c>
      <c r="H182" s="110">
        <f>IF(ISERROR(F182/G182-1),"",IF((F182/G182-1)&gt;10000%,"",F182/G182-1))</f>
        <v>-0.45100633860059403</v>
      </c>
      <c r="I182" s="91">
        <f>F182/$F$1036</f>
        <v>9.3515262233318636E-4</v>
      </c>
      <c r="J182" s="92">
        <v>764.76128224000001</v>
      </c>
      <c r="K182" s="92">
        <v>18.449100000000001</v>
      </c>
    </row>
    <row r="183" spans="1:11">
      <c r="A183" s="90" t="s">
        <v>259</v>
      </c>
      <c r="B183" s="90" t="s">
        <v>265</v>
      </c>
      <c r="C183" s="90" t="s">
        <v>1754</v>
      </c>
      <c r="D183" s="90" t="s">
        <v>1436</v>
      </c>
      <c r="E183" s="90" t="s">
        <v>398</v>
      </c>
      <c r="F183" s="109">
        <v>9.35186663</v>
      </c>
      <c r="G183" s="109">
        <v>8.7140366700000005</v>
      </c>
      <c r="H183" s="110">
        <f>IF(ISERROR(F183/G183-1),"",IF((F183/G183-1)&gt;10000%,"",F183/G183-1))</f>
        <v>7.3195693816147323E-2</v>
      </c>
      <c r="I183" s="91">
        <f>F183/$F$1036</f>
        <v>9.3042340909265547E-4</v>
      </c>
      <c r="J183" s="92">
        <v>125.61938708400665</v>
      </c>
      <c r="K183" s="92">
        <v>29.340350000000001</v>
      </c>
    </row>
    <row r="184" spans="1:11">
      <c r="A184" s="90" t="s">
        <v>65</v>
      </c>
      <c r="B184" s="90" t="s">
        <v>77</v>
      </c>
      <c r="C184" s="90" t="s">
        <v>1175</v>
      </c>
      <c r="D184" s="90" t="s">
        <v>396</v>
      </c>
      <c r="E184" s="90" t="s">
        <v>1855</v>
      </c>
      <c r="F184" s="109">
        <v>9.2131037300000003</v>
      </c>
      <c r="G184" s="109">
        <v>13.130430714999999</v>
      </c>
      <c r="H184" s="110">
        <f>IF(ISERROR(F184/G184-1),"",IF((F184/G184-1)&gt;10000%,"",F184/G184-1))</f>
        <v>-0.29833956478860257</v>
      </c>
      <c r="I184" s="91">
        <f>F184/$F$1036</f>
        <v>9.1661779620469852E-4</v>
      </c>
      <c r="J184" s="92">
        <v>272.48132081739902</v>
      </c>
      <c r="K184" s="92">
        <v>21.468399999999999</v>
      </c>
    </row>
    <row r="185" spans="1:11">
      <c r="A185" s="90" t="s">
        <v>1664</v>
      </c>
      <c r="B185" s="90" t="s">
        <v>51</v>
      </c>
      <c r="C185" s="90" t="s">
        <v>1538</v>
      </c>
      <c r="D185" s="90" t="s">
        <v>397</v>
      </c>
      <c r="E185" s="90" t="s">
        <v>398</v>
      </c>
      <c r="F185" s="109">
        <v>9.1196670500000003</v>
      </c>
      <c r="G185" s="109">
        <v>15.129632282999999</v>
      </c>
      <c r="H185" s="110">
        <f>IF(ISERROR(F185/G185-1),"",IF((F185/G185-1)&gt;10000%,"",F185/G185-1))</f>
        <v>-0.39723141452373123</v>
      </c>
      <c r="I185" s="91">
        <f>F185/$F$1036</f>
        <v>9.073217189850965E-4</v>
      </c>
      <c r="J185" s="92">
        <v>690.95586262999996</v>
      </c>
      <c r="K185" s="92">
        <v>16.882200000000001</v>
      </c>
    </row>
    <row r="186" spans="1:11">
      <c r="A186" s="90" t="s">
        <v>1615</v>
      </c>
      <c r="B186" s="90" t="s">
        <v>1108</v>
      </c>
      <c r="C186" s="90" t="s">
        <v>1538</v>
      </c>
      <c r="D186" s="90" t="s">
        <v>397</v>
      </c>
      <c r="E186" s="90" t="s">
        <v>398</v>
      </c>
      <c r="F186" s="109">
        <v>9.0746677899999995</v>
      </c>
      <c r="G186" s="109">
        <v>4.2358991430000001</v>
      </c>
      <c r="H186" s="110">
        <f>IF(ISERROR(F186/G186-1),"",IF((F186/G186-1)&gt;10000%,"",F186/G186-1))</f>
        <v>1.142323857024846</v>
      </c>
      <c r="I186" s="91">
        <f>F186/$F$1036</f>
        <v>9.0284471278383855E-4</v>
      </c>
      <c r="J186" s="92">
        <v>42.346499999999999</v>
      </c>
      <c r="K186" s="92">
        <v>26.248999999999999</v>
      </c>
    </row>
    <row r="187" spans="1:11">
      <c r="A187" s="90" t="s">
        <v>1884</v>
      </c>
      <c r="B187" s="90" t="s">
        <v>434</v>
      </c>
      <c r="C187" s="90" t="s">
        <v>1534</v>
      </c>
      <c r="D187" s="90" t="s">
        <v>396</v>
      </c>
      <c r="E187" s="90" t="s">
        <v>1855</v>
      </c>
      <c r="F187" s="109">
        <v>9.0733651799999997</v>
      </c>
      <c r="G187" s="109">
        <v>14.496110760000001</v>
      </c>
      <c r="H187" s="110">
        <f>IF(ISERROR(F187/G187-1),"",IF((F187/G187-1)&gt;10000%,"",F187/G187-1))</f>
        <v>-0.37408279156939894</v>
      </c>
      <c r="I187" s="91">
        <f>F187/$F$1036</f>
        <v>9.0271511525161642E-4</v>
      </c>
      <c r="J187" s="92">
        <v>128.34702802999999</v>
      </c>
      <c r="K187" s="92">
        <v>17.628350000000001</v>
      </c>
    </row>
    <row r="188" spans="1:11">
      <c r="A188" s="90" t="s">
        <v>908</v>
      </c>
      <c r="B188" s="90" t="s">
        <v>1045</v>
      </c>
      <c r="C188" s="90" t="s">
        <v>1539</v>
      </c>
      <c r="D188" s="90" t="s">
        <v>396</v>
      </c>
      <c r="E188" s="90" t="s">
        <v>398</v>
      </c>
      <c r="F188" s="109">
        <v>9.0629927200000004</v>
      </c>
      <c r="G188" s="109">
        <v>3.0124105550000002</v>
      </c>
      <c r="H188" s="110">
        <f>IF(ISERROR(F188/G188-1),"",IF((F188/G188-1)&gt;10000%,"",F188/G188-1))</f>
        <v>2.0085516414611022</v>
      </c>
      <c r="I188" s="91">
        <f>F188/$F$1036</f>
        <v>9.0168315233173069E-4</v>
      </c>
      <c r="J188" s="92">
        <v>27.848049789999997</v>
      </c>
      <c r="K188" s="92">
        <v>12.756500000000001</v>
      </c>
    </row>
    <row r="189" spans="1:11">
      <c r="A189" s="90" t="s">
        <v>2843</v>
      </c>
      <c r="B189" s="90" t="s">
        <v>2844</v>
      </c>
      <c r="C189" s="90" t="s">
        <v>1538</v>
      </c>
      <c r="D189" s="90" t="s">
        <v>1436</v>
      </c>
      <c r="E189" s="90" t="s">
        <v>398</v>
      </c>
      <c r="F189" s="109">
        <v>9.0474393400000004</v>
      </c>
      <c r="G189" s="109">
        <v>33.235032959999998</v>
      </c>
      <c r="H189" s="110">
        <f>IF(ISERROR(F189/G189-1),"",IF((F189/G189-1)&gt;10000%,"",F189/G189-1))</f>
        <v>-0.7277740223429584</v>
      </c>
      <c r="I189" s="91">
        <f>F189/$F$1036</f>
        <v>9.0013573624732129E-4</v>
      </c>
      <c r="J189" s="92">
        <v>109.40186032</v>
      </c>
      <c r="K189" s="92">
        <v>17.880099999999999</v>
      </c>
    </row>
    <row r="190" spans="1:11">
      <c r="A190" s="90" t="s">
        <v>572</v>
      </c>
      <c r="B190" s="90" t="s">
        <v>573</v>
      </c>
      <c r="C190" s="90" t="s">
        <v>1175</v>
      </c>
      <c r="D190" s="90" t="s">
        <v>396</v>
      </c>
      <c r="E190" s="90" t="s">
        <v>1855</v>
      </c>
      <c r="F190" s="109">
        <v>9.0260230379999999</v>
      </c>
      <c r="G190" s="109">
        <v>17.362160207999999</v>
      </c>
      <c r="H190" s="110">
        <f>IF(ISERROR(F190/G190-1),"",IF((F190/G190-1)&gt;10000%,"",F190/G190-1))</f>
        <v>-0.4801324875552605</v>
      </c>
      <c r="I190" s="91">
        <f>F190/$F$1036</f>
        <v>8.9800501416740239E-4</v>
      </c>
      <c r="J190" s="92">
        <v>100.130649874726</v>
      </c>
      <c r="K190" s="92">
        <v>34.182000000000002</v>
      </c>
    </row>
    <row r="191" spans="1:11">
      <c r="A191" s="90" t="s">
        <v>1038</v>
      </c>
      <c r="B191" s="90" t="s">
        <v>552</v>
      </c>
      <c r="C191" s="90" t="s">
        <v>1534</v>
      </c>
      <c r="D191" s="90" t="s">
        <v>396</v>
      </c>
      <c r="E191" s="90" t="s">
        <v>1855</v>
      </c>
      <c r="F191" s="109">
        <v>8.9660537300000005</v>
      </c>
      <c r="G191" s="109">
        <v>3.5198329300000002</v>
      </c>
      <c r="H191" s="110">
        <f>IF(ISERROR(F191/G191-1),"",IF((F191/G191-1)&gt;10000%,"",F191/G191-1))</f>
        <v>1.547295257562125</v>
      </c>
      <c r="I191" s="91">
        <f>F191/$F$1036</f>
        <v>8.9203862796902612E-4</v>
      </c>
      <c r="J191" s="92">
        <v>398.85874008390897</v>
      </c>
      <c r="K191" s="92">
        <v>17.1462</v>
      </c>
    </row>
    <row r="192" spans="1:11">
      <c r="A192" s="90" t="s">
        <v>1874</v>
      </c>
      <c r="B192" s="90" t="s">
        <v>1065</v>
      </c>
      <c r="C192" s="90" t="s">
        <v>1539</v>
      </c>
      <c r="D192" s="90" t="s">
        <v>396</v>
      </c>
      <c r="E192" s="90" t="s">
        <v>398</v>
      </c>
      <c r="F192" s="109">
        <v>8.9312074739999989</v>
      </c>
      <c r="G192" s="109">
        <v>13.105008251000001</v>
      </c>
      <c r="H192" s="110">
        <f>IF(ISERROR(F192/G192-1),"",IF((F192/G192-1)&gt;10000%,"",F192/G192-1))</f>
        <v>-0.31848898505512291</v>
      </c>
      <c r="I192" s="91">
        <f>F192/$F$1036</f>
        <v>8.8857175086476652E-4</v>
      </c>
      <c r="J192" s="92">
        <v>373.85999129999999</v>
      </c>
      <c r="K192" s="92">
        <v>28.331050000000001</v>
      </c>
    </row>
    <row r="193" spans="1:11">
      <c r="A193" s="90" t="s">
        <v>2668</v>
      </c>
      <c r="B193" s="90" t="s">
        <v>602</v>
      </c>
      <c r="C193" s="90" t="s">
        <v>1532</v>
      </c>
      <c r="D193" s="90" t="s">
        <v>396</v>
      </c>
      <c r="E193" s="90" t="s">
        <v>1855</v>
      </c>
      <c r="F193" s="109">
        <v>8.9058119050000002</v>
      </c>
      <c r="G193" s="109">
        <v>6.4466011999999999</v>
      </c>
      <c r="H193" s="110">
        <f>IF(ISERROR(F193/G193-1),"",IF((F193/G193-1)&gt;10000%,"",F193/G193-1))</f>
        <v>0.38147399361387513</v>
      </c>
      <c r="I193" s="91">
        <f>F193/$F$1036</f>
        <v>8.8604512887370556E-4</v>
      </c>
      <c r="J193" s="92">
        <v>212.33187843000002</v>
      </c>
      <c r="K193" s="92">
        <v>13.94745</v>
      </c>
    </row>
    <row r="194" spans="1:11">
      <c r="A194" s="90" t="s">
        <v>910</v>
      </c>
      <c r="B194" s="90" t="s">
        <v>1047</v>
      </c>
      <c r="C194" s="90" t="s">
        <v>1539</v>
      </c>
      <c r="D194" s="90" t="s">
        <v>396</v>
      </c>
      <c r="E194" s="90" t="s">
        <v>398</v>
      </c>
      <c r="F194" s="109">
        <v>8.8637378089999999</v>
      </c>
      <c r="G194" s="109">
        <v>15.640123835000001</v>
      </c>
      <c r="H194" s="110">
        <f>IF(ISERROR(F194/G194-1),"",IF((F194/G194-1)&gt;10000%,"",F194/G194-1))</f>
        <v>-0.43326933325397166</v>
      </c>
      <c r="I194" s="91">
        <f>F194/$F$1036</f>
        <v>8.8185914917749905E-4</v>
      </c>
      <c r="J194" s="92">
        <v>201.1693052</v>
      </c>
      <c r="K194" s="92">
        <v>10.13335</v>
      </c>
    </row>
    <row r="195" spans="1:11">
      <c r="A195" s="90" t="s">
        <v>1982</v>
      </c>
      <c r="B195" s="90" t="s">
        <v>1730</v>
      </c>
      <c r="C195" s="90" t="s">
        <v>1532</v>
      </c>
      <c r="D195" s="90" t="s">
        <v>396</v>
      </c>
      <c r="E195" s="90" t="s">
        <v>1855</v>
      </c>
      <c r="F195" s="109">
        <v>8.8154231099999993</v>
      </c>
      <c r="G195" s="109">
        <v>5.5802286199999998</v>
      </c>
      <c r="H195" s="110">
        <f>IF(ISERROR(F195/G195-1),"",IF((F195/G195-1)&gt;10000%,"",F195/G195-1))</f>
        <v>0.57976020523689575</v>
      </c>
      <c r="I195" s="91">
        <f>F195/$F$1036</f>
        <v>8.7705228775277974E-4</v>
      </c>
      <c r="J195" s="92">
        <v>204.80775132000002</v>
      </c>
      <c r="K195" s="92">
        <v>15.505050000000001</v>
      </c>
    </row>
    <row r="196" spans="1:11">
      <c r="A196" s="90" t="s">
        <v>1594</v>
      </c>
      <c r="B196" s="90" t="s">
        <v>1595</v>
      </c>
      <c r="C196" s="90" t="s">
        <v>1538</v>
      </c>
      <c r="D196" s="90" t="s">
        <v>397</v>
      </c>
      <c r="E196" s="90" t="s">
        <v>398</v>
      </c>
      <c r="F196" s="109">
        <v>8.7701277359999992</v>
      </c>
      <c r="G196" s="109">
        <v>12.719601347999999</v>
      </c>
      <c r="H196" s="110">
        <f>IF(ISERROR(F196/G196-1),"",IF((F196/G196-1)&gt;10000%,"",F196/G196-1))</f>
        <v>-0.31050293982845667</v>
      </c>
      <c r="I196" s="91">
        <f>F196/$F$1036</f>
        <v>8.7254582097340836E-4</v>
      </c>
      <c r="J196" s="92">
        <v>139.274</v>
      </c>
      <c r="K196" s="92">
        <v>27.101900000000001</v>
      </c>
    </row>
    <row r="197" spans="1:11">
      <c r="A197" s="90" t="s">
        <v>271</v>
      </c>
      <c r="B197" s="90" t="s">
        <v>272</v>
      </c>
      <c r="C197" s="90" t="s">
        <v>296</v>
      </c>
      <c r="D197" s="90" t="s">
        <v>1436</v>
      </c>
      <c r="E197" s="90" t="s">
        <v>1855</v>
      </c>
      <c r="F197" s="109">
        <v>8.7457194420000004</v>
      </c>
      <c r="G197" s="109">
        <v>3.9548709300000002</v>
      </c>
      <c r="H197" s="110">
        <f>IF(ISERROR(F197/G197-1),"",IF((F197/G197-1)&gt;10000%,"",F197/G197-1))</f>
        <v>1.2113792325455233</v>
      </c>
      <c r="I197" s="91">
        <f>F197/$F$1036</f>
        <v>8.7011742362642713E-4</v>
      </c>
      <c r="J197" s="92">
        <v>379.92824999999993</v>
      </c>
      <c r="K197" s="92">
        <v>11.519</v>
      </c>
    </row>
    <row r="198" spans="1:11">
      <c r="A198" s="90" t="s">
        <v>1167</v>
      </c>
      <c r="B198" s="90" t="s">
        <v>956</v>
      </c>
      <c r="C198" s="90" t="s">
        <v>1538</v>
      </c>
      <c r="D198" s="90" t="s">
        <v>397</v>
      </c>
      <c r="E198" s="90" t="s">
        <v>398</v>
      </c>
      <c r="F198" s="109">
        <v>8.7364887749999998</v>
      </c>
      <c r="G198" s="109">
        <v>13.813988634999999</v>
      </c>
      <c r="H198" s="110">
        <f>IF(ISERROR(F198/G198-1),"",IF((F198/G198-1)&gt;10000%,"",F198/G198-1))</f>
        <v>-0.36756218599567425</v>
      </c>
      <c r="I198" s="91">
        <f>F198/$F$1036</f>
        <v>8.6919905844884979E-4</v>
      </c>
      <c r="J198" s="92">
        <v>124.384</v>
      </c>
      <c r="K198" s="92">
        <v>19.46865</v>
      </c>
    </row>
    <row r="199" spans="1:11">
      <c r="A199" s="90" t="s">
        <v>1004</v>
      </c>
      <c r="B199" s="90" t="s">
        <v>1005</v>
      </c>
      <c r="C199" s="90" t="s">
        <v>1533</v>
      </c>
      <c r="D199" s="90" t="s">
        <v>396</v>
      </c>
      <c r="E199" s="90" t="s">
        <v>1855</v>
      </c>
      <c r="F199" s="109">
        <v>8.6425782600000005</v>
      </c>
      <c r="G199" s="109">
        <v>3.4762893780000002</v>
      </c>
      <c r="H199" s="110">
        <f>IF(ISERROR(F199/G199-1),"",IF((F199/G199-1)&gt;10000%,"",F199/G199-1))</f>
        <v>1.4861504093115232</v>
      </c>
      <c r="I199" s="91">
        <f>F199/$F$1036</f>
        <v>8.5985583907105729E-4</v>
      </c>
      <c r="J199" s="92">
        <v>15.686758080000001</v>
      </c>
      <c r="K199" s="92">
        <v>37.295250000000003</v>
      </c>
    </row>
    <row r="200" spans="1:11">
      <c r="A200" s="90" t="s">
        <v>1680</v>
      </c>
      <c r="B200" s="90" t="s">
        <v>1681</v>
      </c>
      <c r="C200" s="90" t="s">
        <v>1538</v>
      </c>
      <c r="D200" s="90" t="s">
        <v>397</v>
      </c>
      <c r="E200" s="90" t="s">
        <v>398</v>
      </c>
      <c r="F200" s="109">
        <v>8.5506298649999994</v>
      </c>
      <c r="G200" s="109">
        <v>13.540005489</v>
      </c>
      <c r="H200" s="110">
        <f>IF(ISERROR(F200/G200-1),"",IF((F200/G200-1)&gt;10000%,"",F200/G200-1))</f>
        <v>-0.36849140334938613</v>
      </c>
      <c r="I200" s="91">
        <f>F200/$F$1036</f>
        <v>8.5070783231248588E-4</v>
      </c>
      <c r="J200" s="92">
        <v>760.66383091</v>
      </c>
      <c r="K200" s="92">
        <v>23.339700000000001</v>
      </c>
    </row>
    <row r="201" spans="1:11">
      <c r="A201" s="90" t="s">
        <v>1452</v>
      </c>
      <c r="B201" s="90" t="s">
        <v>1453</v>
      </c>
      <c r="C201" s="90" t="s">
        <v>1537</v>
      </c>
      <c r="D201" s="90" t="s">
        <v>396</v>
      </c>
      <c r="E201" s="90" t="s">
        <v>1855</v>
      </c>
      <c r="F201" s="109">
        <v>8.5314178000000016</v>
      </c>
      <c r="G201" s="109">
        <v>6.6113069900000001</v>
      </c>
      <c r="H201" s="110">
        <f>IF(ISERROR(F201/G201-1),"",IF((F201/G201-1)&gt;10000%,"",F201/G201-1))</f>
        <v>0.29042832421853726</v>
      </c>
      <c r="I201" s="91">
        <f>F201/$F$1036</f>
        <v>8.4879641123258452E-4</v>
      </c>
      <c r="J201" s="92">
        <v>28.94703518</v>
      </c>
      <c r="K201" s="92">
        <v>294.50700000000001</v>
      </c>
    </row>
    <row r="202" spans="1:11">
      <c r="A202" s="90" t="s">
        <v>1682</v>
      </c>
      <c r="B202" s="90" t="s">
        <v>1683</v>
      </c>
      <c r="C202" s="90" t="s">
        <v>1538</v>
      </c>
      <c r="D202" s="90" t="s">
        <v>397</v>
      </c>
      <c r="E202" s="90" t="s">
        <v>398</v>
      </c>
      <c r="F202" s="109">
        <v>8.3205963839999999</v>
      </c>
      <c r="G202" s="109">
        <v>2.2504982549999997</v>
      </c>
      <c r="H202" s="110">
        <f>IF(ISERROR(F202/G202-1),"",IF((F202/G202-1)&gt;10000%,"",F202/G202-1))</f>
        <v>2.6972240993806063</v>
      </c>
      <c r="I202" s="91">
        <f>F202/$F$1036</f>
        <v>8.278216488300477E-4</v>
      </c>
      <c r="J202" s="92">
        <v>245.42748227999999</v>
      </c>
      <c r="K202" s="92">
        <v>44.210349999999998</v>
      </c>
    </row>
    <row r="203" spans="1:11">
      <c r="A203" s="90" t="s">
        <v>1335</v>
      </c>
      <c r="B203" s="90" t="s">
        <v>1339</v>
      </c>
      <c r="C203" s="90" t="s">
        <v>1539</v>
      </c>
      <c r="D203" s="90" t="s">
        <v>396</v>
      </c>
      <c r="E203" s="90" t="s">
        <v>398</v>
      </c>
      <c r="F203" s="109">
        <v>8.3117043949999996</v>
      </c>
      <c r="G203" s="109">
        <v>10.658998434000001</v>
      </c>
      <c r="H203" s="110">
        <f>IF(ISERROR(F203/G203-1),"",IF((F203/G203-1)&gt;10000%,"",F203/G203-1))</f>
        <v>-0.22021712954874062</v>
      </c>
      <c r="I203" s="91">
        <f>F203/$F$1036</f>
        <v>8.2693697895115377E-4</v>
      </c>
      <c r="J203" s="92">
        <v>50.120739640000004</v>
      </c>
      <c r="K203" s="92">
        <v>20.742450000000002</v>
      </c>
    </row>
    <row r="204" spans="1:11">
      <c r="A204" s="90" t="s">
        <v>2077</v>
      </c>
      <c r="B204" s="90" t="s">
        <v>983</v>
      </c>
      <c r="C204" s="90" t="s">
        <v>1175</v>
      </c>
      <c r="D204" s="90" t="s">
        <v>396</v>
      </c>
      <c r="E204" s="90" t="s">
        <v>1855</v>
      </c>
      <c r="F204" s="109">
        <v>8.1815830649999999</v>
      </c>
      <c r="G204" s="109">
        <v>8.2200967380000005</v>
      </c>
      <c r="H204" s="110">
        <f>IF(ISERROR(F204/G204-1),"",IF((F204/G204-1)&gt;10000%,"",F204/G204-1))</f>
        <v>-4.6853065392721271E-3</v>
      </c>
      <c r="I204" s="91">
        <f>F204/$F$1036</f>
        <v>8.1399112158981224E-4</v>
      </c>
      <c r="J204" s="92">
        <v>112.38309631999999</v>
      </c>
      <c r="K204" s="92">
        <v>72.576999999999998</v>
      </c>
    </row>
    <row r="205" spans="1:11">
      <c r="A205" s="90" t="s">
        <v>760</v>
      </c>
      <c r="B205" s="90" t="s">
        <v>244</v>
      </c>
      <c r="C205" s="90" t="s">
        <v>1175</v>
      </c>
      <c r="D205" s="90" t="s">
        <v>396</v>
      </c>
      <c r="E205" s="90" t="s">
        <v>1855</v>
      </c>
      <c r="F205" s="109">
        <v>8.1288058220000003</v>
      </c>
      <c r="G205" s="109">
        <v>6.3527731440000004</v>
      </c>
      <c r="H205" s="110">
        <f>IF(ISERROR(F205/G205-1),"",IF((F205/G205-1)&gt;10000%,"",F205/G205-1))</f>
        <v>0.27956809376664249</v>
      </c>
      <c r="I205" s="91">
        <f>F205/$F$1036</f>
        <v>8.0874027870492271E-4</v>
      </c>
      <c r="J205" s="92">
        <v>147.19760561349898</v>
      </c>
      <c r="K205" s="92">
        <v>28.308700000000002</v>
      </c>
    </row>
    <row r="206" spans="1:11">
      <c r="A206" s="90" t="s">
        <v>1336</v>
      </c>
      <c r="B206" s="90" t="s">
        <v>1340</v>
      </c>
      <c r="C206" s="90" t="s">
        <v>1539</v>
      </c>
      <c r="D206" s="90" t="s">
        <v>396</v>
      </c>
      <c r="E206" s="90" t="s">
        <v>1855</v>
      </c>
      <c r="F206" s="109">
        <v>8.0978159000000005</v>
      </c>
      <c r="G206" s="109">
        <v>14.490505395</v>
      </c>
      <c r="H206" s="110">
        <f>IF(ISERROR(F206/G206-1),"",IF((F206/G206-1)&gt;10000%,"",F206/G206-1))</f>
        <v>-0.44116401193334631</v>
      </c>
      <c r="I206" s="91">
        <f>F206/$F$1036</f>
        <v>8.0565707082615981E-4</v>
      </c>
      <c r="J206" s="92">
        <v>509.27716600000002</v>
      </c>
      <c r="K206" s="92">
        <v>12.5411</v>
      </c>
    </row>
    <row r="207" spans="1:11">
      <c r="A207" s="90" t="s">
        <v>2062</v>
      </c>
      <c r="B207" s="90" t="s">
        <v>343</v>
      </c>
      <c r="C207" s="90" t="s">
        <v>1175</v>
      </c>
      <c r="D207" s="90" t="s">
        <v>396</v>
      </c>
      <c r="E207" s="90" t="s">
        <v>398</v>
      </c>
      <c r="F207" s="109">
        <v>8.0968972600000004</v>
      </c>
      <c r="G207" s="109">
        <v>4.7952584900000002</v>
      </c>
      <c r="H207" s="110">
        <f>IF(ISERROR(F207/G207-1),"",IF((F207/G207-1)&gt;10000%,"",F207/G207-1))</f>
        <v>0.6885215420368298</v>
      </c>
      <c r="I207" s="91">
        <f>F207/$F$1036</f>
        <v>8.0556567472371901E-4</v>
      </c>
      <c r="J207" s="92">
        <v>176.90014500000001</v>
      </c>
      <c r="K207" s="92">
        <v>12.0891</v>
      </c>
    </row>
    <row r="208" spans="1:11">
      <c r="A208" s="90" t="s">
        <v>38</v>
      </c>
      <c r="B208" s="90" t="s">
        <v>1093</v>
      </c>
      <c r="C208" s="90" t="s">
        <v>1538</v>
      </c>
      <c r="D208" s="90" t="s">
        <v>397</v>
      </c>
      <c r="E208" s="90" t="s">
        <v>398</v>
      </c>
      <c r="F208" s="109">
        <v>7.9862185349999999</v>
      </c>
      <c r="G208" s="109">
        <v>8.999607439</v>
      </c>
      <c r="H208" s="110">
        <f>IF(ISERROR(F208/G208-1),"",IF((F208/G208-1)&gt;10000%,"",F208/G208-1))</f>
        <v>-0.11260367864585474</v>
      </c>
      <c r="I208" s="91">
        <f>F208/$F$1036</f>
        <v>7.9455417501967231E-4</v>
      </c>
      <c r="J208" s="92">
        <v>181.98750000000001</v>
      </c>
      <c r="K208" s="92">
        <v>32.688499999999998</v>
      </c>
    </row>
    <row r="209" spans="1:11">
      <c r="A209" s="90" t="s">
        <v>2069</v>
      </c>
      <c r="B209" s="90" t="s">
        <v>254</v>
      </c>
      <c r="C209" s="90" t="s">
        <v>1175</v>
      </c>
      <c r="D209" s="90" t="s">
        <v>396</v>
      </c>
      <c r="E209" s="90" t="s">
        <v>1855</v>
      </c>
      <c r="F209" s="109">
        <v>7.9484728499999999</v>
      </c>
      <c r="G209" s="109">
        <v>2.2310612999999999</v>
      </c>
      <c r="H209" s="110">
        <f>IF(ISERROR(F209/G209-1),"",IF((F209/G209-1)&gt;10000%,"",F209/G209-1))</f>
        <v>2.5626420708386632</v>
      </c>
      <c r="I209" s="91">
        <f>F209/$F$1036</f>
        <v>7.9079883180256769E-4</v>
      </c>
      <c r="J209" s="92">
        <v>55.9561892499</v>
      </c>
      <c r="K209" s="92">
        <v>32.807949999999998</v>
      </c>
    </row>
    <row r="210" spans="1:11">
      <c r="A210" s="90" t="s">
        <v>2272</v>
      </c>
      <c r="B210" s="90" t="s">
        <v>2273</v>
      </c>
      <c r="C210" s="90" t="s">
        <v>296</v>
      </c>
      <c r="D210" s="90" t="s">
        <v>1436</v>
      </c>
      <c r="E210" s="90" t="s">
        <v>398</v>
      </c>
      <c r="F210" s="109">
        <v>7.9481461700000002</v>
      </c>
      <c r="G210" s="109">
        <v>3.0781389199999998</v>
      </c>
      <c r="H210" s="110">
        <f>IF(ISERROR(F210/G210-1),"",IF((F210/G210-1)&gt;10000%,"",F210/G210-1))</f>
        <v>1.5821271802768408</v>
      </c>
      <c r="I210" s="91">
        <f>F210/$F$1036</f>
        <v>7.9076633019285617E-4</v>
      </c>
      <c r="J210" s="92">
        <v>213.39897240000002</v>
      </c>
      <c r="K210" s="92">
        <v>13.20345</v>
      </c>
    </row>
    <row r="211" spans="1:11">
      <c r="A211" s="90" t="s">
        <v>1654</v>
      </c>
      <c r="B211" s="90" t="s">
        <v>1085</v>
      </c>
      <c r="C211" s="90" t="s">
        <v>1538</v>
      </c>
      <c r="D211" s="90" t="s">
        <v>397</v>
      </c>
      <c r="E211" s="90" t="s">
        <v>398</v>
      </c>
      <c r="F211" s="109">
        <v>7.9284641300000001</v>
      </c>
      <c r="G211" s="109">
        <v>7.5541008200000004</v>
      </c>
      <c r="H211" s="110">
        <f>IF(ISERROR(F211/G211-1),"",IF((F211/G211-1)&gt;10000%,"",F211/G211-1))</f>
        <v>4.9557626899663143E-2</v>
      </c>
      <c r="I211" s="91">
        <f>F211/$F$1036</f>
        <v>7.888081509887225E-4</v>
      </c>
      <c r="J211" s="92">
        <v>240.05370221999999</v>
      </c>
      <c r="K211" s="92">
        <v>6.1515000000000004</v>
      </c>
    </row>
    <row r="212" spans="1:11">
      <c r="A212" s="90" t="s">
        <v>1640</v>
      </c>
      <c r="B212" s="90" t="s">
        <v>1105</v>
      </c>
      <c r="C212" s="90" t="s">
        <v>1538</v>
      </c>
      <c r="D212" s="90" t="s">
        <v>397</v>
      </c>
      <c r="E212" s="90" t="s">
        <v>398</v>
      </c>
      <c r="F212" s="109">
        <v>7.9052844170000007</v>
      </c>
      <c r="G212" s="109">
        <v>9.7197339550000006</v>
      </c>
      <c r="H212" s="110">
        <f>IF(ISERROR(F212/G212-1),"",IF((F212/G212-1)&gt;10000%,"",F212/G212-1))</f>
        <v>-0.1866768726798963</v>
      </c>
      <c r="I212" s="91">
        <f>F212/$F$1036</f>
        <v>7.8650198597968949E-4</v>
      </c>
      <c r="J212" s="92">
        <v>222.68</v>
      </c>
      <c r="K212" s="92">
        <v>21.058250000000001</v>
      </c>
    </row>
    <row r="213" spans="1:11">
      <c r="A213" s="90" t="s">
        <v>405</v>
      </c>
      <c r="B213" s="90" t="s">
        <v>406</v>
      </c>
      <c r="C213" s="90" t="s">
        <v>1539</v>
      </c>
      <c r="D213" s="90" t="s">
        <v>396</v>
      </c>
      <c r="E213" s="90" t="s">
        <v>398</v>
      </c>
      <c r="F213" s="109">
        <v>7.8360835199999999</v>
      </c>
      <c r="G213" s="109">
        <v>8.1191526120000006</v>
      </c>
      <c r="H213" s="110">
        <f>IF(ISERROR(F213/G213-1),"",IF((F213/G213-1)&gt;10000%,"",F213/G213-1))</f>
        <v>-3.4864363995526837E-2</v>
      </c>
      <c r="I213" s="91">
        <f>F213/$F$1036</f>
        <v>7.796171428733448E-4</v>
      </c>
      <c r="J213" s="92">
        <v>216.2604321</v>
      </c>
      <c r="K213" s="92">
        <v>32.260550000000002</v>
      </c>
    </row>
    <row r="214" spans="1:11">
      <c r="A214" s="90" t="s">
        <v>2691</v>
      </c>
      <c r="B214" s="90" t="s">
        <v>192</v>
      </c>
      <c r="C214" s="90" t="s">
        <v>1175</v>
      </c>
      <c r="D214" s="90" t="s">
        <v>396</v>
      </c>
      <c r="E214" s="90" t="s">
        <v>1855</v>
      </c>
      <c r="F214" s="109">
        <v>7.8147962369999995</v>
      </c>
      <c r="G214" s="109">
        <v>5.8043251700000003</v>
      </c>
      <c r="H214" s="110">
        <f>IF(ISERROR(F214/G214-1),"",IF((F214/G214-1)&gt;10000%,"",F214/G214-1))</f>
        <v>0.34637464444467003</v>
      </c>
      <c r="I214" s="91">
        <f>F214/$F$1036</f>
        <v>7.7749925697924492E-4</v>
      </c>
      <c r="J214" s="92">
        <v>24.572575695599998</v>
      </c>
      <c r="K214" s="92">
        <v>11.35735</v>
      </c>
    </row>
    <row r="215" spans="1:11">
      <c r="A215" s="90" t="s">
        <v>1173</v>
      </c>
      <c r="B215" s="90" t="s">
        <v>1169</v>
      </c>
      <c r="C215" s="90" t="s">
        <v>1539</v>
      </c>
      <c r="D215" s="90" t="s">
        <v>396</v>
      </c>
      <c r="E215" s="90" t="s">
        <v>398</v>
      </c>
      <c r="F215" s="109">
        <v>7.8097018079999998</v>
      </c>
      <c r="G215" s="109">
        <v>4.5604773180000002</v>
      </c>
      <c r="H215" s="110">
        <f>IF(ISERROR(F215/G215-1),"",IF((F215/G215-1)&gt;10000%,"",F215/G215-1))</f>
        <v>0.71247465197896176</v>
      </c>
      <c r="I215" s="91">
        <f>F215/$F$1036</f>
        <v>7.7699240886163444E-4</v>
      </c>
      <c r="J215" s="92">
        <v>72.873726109999993</v>
      </c>
      <c r="K215" s="92">
        <v>20.275600000000001</v>
      </c>
    </row>
    <row r="216" spans="1:11">
      <c r="A216" s="90" t="s">
        <v>1864</v>
      </c>
      <c r="B216" s="90" t="s">
        <v>1159</v>
      </c>
      <c r="C216" s="90" t="s">
        <v>1535</v>
      </c>
      <c r="D216" s="90" t="s">
        <v>396</v>
      </c>
      <c r="E216" s="90" t="s">
        <v>1855</v>
      </c>
      <c r="F216" s="109">
        <v>7.6230670499999995</v>
      </c>
      <c r="G216" s="109">
        <v>6.9046268499999996</v>
      </c>
      <c r="H216" s="110">
        <f>IF(ISERROR(F216/G216-1),"",IF((F216/G216-1)&gt;10000%,"",F216/G216-1))</f>
        <v>0.1040519952211465</v>
      </c>
      <c r="I216" s="91">
        <f>F216/$F$1036</f>
        <v>7.58423993093547E-4</v>
      </c>
      <c r="J216" s="92">
        <v>262.40114394</v>
      </c>
      <c r="K216" s="92">
        <v>9.5619499999999995</v>
      </c>
    </row>
    <row r="217" spans="1:11">
      <c r="A217" s="90" t="s">
        <v>2325</v>
      </c>
      <c r="B217" s="90" t="s">
        <v>417</v>
      </c>
      <c r="C217" s="90" t="s">
        <v>1539</v>
      </c>
      <c r="D217" s="90" t="s">
        <v>396</v>
      </c>
      <c r="E217" s="90" t="s">
        <v>398</v>
      </c>
      <c r="F217" s="109">
        <v>7.5960644790000007</v>
      </c>
      <c r="G217" s="109">
        <v>11.169838598</v>
      </c>
      <c r="H217" s="110">
        <f>IF(ISERROR(F217/G217-1),"",IF((F217/G217-1)&gt;10000%,"",F217/G217-1))</f>
        <v>-0.31994859080953031</v>
      </c>
      <c r="I217" s="91">
        <f>F217/$F$1036</f>
        <v>7.5573748940844414E-4</v>
      </c>
      <c r="J217" s="92">
        <v>66.104378979999993</v>
      </c>
      <c r="K217" s="92">
        <v>145.05779999999999</v>
      </c>
    </row>
    <row r="218" spans="1:11">
      <c r="A218" s="90" t="s">
        <v>315</v>
      </c>
      <c r="B218" s="90" t="s">
        <v>316</v>
      </c>
      <c r="C218" s="90" t="s">
        <v>1539</v>
      </c>
      <c r="D218" s="90" t="s">
        <v>396</v>
      </c>
      <c r="E218" s="90" t="s">
        <v>398</v>
      </c>
      <c r="F218" s="109">
        <v>7.591947137</v>
      </c>
      <c r="G218" s="109">
        <v>14.213140821</v>
      </c>
      <c r="H218" s="110">
        <f>IF(ISERROR(F218/G218-1),"",IF((F218/G218-1)&gt;10000%,"",F218/G218-1))</f>
        <v>-0.46585014300408156</v>
      </c>
      <c r="I218" s="91">
        <f>F218/$F$1036</f>
        <v>7.5532785232404085E-4</v>
      </c>
      <c r="J218" s="92">
        <v>148.99412169999999</v>
      </c>
      <c r="K218" s="92">
        <v>29.84085</v>
      </c>
    </row>
    <row r="219" spans="1:11">
      <c r="A219" s="90" t="s">
        <v>1643</v>
      </c>
      <c r="B219" s="90" t="s">
        <v>1086</v>
      </c>
      <c r="C219" s="90" t="s">
        <v>1538</v>
      </c>
      <c r="D219" s="90" t="s">
        <v>1436</v>
      </c>
      <c r="E219" s="90" t="s">
        <v>1855</v>
      </c>
      <c r="F219" s="109">
        <v>7.5672321449999993</v>
      </c>
      <c r="G219" s="109">
        <v>10.507639741</v>
      </c>
      <c r="H219" s="110">
        <f>IF(ISERROR(F219/G219-1),"",IF((F219/G219-1)&gt;10000%,"",F219/G219-1))</f>
        <v>-0.27983521213872198</v>
      </c>
      <c r="I219" s="91">
        <f>F219/$F$1036</f>
        <v>7.5286894138977122E-4</v>
      </c>
      <c r="J219" s="92">
        <v>541.35009501000002</v>
      </c>
      <c r="K219" s="92">
        <v>12.14495</v>
      </c>
    </row>
    <row r="220" spans="1:11">
      <c r="A220" s="90" t="s">
        <v>894</v>
      </c>
      <c r="B220" s="90" t="s">
        <v>681</v>
      </c>
      <c r="C220" s="90" t="s">
        <v>1538</v>
      </c>
      <c r="D220" s="90" t="s">
        <v>397</v>
      </c>
      <c r="E220" s="90" t="s">
        <v>398</v>
      </c>
      <c r="F220" s="109">
        <v>7.4425112499999999</v>
      </c>
      <c r="G220" s="109">
        <v>16.954158036999999</v>
      </c>
      <c r="H220" s="110">
        <f>IF(ISERROR(F220/G220-1),"",IF((F220/G220-1)&gt;10000%,"",F220/G220-1))</f>
        <v>-0.56102147722359352</v>
      </c>
      <c r="I220" s="91">
        <f>F220/$F$1036</f>
        <v>7.404603768857898E-4</v>
      </c>
      <c r="J220" s="92">
        <v>368.26279675000001</v>
      </c>
      <c r="K220" s="92">
        <v>9.4802999999999997</v>
      </c>
    </row>
    <row r="221" spans="1:11">
      <c r="A221" s="90" t="s">
        <v>706</v>
      </c>
      <c r="B221" s="90" t="s">
        <v>443</v>
      </c>
      <c r="C221" s="90" t="s">
        <v>1539</v>
      </c>
      <c r="D221" s="90" t="s">
        <v>396</v>
      </c>
      <c r="E221" s="90" t="s">
        <v>398</v>
      </c>
      <c r="F221" s="109">
        <v>7.3545938360000003</v>
      </c>
      <c r="G221" s="109">
        <v>3.2712499660000001</v>
      </c>
      <c r="H221" s="110">
        <f>IF(ISERROR(F221/G221-1),"",IF((F221/G221-1)&gt;10000%,"",F221/G221-1))</f>
        <v>1.2482518647124383</v>
      </c>
      <c r="I221" s="91">
        <f>F221/$F$1036</f>
        <v>7.3171341509849469E-4</v>
      </c>
      <c r="J221" s="92">
        <v>219.26774649999999</v>
      </c>
      <c r="K221" s="92">
        <v>6.7266500000000002</v>
      </c>
    </row>
    <row r="222" spans="1:11">
      <c r="A222" s="90" t="s">
        <v>1561</v>
      </c>
      <c r="B222" s="90" t="s">
        <v>1562</v>
      </c>
      <c r="C222" s="90" t="s">
        <v>1175</v>
      </c>
      <c r="D222" s="90" t="s">
        <v>396</v>
      </c>
      <c r="E222" s="90" t="s">
        <v>1855</v>
      </c>
      <c r="F222" s="109">
        <v>7.3282244630000006</v>
      </c>
      <c r="G222" s="109">
        <v>8.5991787500000001</v>
      </c>
      <c r="H222" s="110">
        <f>IF(ISERROR(F222/G222-1),"",IF((F222/G222-1)&gt;10000%,"",F222/G222-1))</f>
        <v>-0.14779949620189015</v>
      </c>
      <c r="I222" s="91">
        <f>F222/$F$1036</f>
        <v>7.2908990870207218E-4</v>
      </c>
      <c r="J222" s="92">
        <v>88.506175253378004</v>
      </c>
      <c r="K222" s="92">
        <v>53.855249999999998</v>
      </c>
    </row>
    <row r="223" spans="1:11">
      <c r="A223" s="90" t="s">
        <v>990</v>
      </c>
      <c r="B223" s="90" t="s">
        <v>991</v>
      </c>
      <c r="C223" s="90" t="s">
        <v>1533</v>
      </c>
      <c r="D223" s="90" t="s">
        <v>396</v>
      </c>
      <c r="E223" s="90" t="s">
        <v>1855</v>
      </c>
      <c r="F223" s="109">
        <v>7.3272411599999998</v>
      </c>
      <c r="G223" s="109">
        <v>5.4050000799999998</v>
      </c>
      <c r="H223" s="110">
        <f>IF(ISERROR(F223/G223-1),"",IF((F223/G223-1)&gt;10000%,"",F223/G223-1))</f>
        <v>0.35564126763158166</v>
      </c>
      <c r="I223" s="91">
        <f>F223/$F$1036</f>
        <v>7.2899207923490491E-4</v>
      </c>
      <c r="J223" s="92">
        <v>21.17633691</v>
      </c>
      <c r="K223" s="92">
        <v>18.0791</v>
      </c>
    </row>
    <row r="224" spans="1:11">
      <c r="A224" s="90" t="s">
        <v>756</v>
      </c>
      <c r="B224" s="90" t="s">
        <v>251</v>
      </c>
      <c r="C224" s="90" t="s">
        <v>1175</v>
      </c>
      <c r="D224" s="90" t="s">
        <v>396</v>
      </c>
      <c r="E224" s="90" t="s">
        <v>1855</v>
      </c>
      <c r="F224" s="109">
        <v>7.2727321210000007</v>
      </c>
      <c r="G224" s="109">
        <v>6.7053077769999998</v>
      </c>
      <c r="H224" s="110">
        <f>IF(ISERROR(F224/G224-1),"",IF((F224/G224-1)&gt;10000%,"",F224/G224-1))</f>
        <v>8.4623161661025348E-2</v>
      </c>
      <c r="I224" s="91">
        <f>F224/$F$1036</f>
        <v>7.2356893881820466E-4</v>
      </c>
      <c r="J224" s="92">
        <v>108.05033977784299</v>
      </c>
      <c r="K224" s="92">
        <v>26.196100000000001</v>
      </c>
    </row>
    <row r="225" spans="1:11">
      <c r="A225" s="90" t="s">
        <v>1875</v>
      </c>
      <c r="B225" s="90" t="s">
        <v>563</v>
      </c>
      <c r="C225" s="90" t="s">
        <v>1539</v>
      </c>
      <c r="D225" s="90" t="s">
        <v>396</v>
      </c>
      <c r="E225" s="90" t="s">
        <v>1855</v>
      </c>
      <c r="F225" s="109">
        <v>7.2285950470000007</v>
      </c>
      <c r="G225" s="109">
        <v>8.1932469660000002</v>
      </c>
      <c r="H225" s="110">
        <f>IF(ISERROR(F225/G225-1),"",IF((F225/G225-1)&gt;10000%,"",F225/G225-1))</f>
        <v>-0.11773743950390758</v>
      </c>
      <c r="I225" s="91">
        <f>F225/$F$1036</f>
        <v>7.1917771207351201E-4</v>
      </c>
      <c r="J225" s="92">
        <v>565.20105020000005</v>
      </c>
      <c r="K225" s="92">
        <v>8.4144500000000004</v>
      </c>
    </row>
    <row r="226" spans="1:11">
      <c r="A226" s="90" t="s">
        <v>1685</v>
      </c>
      <c r="B226" s="90" t="s">
        <v>1686</v>
      </c>
      <c r="C226" s="90" t="s">
        <v>1538</v>
      </c>
      <c r="D226" s="90" t="s">
        <v>397</v>
      </c>
      <c r="E226" s="90" t="s">
        <v>398</v>
      </c>
      <c r="F226" s="109">
        <v>7.1153615239999999</v>
      </c>
      <c r="G226" s="109">
        <v>12.468505234999999</v>
      </c>
      <c r="H226" s="110">
        <f>IF(ISERROR(F226/G226-1),"",IF((F226/G226-1)&gt;10000%,"",F226/G226-1))</f>
        <v>-0.42933323683205715</v>
      </c>
      <c r="I226" s="91">
        <f>F226/$F$1036</f>
        <v>7.0791203382321896E-4</v>
      </c>
      <c r="J226" s="92">
        <v>374.63292487000001</v>
      </c>
      <c r="K226" s="92">
        <v>35.765900000000002</v>
      </c>
    </row>
    <row r="227" spans="1:11">
      <c r="A227" s="90" t="s">
        <v>89</v>
      </c>
      <c r="B227" s="90" t="s">
        <v>90</v>
      </c>
      <c r="C227" s="90" t="s">
        <v>1536</v>
      </c>
      <c r="D227" s="90" t="s">
        <v>397</v>
      </c>
      <c r="E227" s="90" t="s">
        <v>398</v>
      </c>
      <c r="F227" s="109">
        <v>7.0866792729999997</v>
      </c>
      <c r="G227" s="109">
        <v>5.2214790930000001</v>
      </c>
      <c r="H227" s="110">
        <f>IF(ISERROR(F227/G227-1),"",IF((F227/G227-1)&gt;10000%,"",F227/G227-1))</f>
        <v>0.35721682434782087</v>
      </c>
      <c r="I227" s="91">
        <f>F227/$F$1036</f>
        <v>7.0505841766168567E-4</v>
      </c>
      <c r="J227" s="92">
        <v>13.197173335815037</v>
      </c>
      <c r="K227" s="92">
        <v>22.856950000000001</v>
      </c>
    </row>
    <row r="228" spans="1:11">
      <c r="A228" s="90" t="s">
        <v>1652</v>
      </c>
      <c r="B228" s="90" t="s">
        <v>684</v>
      </c>
      <c r="C228" s="90" t="s">
        <v>1538</v>
      </c>
      <c r="D228" s="90" t="s">
        <v>397</v>
      </c>
      <c r="E228" s="90" t="s">
        <v>398</v>
      </c>
      <c r="F228" s="109">
        <v>7.0746848600000005</v>
      </c>
      <c r="G228" s="109">
        <v>0.26188144699999999</v>
      </c>
      <c r="H228" s="110">
        <f>IF(ISERROR(F228/G228-1),"",IF((F228/G228-1)&gt;10000%,"",F228/G228-1))</f>
        <v>26.0148379774303</v>
      </c>
      <c r="I228" s="91">
        <f>F228/$F$1036</f>
        <v>7.0386508556285912E-4</v>
      </c>
      <c r="J228" s="92">
        <v>72.936808659999997</v>
      </c>
      <c r="K228" s="92">
        <v>18.461600000000001</v>
      </c>
    </row>
    <row r="229" spans="1:11">
      <c r="A229" s="90" t="s">
        <v>615</v>
      </c>
      <c r="B229" s="90" t="s">
        <v>627</v>
      </c>
      <c r="C229" s="90" t="s">
        <v>1551</v>
      </c>
      <c r="D229" s="90" t="s">
        <v>397</v>
      </c>
      <c r="E229" s="90" t="s">
        <v>1855</v>
      </c>
      <c r="F229" s="109">
        <v>7.0687385000000003</v>
      </c>
      <c r="G229" s="109">
        <v>3.0272634649999999</v>
      </c>
      <c r="H229" s="110">
        <f>IF(ISERROR(F229/G229-1),"",IF((F229/G229-1)&gt;10000%,"",F229/G229-1))</f>
        <v>1.3350258679913085</v>
      </c>
      <c r="I229" s="91">
        <f>F229/$F$1036</f>
        <v>7.0327347826542989E-4</v>
      </c>
      <c r="J229" s="92">
        <v>53.070156152993505</v>
      </c>
      <c r="K229" s="92">
        <v>61.61365</v>
      </c>
    </row>
    <row r="230" spans="1:11">
      <c r="A230" s="90" t="s">
        <v>2885</v>
      </c>
      <c r="B230" s="90" t="s">
        <v>2886</v>
      </c>
      <c r="C230" s="90" t="s">
        <v>1754</v>
      </c>
      <c r="D230" s="90" t="s">
        <v>396</v>
      </c>
      <c r="E230" s="90" t="s">
        <v>1855</v>
      </c>
      <c r="F230" s="109">
        <v>7.03123247107865</v>
      </c>
      <c r="G230" s="109">
        <v>4.6411323251259002</v>
      </c>
      <c r="H230" s="110">
        <f>IF(ISERROR(F230/G230-1),"",IF((F230/G230-1)&gt;10000%,"",F230/G230-1))</f>
        <v>0.51498211611277722</v>
      </c>
      <c r="I230" s="91">
        <f>F230/$F$1036</f>
        <v>6.9954197859042541E-4</v>
      </c>
      <c r="J230" s="92">
        <v>67.005585835227009</v>
      </c>
      <c r="K230" s="92">
        <v>119.73675</v>
      </c>
    </row>
    <row r="231" spans="1:11">
      <c r="A231" s="90" t="s">
        <v>1633</v>
      </c>
      <c r="B231" s="90" t="s">
        <v>794</v>
      </c>
      <c r="C231" s="90" t="s">
        <v>1538</v>
      </c>
      <c r="D231" s="90" t="s">
        <v>397</v>
      </c>
      <c r="E231" s="90" t="s">
        <v>398</v>
      </c>
      <c r="F231" s="109">
        <v>7.0279523069999996</v>
      </c>
      <c r="G231" s="109">
        <v>10.417947289999999</v>
      </c>
      <c r="H231" s="110">
        <f>IF(ISERROR(F231/G231-1),"",IF((F231/G231-1)&gt;10000%,"",F231/G231-1))</f>
        <v>-0.3253995138038368</v>
      </c>
      <c r="I231" s="91">
        <f>F231/$F$1036</f>
        <v>6.992156328922681E-4</v>
      </c>
      <c r="J231" s="92">
        <v>77.256500000000003</v>
      </c>
      <c r="K231" s="92">
        <v>28.882200000000001</v>
      </c>
    </row>
    <row r="232" spans="1:11">
      <c r="A232" s="90" t="s">
        <v>1637</v>
      </c>
      <c r="B232" s="90" t="s">
        <v>1592</v>
      </c>
      <c r="C232" s="90" t="s">
        <v>1538</v>
      </c>
      <c r="D232" s="90" t="s">
        <v>397</v>
      </c>
      <c r="E232" s="90" t="s">
        <v>398</v>
      </c>
      <c r="F232" s="109">
        <v>6.9845542060000003</v>
      </c>
      <c r="G232" s="109">
        <v>22.925528846999999</v>
      </c>
      <c r="H232" s="110">
        <f>IF(ISERROR(F232/G232-1),"",IF((F232/G232-1)&gt;10000%,"",F232/G232-1))</f>
        <v>-0.69533726996601053</v>
      </c>
      <c r="I232" s="91">
        <f>F232/$F$1036</f>
        <v>6.9489792706110972E-4</v>
      </c>
      <c r="J232" s="92">
        <v>148.005</v>
      </c>
      <c r="K232" s="92">
        <v>20.112200000000001</v>
      </c>
    </row>
    <row r="233" spans="1:11">
      <c r="A233" s="90" t="s">
        <v>1444</v>
      </c>
      <c r="B233" s="90" t="s">
        <v>1445</v>
      </c>
      <c r="C233" s="90" t="s">
        <v>296</v>
      </c>
      <c r="D233" s="90" t="s">
        <v>1436</v>
      </c>
      <c r="E233" s="90" t="s">
        <v>398</v>
      </c>
      <c r="F233" s="109">
        <v>6.8703512800000004</v>
      </c>
      <c r="G233" s="109">
        <v>8.2666170599999997</v>
      </c>
      <c r="H233" s="110">
        <f>IF(ISERROR(F233/G233-1),"",IF((F233/G233-1)&gt;10000%,"",F233/G233-1))</f>
        <v>-0.1689041321093927</v>
      </c>
      <c r="I233" s="91">
        <f>F233/$F$1036</f>
        <v>6.8353580226386199E-4</v>
      </c>
      <c r="J233" s="92">
        <v>567.25721279999993</v>
      </c>
      <c r="K233" s="92">
        <v>34.223399999999998</v>
      </c>
    </row>
    <row r="234" spans="1:11">
      <c r="A234" s="90" t="s">
        <v>197</v>
      </c>
      <c r="B234" s="90" t="s">
        <v>198</v>
      </c>
      <c r="C234" s="90" t="s">
        <v>1175</v>
      </c>
      <c r="D234" s="90" t="s">
        <v>396</v>
      </c>
      <c r="E234" s="90" t="s">
        <v>398</v>
      </c>
      <c r="F234" s="109">
        <v>6.8535141670000002</v>
      </c>
      <c r="G234" s="109">
        <v>2.7045427470000001</v>
      </c>
      <c r="H234" s="110">
        <f>IF(ISERROR(F234/G234-1),"",IF((F234/G234-1)&gt;10000%,"",F234/G234-1))</f>
        <v>1.5340750019951526</v>
      </c>
      <c r="I234" s="91">
        <f>F234/$F$1036</f>
        <v>6.8186066673247149E-4</v>
      </c>
      <c r="J234" s="92">
        <v>315.90147276689305</v>
      </c>
      <c r="K234" s="92">
        <v>16.2866</v>
      </c>
    </row>
    <row r="235" spans="1:11">
      <c r="A235" s="90" t="s">
        <v>1011</v>
      </c>
      <c r="B235" s="90" t="s">
        <v>1012</v>
      </c>
      <c r="C235" s="90" t="s">
        <v>1175</v>
      </c>
      <c r="D235" s="90" t="s">
        <v>396</v>
      </c>
      <c r="E235" s="90" t="s">
        <v>1855</v>
      </c>
      <c r="F235" s="109">
        <v>6.8398433590000005</v>
      </c>
      <c r="G235" s="109">
        <v>9.3164839639999997</v>
      </c>
      <c r="H235" s="110">
        <f>IF(ISERROR(F235/G235-1),"",IF((F235/G235-1)&gt;10000%,"",F235/G235-1))</f>
        <v>-0.26583425835004193</v>
      </c>
      <c r="I235" s="91">
        <f>F235/$F$1036</f>
        <v>6.8050054898404172E-4</v>
      </c>
      <c r="J235" s="92">
        <v>385.08726645761504</v>
      </c>
      <c r="K235" s="92">
        <v>23.481200000000001</v>
      </c>
    </row>
    <row r="236" spans="1:11">
      <c r="A236" s="90" t="s">
        <v>2491</v>
      </c>
      <c r="B236" s="90" t="s">
        <v>2492</v>
      </c>
      <c r="C236" s="90" t="s">
        <v>296</v>
      </c>
      <c r="D236" s="90" t="s">
        <v>397</v>
      </c>
      <c r="E236" s="90" t="s">
        <v>398</v>
      </c>
      <c r="F236" s="109">
        <v>6.8137886399999994</v>
      </c>
      <c r="G236" s="109">
        <v>3.2320030399999999</v>
      </c>
      <c r="H236" s="110">
        <f>IF(ISERROR(F236/G236-1),"",IF((F236/G236-1)&gt;10000%,"",F236/G236-1))</f>
        <v>1.1082247001846879</v>
      </c>
      <c r="I236" s="91">
        <f>F236/$F$1036</f>
        <v>6.7790834772262019E-4</v>
      </c>
      <c r="J236" s="92">
        <v>53.755920000000003</v>
      </c>
      <c r="K236" s="92">
        <v>52.210999999999999</v>
      </c>
    </row>
    <row r="237" spans="1:11">
      <c r="A237" s="90" t="s">
        <v>875</v>
      </c>
      <c r="B237" s="90" t="s">
        <v>115</v>
      </c>
      <c r="C237" s="90" t="s">
        <v>881</v>
      </c>
      <c r="D237" s="90" t="s">
        <v>396</v>
      </c>
      <c r="E237" s="90" t="s">
        <v>1855</v>
      </c>
      <c r="F237" s="109">
        <v>6.5854703310000007</v>
      </c>
      <c r="G237" s="109">
        <v>6.9593803980000004</v>
      </c>
      <c r="H237" s="110">
        <f>IF(ISERROR(F237/G237-1),"",IF((F237/G237-1)&gt;10000%,"",F237/G237-1))</f>
        <v>-5.3727493773361612E-2</v>
      </c>
      <c r="I237" s="91">
        <f>F237/$F$1036</f>
        <v>6.551928078392152E-4</v>
      </c>
      <c r="J237" s="92">
        <v>213.58380216</v>
      </c>
      <c r="K237" s="92">
        <v>31.703399999999998</v>
      </c>
    </row>
    <row r="238" spans="1:11">
      <c r="A238" s="90" t="s">
        <v>487</v>
      </c>
      <c r="B238" s="90" t="s">
        <v>799</v>
      </c>
      <c r="C238" s="90" t="s">
        <v>1533</v>
      </c>
      <c r="D238" s="90" t="s">
        <v>396</v>
      </c>
      <c r="E238" s="90" t="s">
        <v>1855</v>
      </c>
      <c r="F238" s="109">
        <v>6.5155214109999999</v>
      </c>
      <c r="G238" s="109">
        <v>8.4392696019999995</v>
      </c>
      <c r="H238" s="110">
        <f>IF(ISERROR(F238/G238-1),"",IF((F238/G238-1)&gt;10000%,"",F238/G238-1))</f>
        <v>-0.22795197709338444</v>
      </c>
      <c r="I238" s="91">
        <f>F238/$F$1036</f>
        <v>6.4823354342883829E-4</v>
      </c>
      <c r="J238" s="92">
        <v>111.83257929999999</v>
      </c>
      <c r="K238" s="92">
        <v>13.8535</v>
      </c>
    </row>
    <row r="239" spans="1:11">
      <c r="A239" s="90" t="s">
        <v>441</v>
      </c>
      <c r="B239" s="90" t="s">
        <v>442</v>
      </c>
      <c r="C239" s="90" t="s">
        <v>1539</v>
      </c>
      <c r="D239" s="90" t="s">
        <v>396</v>
      </c>
      <c r="E239" s="90" t="s">
        <v>1855</v>
      </c>
      <c r="F239" s="109">
        <v>6.5123262799999999</v>
      </c>
      <c r="G239" s="109">
        <v>10.782278822</v>
      </c>
      <c r="H239" s="110">
        <f>IF(ISERROR(F239/G239-1),"",IF((F239/G239-1)&gt;10000%,"",F239/G239-1))</f>
        <v>-0.39601577852797254</v>
      </c>
      <c r="I239" s="91">
        <f>F239/$F$1036</f>
        <v>6.4791565772803273E-4</v>
      </c>
      <c r="J239" s="92">
        <v>108.0028195</v>
      </c>
      <c r="K239" s="92">
        <v>31.323699999999999</v>
      </c>
    </row>
    <row r="240" spans="1:11">
      <c r="A240" s="90" t="s">
        <v>755</v>
      </c>
      <c r="B240" s="90" t="s">
        <v>250</v>
      </c>
      <c r="C240" s="90" t="s">
        <v>1175</v>
      </c>
      <c r="D240" s="90" t="s">
        <v>396</v>
      </c>
      <c r="E240" s="90" t="s">
        <v>1855</v>
      </c>
      <c r="F240" s="109">
        <v>6.4712878690000002</v>
      </c>
      <c r="G240" s="109">
        <v>11.031092696</v>
      </c>
      <c r="H240" s="110">
        <f>IF(ISERROR(F240/G240-1),"",IF((F240/G240-1)&gt;10000%,"",F240/G240-1))</f>
        <v>-0.41335930652213959</v>
      </c>
      <c r="I240" s="91">
        <f>F240/$F$1036</f>
        <v>6.4383271901889022E-4</v>
      </c>
      <c r="J240" s="92">
        <v>161.409467658295</v>
      </c>
      <c r="K240" s="92">
        <v>18.507850000000001</v>
      </c>
    </row>
    <row r="241" spans="1:11">
      <c r="A241" s="90" t="s">
        <v>1971</v>
      </c>
      <c r="B241" s="90" t="s">
        <v>127</v>
      </c>
      <c r="C241" s="90" t="s">
        <v>1532</v>
      </c>
      <c r="D241" s="90" t="s">
        <v>396</v>
      </c>
      <c r="E241" s="90" t="s">
        <v>1855</v>
      </c>
      <c r="F241" s="109">
        <v>6.4635385999999997</v>
      </c>
      <c r="G241" s="109">
        <v>3.6551800399999999</v>
      </c>
      <c r="H241" s="110">
        <f>IF(ISERROR(F241/G241-1),"",IF((F241/G241-1)&gt;10000%,"",F241/G241-1))</f>
        <v>0.76832290865759933</v>
      </c>
      <c r="I241" s="91">
        <f>F241/$F$1036</f>
        <v>6.4306173911014917E-4</v>
      </c>
      <c r="J241" s="92">
        <v>118.44049</v>
      </c>
      <c r="K241" s="92">
        <v>14.909750000000001</v>
      </c>
    </row>
    <row r="242" spans="1:11">
      <c r="A242" s="90" t="s">
        <v>1473</v>
      </c>
      <c r="B242" s="90" t="s">
        <v>1474</v>
      </c>
      <c r="C242" s="90" t="s">
        <v>1538</v>
      </c>
      <c r="D242" s="90" t="s">
        <v>397</v>
      </c>
      <c r="E242" s="90" t="s">
        <v>1855</v>
      </c>
      <c r="F242" s="109">
        <v>6.20534432</v>
      </c>
      <c r="G242" s="109">
        <v>6.9588134200000002</v>
      </c>
      <c r="H242" s="110">
        <f>IF(ISERROR(F242/G242-1),"",IF((F242/G242-1)&gt;10000%,"",F242/G242-1))</f>
        <v>-0.1082755140171584</v>
      </c>
      <c r="I242" s="91">
        <f>F242/$F$1036</f>
        <v>6.1737381907125705E-4</v>
      </c>
      <c r="J242" s="92">
        <v>35.451084530000003</v>
      </c>
      <c r="K242" s="92">
        <v>35.669550000000001</v>
      </c>
    </row>
    <row r="243" spans="1:11">
      <c r="A243" s="90" t="s">
        <v>895</v>
      </c>
      <c r="B243" s="90" t="s">
        <v>714</v>
      </c>
      <c r="C243" s="90" t="s">
        <v>1538</v>
      </c>
      <c r="D243" s="90" t="s">
        <v>1436</v>
      </c>
      <c r="E243" s="90" t="s">
        <v>398</v>
      </c>
      <c r="F243" s="109">
        <v>6.1754621700000003</v>
      </c>
      <c r="G243" s="109">
        <v>4.1791484509999997</v>
      </c>
      <c r="H243" s="110">
        <f>IF(ISERROR(F243/G243-1),"",IF((F243/G243-1)&gt;10000%,"",F243/G243-1))</f>
        <v>0.47768432789754489</v>
      </c>
      <c r="I243" s="91">
        <f>F243/$F$1036</f>
        <v>6.1440082416296484E-4</v>
      </c>
      <c r="J243" s="92">
        <v>245.14489164</v>
      </c>
      <c r="K243" s="92">
        <v>9.2692499999999995</v>
      </c>
    </row>
    <row r="244" spans="1:11">
      <c r="A244" s="90" t="s">
        <v>2060</v>
      </c>
      <c r="B244" s="90" t="s">
        <v>344</v>
      </c>
      <c r="C244" s="90" t="s">
        <v>1175</v>
      </c>
      <c r="D244" s="90" t="s">
        <v>396</v>
      </c>
      <c r="E244" s="90" t="s">
        <v>398</v>
      </c>
      <c r="F244" s="109">
        <v>6.0916124689999993</v>
      </c>
      <c r="G244" s="109">
        <v>1.688547</v>
      </c>
      <c r="H244" s="110">
        <f>IF(ISERROR(F244/G244-1),"",IF((F244/G244-1)&gt;10000%,"",F244/G244-1))</f>
        <v>2.6076061069072991</v>
      </c>
      <c r="I244" s="91">
        <f>F244/$F$1036</f>
        <v>6.0605856183797049E-4</v>
      </c>
      <c r="J244" s="92">
        <v>265.0347664972</v>
      </c>
      <c r="K244" s="92">
        <v>4.5483000000000002</v>
      </c>
    </row>
    <row r="245" spans="1:11">
      <c r="A245" s="90" t="s">
        <v>1863</v>
      </c>
      <c r="B245" s="90" t="s">
        <v>650</v>
      </c>
      <c r="C245" s="90" t="s">
        <v>1175</v>
      </c>
      <c r="D245" s="90" t="s">
        <v>396</v>
      </c>
      <c r="E245" s="90" t="s">
        <v>1855</v>
      </c>
      <c r="F245" s="109">
        <v>6.0215912529999995</v>
      </c>
      <c r="G245" s="109">
        <v>6.3670170140000009</v>
      </c>
      <c r="H245" s="110">
        <f>IF(ISERROR(F245/G245-1),"",IF((F245/G245-1)&gt;10000%,"",F245/G245-1))</f>
        <v>-5.4252369711038639E-2</v>
      </c>
      <c r="I245" s="91">
        <f>F245/$F$1036</f>
        <v>5.9909210465063859E-4</v>
      </c>
      <c r="J245" s="92">
        <v>173.60768650024701</v>
      </c>
      <c r="K245" s="92">
        <v>13.11515</v>
      </c>
    </row>
    <row r="246" spans="1:11">
      <c r="A246" s="90" t="s">
        <v>1110</v>
      </c>
      <c r="B246" s="90" t="s">
        <v>1111</v>
      </c>
      <c r="C246" s="90" t="s">
        <v>1538</v>
      </c>
      <c r="D246" s="90" t="s">
        <v>397</v>
      </c>
      <c r="E246" s="90" t="s">
        <v>398</v>
      </c>
      <c r="F246" s="109">
        <v>5.9320620669999995</v>
      </c>
      <c r="G246" s="109">
        <v>6.7847158109999999</v>
      </c>
      <c r="H246" s="110">
        <f>IF(ISERROR(F246/G246-1),"",IF((F246/G246-1)&gt;10000%,"",F246/G246-1))</f>
        <v>-0.12567272790079143</v>
      </c>
      <c r="I246" s="91">
        <f>F246/$F$1036</f>
        <v>5.901847865988401E-4</v>
      </c>
      <c r="J246" s="92">
        <v>96.141499999999994</v>
      </c>
      <c r="K246" s="92">
        <v>33.355049999999999</v>
      </c>
    </row>
    <row r="247" spans="1:11">
      <c r="A247" s="90" t="s">
        <v>724</v>
      </c>
      <c r="B247" s="90" t="s">
        <v>725</v>
      </c>
      <c r="C247" s="90" t="s">
        <v>1538</v>
      </c>
      <c r="D247" s="90" t="s">
        <v>1436</v>
      </c>
      <c r="E247" s="90" t="s">
        <v>398</v>
      </c>
      <c r="F247" s="109">
        <v>5.9277341019999996</v>
      </c>
      <c r="G247" s="109">
        <v>4.9486074800000006</v>
      </c>
      <c r="H247" s="110">
        <f>IF(ISERROR(F247/G247-1),"",IF((F247/G247-1)&gt;10000%,"",F247/G247-1))</f>
        <v>0.19785901911945514</v>
      </c>
      <c r="I247" s="91">
        <f>F247/$F$1036</f>
        <v>5.897541944925738E-4</v>
      </c>
      <c r="J247" s="92">
        <v>235.89503653</v>
      </c>
      <c r="K247" s="92">
        <v>62.527749999999997</v>
      </c>
    </row>
    <row r="248" spans="1:11">
      <c r="A248" s="90" t="s">
        <v>2095</v>
      </c>
      <c r="B248" s="90" t="s">
        <v>124</v>
      </c>
      <c r="C248" s="90" t="s">
        <v>1532</v>
      </c>
      <c r="D248" s="90" t="s">
        <v>396</v>
      </c>
      <c r="E248" s="90" t="s">
        <v>1855</v>
      </c>
      <c r="F248" s="109">
        <v>5.8076066399999995</v>
      </c>
      <c r="G248" s="109">
        <v>7.8325650800000002</v>
      </c>
      <c r="H248" s="110">
        <f>IF(ISERROR(F248/G248-1),"",IF((F248/G248-1)&gt;10000%,"",F248/G248-1))</f>
        <v>-0.25853068813569313</v>
      </c>
      <c r="I248" s="91">
        <f>F248/$F$1036</f>
        <v>5.7780263368212108E-4</v>
      </c>
      <c r="J248" s="92">
        <v>153.58213215999999</v>
      </c>
      <c r="K248" s="92">
        <v>33.022150000000003</v>
      </c>
    </row>
    <row r="249" spans="1:11">
      <c r="A249" s="90" t="s">
        <v>1095</v>
      </c>
      <c r="B249" s="90" t="s">
        <v>1096</v>
      </c>
      <c r="C249" s="90" t="s">
        <v>1538</v>
      </c>
      <c r="D249" s="90" t="s">
        <v>397</v>
      </c>
      <c r="E249" s="90" t="s">
        <v>398</v>
      </c>
      <c r="F249" s="109">
        <v>5.7640524590000002</v>
      </c>
      <c r="G249" s="109">
        <v>4.9261017539999994</v>
      </c>
      <c r="H249" s="110">
        <f>IF(ISERROR(F249/G249-1),"",IF((F249/G249-1)&gt;10000%,"",F249/G249-1))</f>
        <v>0.17010422172452766</v>
      </c>
      <c r="I249" s="91">
        <f>F249/$F$1036</f>
        <v>5.7346939934831858E-4</v>
      </c>
      <c r="J249" s="92">
        <v>64.427999999999997</v>
      </c>
      <c r="K249" s="92">
        <v>42.425750000000001</v>
      </c>
    </row>
    <row r="250" spans="1:11">
      <c r="A250" s="90" t="s">
        <v>1434</v>
      </c>
      <c r="B250" s="90" t="s">
        <v>1435</v>
      </c>
      <c r="C250" s="90" t="s">
        <v>1538</v>
      </c>
      <c r="D250" s="90" t="s">
        <v>1436</v>
      </c>
      <c r="E250" s="90" t="s">
        <v>1855</v>
      </c>
      <c r="F250" s="109">
        <v>5.7177396690000002</v>
      </c>
      <c r="G250" s="109">
        <v>4.1654285800000004</v>
      </c>
      <c r="H250" s="110">
        <f>IF(ISERROR(F250/G250-1),"",IF((F250/G250-1)&gt;10000%,"",F250/G250-1))</f>
        <v>0.37266539545373734</v>
      </c>
      <c r="I250" s="91">
        <f>F250/$F$1036</f>
        <v>5.688617091768012E-4</v>
      </c>
      <c r="J250" s="92">
        <v>110.36959132999999</v>
      </c>
      <c r="K250" s="92">
        <v>25.977550000000001</v>
      </c>
    </row>
    <row r="251" spans="1:11">
      <c r="A251" s="90" t="s">
        <v>1572</v>
      </c>
      <c r="B251" s="90" t="s">
        <v>179</v>
      </c>
      <c r="C251" s="90" t="s">
        <v>1175</v>
      </c>
      <c r="D251" s="90" t="s">
        <v>396</v>
      </c>
      <c r="E251" s="90" t="s">
        <v>398</v>
      </c>
      <c r="F251" s="109">
        <v>5.6987276649999998</v>
      </c>
      <c r="G251" s="109">
        <v>7.8161513200000003</v>
      </c>
      <c r="H251" s="110">
        <f>IF(ISERROR(F251/G251-1),"",IF((F251/G251-1)&gt;10000%,"",F251/G251-1))</f>
        <v>-0.27090361589877721</v>
      </c>
      <c r="I251" s="91">
        <f>F251/$F$1036</f>
        <v>5.669701922983827E-4</v>
      </c>
      <c r="J251" s="92">
        <v>64.907917637400004</v>
      </c>
      <c r="K251" s="92">
        <v>18.225899999999999</v>
      </c>
    </row>
    <row r="252" spans="1:11">
      <c r="A252" s="90" t="s">
        <v>722</v>
      </c>
      <c r="B252" s="90" t="s">
        <v>723</v>
      </c>
      <c r="C252" s="90" t="s">
        <v>1538</v>
      </c>
      <c r="D252" s="90" t="s">
        <v>1436</v>
      </c>
      <c r="E252" s="90" t="s">
        <v>1855</v>
      </c>
      <c r="F252" s="109">
        <v>5.6964100860000002</v>
      </c>
      <c r="G252" s="109">
        <v>5.6674035749999998</v>
      </c>
      <c r="H252" s="110">
        <f>IF(ISERROR(F252/G252-1),"",IF((F252/G252-1)&gt;10000%,"",F252/G252-1))</f>
        <v>5.1181304835874464E-3</v>
      </c>
      <c r="I252" s="91">
        <f>F252/$F$1036</f>
        <v>5.6673961482766645E-4</v>
      </c>
      <c r="J252" s="92">
        <v>352.08209488</v>
      </c>
      <c r="K252" s="92">
        <v>27.471599999999999</v>
      </c>
    </row>
    <row r="253" spans="1:11">
      <c r="A253" s="90" t="s">
        <v>972</v>
      </c>
      <c r="B253" s="90" t="s">
        <v>973</v>
      </c>
      <c r="C253" s="90" t="s">
        <v>1538</v>
      </c>
      <c r="D253" s="90" t="s">
        <v>397</v>
      </c>
      <c r="E253" s="90" t="s">
        <v>1855</v>
      </c>
      <c r="F253" s="109">
        <v>5.6235532060000004</v>
      </c>
      <c r="G253" s="109">
        <v>10.769451140000001</v>
      </c>
      <c r="H253" s="110">
        <f>IF(ISERROR(F253/G253-1),"",IF((F253/G253-1)&gt;10000%,"",F253/G253-1))</f>
        <v>-0.47782360188134898</v>
      </c>
      <c r="I253" s="91">
        <f>F253/$F$1036</f>
        <v>5.5949103554960055E-4</v>
      </c>
      <c r="J253" s="92">
        <v>80.826499999999996</v>
      </c>
      <c r="K253" s="92">
        <v>32.017000000000003</v>
      </c>
    </row>
    <row r="254" spans="1:11">
      <c r="A254" s="90" t="s">
        <v>2693</v>
      </c>
      <c r="B254" s="90" t="s">
        <v>194</v>
      </c>
      <c r="C254" s="90" t="s">
        <v>1175</v>
      </c>
      <c r="D254" s="90" t="s">
        <v>396</v>
      </c>
      <c r="E254" s="90" t="s">
        <v>1855</v>
      </c>
      <c r="F254" s="109">
        <v>5.6199580400000002</v>
      </c>
      <c r="G254" s="109">
        <v>5.1057956349999998</v>
      </c>
      <c r="H254" s="110">
        <f>IF(ISERROR(F254/G254-1),"",IF((F254/G254-1)&gt;10000%,"",F254/G254-1))</f>
        <v>0.10070172050668069</v>
      </c>
      <c r="I254" s="91">
        <f>F254/$F$1036</f>
        <v>5.5913335010151642E-4</v>
      </c>
      <c r="J254" s="92">
        <v>52.0683914894</v>
      </c>
      <c r="K254" s="92">
        <v>11.203950000000001</v>
      </c>
    </row>
    <row r="255" spans="1:11">
      <c r="A255" s="90" t="s">
        <v>2676</v>
      </c>
      <c r="B255" s="90" t="s">
        <v>181</v>
      </c>
      <c r="C255" s="90" t="s">
        <v>1175</v>
      </c>
      <c r="D255" s="90" t="s">
        <v>396</v>
      </c>
      <c r="E255" s="90" t="s">
        <v>1855</v>
      </c>
      <c r="F255" s="109">
        <v>5.5979715070000005</v>
      </c>
      <c r="G255" s="109">
        <v>11.05152099</v>
      </c>
      <c r="H255" s="110">
        <f>IF(ISERROR(F255/G255-1),"",IF((F255/G255-1)&gt;10000%,"",F255/G255-1))</f>
        <v>-0.49346596617195582</v>
      </c>
      <c r="I255" s="91">
        <f>F255/$F$1036</f>
        <v>5.5694589536147939E-4</v>
      </c>
      <c r="J255" s="92">
        <v>76.526409906299989</v>
      </c>
      <c r="K255" s="92">
        <v>15.601100000000001</v>
      </c>
    </row>
    <row r="256" spans="1:11">
      <c r="A256" s="90" t="s">
        <v>1624</v>
      </c>
      <c r="B256" s="90" t="s">
        <v>781</v>
      </c>
      <c r="C256" s="90" t="s">
        <v>1538</v>
      </c>
      <c r="D256" s="90" t="s">
        <v>397</v>
      </c>
      <c r="E256" s="90" t="s">
        <v>398</v>
      </c>
      <c r="F256" s="109">
        <v>5.5158873399999999</v>
      </c>
      <c r="G256" s="109">
        <v>8.635983104000001</v>
      </c>
      <c r="H256" s="110">
        <f>IF(ISERROR(F256/G256-1),"",IF((F256/G256-1)&gt;10000%,"",F256/G256-1))</f>
        <v>-0.36129016539585868</v>
      </c>
      <c r="I256" s="91">
        <f>F256/$F$1036</f>
        <v>5.4877928718427625E-4</v>
      </c>
      <c r="J256" s="92">
        <v>51.924799999999998</v>
      </c>
      <c r="K256" s="92">
        <v>32.780200000000001</v>
      </c>
    </row>
    <row r="257" spans="1:11">
      <c r="A257" s="90" t="s">
        <v>1647</v>
      </c>
      <c r="B257" s="90" t="s">
        <v>1702</v>
      </c>
      <c r="C257" s="90" t="s">
        <v>1538</v>
      </c>
      <c r="D257" s="90" t="s">
        <v>397</v>
      </c>
      <c r="E257" s="90" t="s">
        <v>398</v>
      </c>
      <c r="F257" s="109">
        <v>5.4852321100000001</v>
      </c>
      <c r="G257" s="109">
        <v>3.0825637499999998</v>
      </c>
      <c r="H257" s="110">
        <f>IF(ISERROR(F257/G257-1),"",IF((F257/G257-1)&gt;10000%,"",F257/G257-1))</f>
        <v>0.77943833602792489</v>
      </c>
      <c r="I257" s="91">
        <f>F257/$F$1036</f>
        <v>5.4572937803441498E-4</v>
      </c>
      <c r="J257" s="92">
        <v>86.912000000000006</v>
      </c>
      <c r="K257" s="92">
        <v>15.052199999999999</v>
      </c>
    </row>
    <row r="258" spans="1:11">
      <c r="A258" s="90" t="s">
        <v>2059</v>
      </c>
      <c r="B258" s="90" t="s">
        <v>242</v>
      </c>
      <c r="C258" s="90" t="s">
        <v>1175</v>
      </c>
      <c r="D258" s="90" t="s">
        <v>396</v>
      </c>
      <c r="E258" s="90" t="s">
        <v>1855</v>
      </c>
      <c r="F258" s="109">
        <v>5.4679413600000002</v>
      </c>
      <c r="G258" s="109">
        <v>4.5070242249999994</v>
      </c>
      <c r="H258" s="110">
        <f>IF(ISERROR(F258/G258-1),"",IF((F258/G258-1)&gt;10000%,"",F258/G258-1))</f>
        <v>0.21320434216215034</v>
      </c>
      <c r="I258" s="91">
        <f>F258/$F$1036</f>
        <v>5.4400910985724052E-4</v>
      </c>
      <c r="J258" s="92">
        <v>154.25918253708198</v>
      </c>
      <c r="K258" s="92">
        <v>9.4248999999999992</v>
      </c>
    </row>
    <row r="259" spans="1:11">
      <c r="A259" s="90" t="s">
        <v>1463</v>
      </c>
      <c r="B259" s="90" t="s">
        <v>1464</v>
      </c>
      <c r="C259" s="90" t="s">
        <v>296</v>
      </c>
      <c r="D259" s="90" t="s">
        <v>1436</v>
      </c>
      <c r="E259" s="90" t="s">
        <v>1855</v>
      </c>
      <c r="F259" s="109">
        <v>5.4265496399999993</v>
      </c>
      <c r="G259" s="109">
        <v>5.9886063899999993</v>
      </c>
      <c r="H259" s="110">
        <f>IF(ISERROR(F259/G259-1),"",IF((F259/G259-1)&gt;10000%,"",F259/G259-1))</f>
        <v>-9.3854348306902202E-2</v>
      </c>
      <c r="I259" s="91">
        <f>F259/$F$1036</f>
        <v>5.3989102020152765E-4</v>
      </c>
      <c r="J259" s="92">
        <v>55.097999999999999</v>
      </c>
      <c r="K259" s="92">
        <v>41.383049999999997</v>
      </c>
    </row>
    <row r="260" spans="1:11">
      <c r="A260" s="90" t="s">
        <v>1037</v>
      </c>
      <c r="B260" s="90" t="s">
        <v>555</v>
      </c>
      <c r="C260" s="90" t="s">
        <v>1534</v>
      </c>
      <c r="D260" s="90" t="s">
        <v>396</v>
      </c>
      <c r="E260" s="90" t="s">
        <v>1855</v>
      </c>
      <c r="F260" s="109">
        <v>5.42414197</v>
      </c>
      <c r="G260" s="109">
        <v>13.788543150000001</v>
      </c>
      <c r="H260" s="110">
        <f>IF(ISERROR(F260/G260-1),"",IF((F260/G260-1)&gt;10000%,"",F260/G260-1))</f>
        <v>-0.60661964712348893</v>
      </c>
      <c r="I260" s="91">
        <f>F260/$F$1036</f>
        <v>5.3965147951751233E-4</v>
      </c>
      <c r="J260" s="92">
        <v>273.93689705847061</v>
      </c>
      <c r="K260" s="92">
        <v>8.0872499999999992</v>
      </c>
    </row>
    <row r="261" spans="1:11">
      <c r="A261" s="90" t="s">
        <v>261</v>
      </c>
      <c r="B261" s="90" t="s">
        <v>268</v>
      </c>
      <c r="C261" s="90" t="s">
        <v>1754</v>
      </c>
      <c r="D261" s="90" t="s">
        <v>1436</v>
      </c>
      <c r="E261" s="90" t="s">
        <v>398</v>
      </c>
      <c r="F261" s="109">
        <v>5.3387324000000005</v>
      </c>
      <c r="G261" s="109">
        <v>42.185239880000005</v>
      </c>
      <c r="H261" s="110">
        <f>IF(ISERROR(F261/G261-1),"",IF((F261/G261-1)&gt;10000%,"",F261/G261-1))</f>
        <v>-0.87344548910503905</v>
      </c>
      <c r="I261" s="91">
        <f>F261/$F$1036</f>
        <v>5.311540247918843E-4</v>
      </c>
      <c r="J261" s="92">
        <v>138.52393220875501</v>
      </c>
      <c r="K261" s="92">
        <v>26.285699999999999</v>
      </c>
    </row>
    <row r="262" spans="1:11">
      <c r="A262" s="90" t="s">
        <v>2515</v>
      </c>
      <c r="B262" s="90" t="s">
        <v>2516</v>
      </c>
      <c r="C262" s="90" t="s">
        <v>1754</v>
      </c>
      <c r="D262" s="90" t="s">
        <v>396</v>
      </c>
      <c r="E262" s="90" t="s">
        <v>1855</v>
      </c>
      <c r="F262" s="109">
        <v>5.3319469426354305</v>
      </c>
      <c r="G262" s="109">
        <v>9.0104074485228303</v>
      </c>
      <c r="H262" s="110">
        <f>IF(ISERROR(F262/G262-1),"",IF((F262/G262-1)&gt;10000%,"",F262/G262-1))</f>
        <v>-0.40824574547851866</v>
      </c>
      <c r="I262" s="91">
        <f>F262/$F$1036</f>
        <v>5.3047893514153108E-4</v>
      </c>
      <c r="J262" s="92">
        <v>234.21894199415001</v>
      </c>
      <c r="K262" s="92">
        <v>33.161700000000003</v>
      </c>
    </row>
    <row r="263" spans="1:11">
      <c r="A263" s="90" t="s">
        <v>1440</v>
      </c>
      <c r="B263" s="90" t="s">
        <v>1441</v>
      </c>
      <c r="C263" s="90" t="s">
        <v>296</v>
      </c>
      <c r="D263" s="90" t="s">
        <v>1436</v>
      </c>
      <c r="E263" s="90" t="s">
        <v>1855</v>
      </c>
      <c r="F263" s="109">
        <v>5.2887606399999996</v>
      </c>
      <c r="G263" s="109">
        <v>3.7964884799999998</v>
      </c>
      <c r="H263" s="110">
        <f>IF(ISERROR(F263/G263-1),"",IF((F263/G263-1)&gt;10000%,"",F263/G263-1))</f>
        <v>0.39306642647839674</v>
      </c>
      <c r="I263" s="91">
        <f>F263/$F$1036</f>
        <v>5.2618230127003576E-4</v>
      </c>
      <c r="J263" s="92">
        <v>146.874</v>
      </c>
      <c r="K263" s="92">
        <v>50.275849999999998</v>
      </c>
    </row>
    <row r="264" spans="1:11">
      <c r="A264" s="90" t="s">
        <v>1622</v>
      </c>
      <c r="B264" s="90" t="s">
        <v>779</v>
      </c>
      <c r="C264" s="90" t="s">
        <v>1538</v>
      </c>
      <c r="D264" s="90" t="s">
        <v>397</v>
      </c>
      <c r="E264" s="90" t="s">
        <v>398</v>
      </c>
      <c r="F264" s="109">
        <v>5.2223156600000005</v>
      </c>
      <c r="G264" s="109">
        <v>4.8407424000000008</v>
      </c>
      <c r="H264" s="110">
        <f>IF(ISERROR(F264/G264-1),"",IF((F264/G264-1)&gt;10000%,"",F264/G264-1))</f>
        <v>7.88253595151025E-2</v>
      </c>
      <c r="I264" s="91">
        <f>F264/$F$1036</f>
        <v>5.1957164617254194E-4</v>
      </c>
      <c r="J264" s="92">
        <v>40.817999999999998</v>
      </c>
      <c r="K264" s="92">
        <v>15.0205</v>
      </c>
    </row>
    <row r="265" spans="1:11">
      <c r="A265" s="90" t="s">
        <v>716</v>
      </c>
      <c r="B265" s="90" t="s">
        <v>717</v>
      </c>
      <c r="C265" s="90" t="s">
        <v>1538</v>
      </c>
      <c r="D265" s="90" t="s">
        <v>1436</v>
      </c>
      <c r="E265" s="90" t="s">
        <v>1855</v>
      </c>
      <c r="F265" s="109">
        <v>5.1388276199999998</v>
      </c>
      <c r="G265" s="109">
        <v>1.5772283300000001</v>
      </c>
      <c r="H265" s="110">
        <f>IF(ISERROR(F265/G265-1),"",IF((F265/G265-1)&gt;10000%,"",F265/G265-1))</f>
        <v>2.258138040165687</v>
      </c>
      <c r="I265" s="91">
        <f>F265/$F$1036</f>
        <v>5.1126536574013317E-4</v>
      </c>
      <c r="J265" s="92">
        <v>45.602721039999999</v>
      </c>
      <c r="K265" s="92">
        <v>27.876000000000001</v>
      </c>
    </row>
    <row r="266" spans="1:11">
      <c r="A266" s="90" t="s">
        <v>225</v>
      </c>
      <c r="B266" s="90" t="s">
        <v>361</v>
      </c>
      <c r="C266" s="90" t="s">
        <v>1551</v>
      </c>
      <c r="D266" s="90" t="s">
        <v>397</v>
      </c>
      <c r="E266" s="90" t="s">
        <v>1855</v>
      </c>
      <c r="F266" s="109">
        <v>5.0812859699999997</v>
      </c>
      <c r="G266" s="109">
        <v>5.6530651500000006</v>
      </c>
      <c r="H266" s="110">
        <f>IF(ISERROR(F266/G266-1),"",IF((F266/G266-1)&gt;10000%,"",F266/G266-1))</f>
        <v>-0.10114498326629062</v>
      </c>
      <c r="I266" s="91">
        <f>F266/$F$1036</f>
        <v>5.055405088451396E-4</v>
      </c>
      <c r="J266" s="92">
        <v>820.73108572000001</v>
      </c>
      <c r="K266" s="92">
        <v>16.533249999999999</v>
      </c>
    </row>
    <row r="267" spans="1:11">
      <c r="A267" s="90" t="s">
        <v>240</v>
      </c>
      <c r="B267" s="90" t="s">
        <v>32</v>
      </c>
      <c r="C267" s="90" t="s">
        <v>1551</v>
      </c>
      <c r="D267" s="90" t="s">
        <v>1436</v>
      </c>
      <c r="E267" s="90" t="s">
        <v>398</v>
      </c>
      <c r="F267" s="109">
        <v>4.9524839170000003</v>
      </c>
      <c r="G267" s="109">
        <v>5.8447910250000001</v>
      </c>
      <c r="H267" s="110">
        <f>IF(ISERROR(F267/G267-1),"",IF((F267/G267-1)&gt;10000%,"",F267/G267-1))</f>
        <v>-0.15266706785295203</v>
      </c>
      <c r="I267" s="91">
        <f>F267/$F$1036</f>
        <v>4.9272590722689643E-4</v>
      </c>
      <c r="J267" s="92">
        <v>984.02661242830004</v>
      </c>
      <c r="K267" s="92">
        <v>24.7287</v>
      </c>
    </row>
    <row r="268" spans="1:11">
      <c r="A268" s="90" t="s">
        <v>664</v>
      </c>
      <c r="B268" s="90" t="s">
        <v>665</v>
      </c>
      <c r="C268" s="90" t="s">
        <v>1535</v>
      </c>
      <c r="D268" s="90" t="s">
        <v>396</v>
      </c>
      <c r="E268" s="90" t="s">
        <v>398</v>
      </c>
      <c r="F268" s="109">
        <v>4.9274385719999998</v>
      </c>
      <c r="G268" s="109">
        <v>5.564959741</v>
      </c>
      <c r="H268" s="110">
        <f>IF(ISERROR(F268/G268-1),"",IF((F268/G268-1)&gt;10000%,"",F268/G268-1))</f>
        <v>-0.1145598887810535</v>
      </c>
      <c r="I268" s="91">
        <f>F268/$F$1036</f>
        <v>4.9023412925371091E-4</v>
      </c>
      <c r="J268" s="92">
        <v>305.39965662000003</v>
      </c>
      <c r="K268" s="92">
        <v>19.66525</v>
      </c>
    </row>
    <row r="269" spans="1:11">
      <c r="A269" s="90" t="s">
        <v>858</v>
      </c>
      <c r="B269" s="90" t="s">
        <v>859</v>
      </c>
      <c r="C269" s="90" t="s">
        <v>1539</v>
      </c>
      <c r="D269" s="90" t="s">
        <v>396</v>
      </c>
      <c r="E269" s="90" t="s">
        <v>1855</v>
      </c>
      <c r="F269" s="109">
        <v>4.9052066399999994</v>
      </c>
      <c r="G269" s="109">
        <v>6.386410755</v>
      </c>
      <c r="H269" s="110">
        <f>IF(ISERROR(F269/G269-1),"",IF((F269/G269-1)&gt;10000%,"",F269/G269-1))</f>
        <v>-0.23193060575384183</v>
      </c>
      <c r="I269" s="91">
        <f>F269/$F$1036</f>
        <v>4.8802225960452235E-4</v>
      </c>
      <c r="J269" s="92">
        <v>165.74018869999998</v>
      </c>
      <c r="K269" s="92">
        <v>18.919049999999999</v>
      </c>
    </row>
    <row r="270" spans="1:11">
      <c r="A270" s="90" t="s">
        <v>1627</v>
      </c>
      <c r="B270" s="90" t="s">
        <v>785</v>
      </c>
      <c r="C270" s="90" t="s">
        <v>1538</v>
      </c>
      <c r="D270" s="90" t="s">
        <v>397</v>
      </c>
      <c r="E270" s="90" t="s">
        <v>398</v>
      </c>
      <c r="F270" s="109">
        <v>4.8686883449999998</v>
      </c>
      <c r="G270" s="109">
        <v>15.672489499999999</v>
      </c>
      <c r="H270" s="110">
        <f>IF(ISERROR(F270/G270-1),"",IF((F270/G270-1)&gt;10000%,"",F270/G270-1))</f>
        <v>-0.68934811888053904</v>
      </c>
      <c r="I270" s="91">
        <f>F270/$F$1036</f>
        <v>4.8438903023198684E-4</v>
      </c>
      <c r="J270" s="92">
        <v>71.771500000000003</v>
      </c>
      <c r="K270" s="92">
        <v>23.596050000000002</v>
      </c>
    </row>
    <row r="271" spans="1:11">
      <c r="A271" s="90" t="s">
        <v>1000</v>
      </c>
      <c r="B271" s="90" t="s">
        <v>1001</v>
      </c>
      <c r="C271" s="90" t="s">
        <v>1533</v>
      </c>
      <c r="D271" s="90" t="s">
        <v>396</v>
      </c>
      <c r="E271" s="90" t="s">
        <v>1855</v>
      </c>
      <c r="F271" s="109">
        <v>4.8630769230000004</v>
      </c>
      <c r="G271" s="109">
        <v>3.8089449179999999</v>
      </c>
      <c r="H271" s="110">
        <f>IF(ISERROR(F271/G271-1),"",IF((F271/G271-1)&gt;10000%,"",F271/G271-1))</f>
        <v>0.27675170623194623</v>
      </c>
      <c r="I271" s="91">
        <f>F271/$F$1036</f>
        <v>4.8383074613816236E-4</v>
      </c>
      <c r="J271" s="92">
        <v>15.617294919999999</v>
      </c>
      <c r="K271" s="92">
        <v>35.332749999999997</v>
      </c>
    </row>
    <row r="272" spans="1:11">
      <c r="A272" s="90" t="s">
        <v>904</v>
      </c>
      <c r="B272" s="90" t="s">
        <v>82</v>
      </c>
      <c r="C272" s="90" t="s">
        <v>1538</v>
      </c>
      <c r="D272" s="90" t="s">
        <v>397</v>
      </c>
      <c r="E272" s="90" t="s">
        <v>1855</v>
      </c>
      <c r="F272" s="109">
        <v>4.7922754060000008</v>
      </c>
      <c r="G272" s="109">
        <v>10.963800985999999</v>
      </c>
      <c r="H272" s="110">
        <f>IF(ISERROR(F272/G272-1),"",IF((F272/G272-1)&gt;10000%,"",F272/G272-1))</f>
        <v>-0.56290018287276478</v>
      </c>
      <c r="I272" s="91">
        <f>F272/$F$1036</f>
        <v>4.7678665628718561E-4</v>
      </c>
      <c r="J272" s="92">
        <v>448.33609792000004</v>
      </c>
      <c r="K272" s="92">
        <v>17.012049999999999</v>
      </c>
    </row>
    <row r="273" spans="1:11">
      <c r="A273" s="90" t="s">
        <v>758</v>
      </c>
      <c r="B273" s="90" t="s">
        <v>247</v>
      </c>
      <c r="C273" s="90" t="s">
        <v>1175</v>
      </c>
      <c r="D273" s="90" t="s">
        <v>396</v>
      </c>
      <c r="E273" s="90" t="s">
        <v>1855</v>
      </c>
      <c r="F273" s="109">
        <v>4.7887487800000006</v>
      </c>
      <c r="G273" s="109">
        <v>1.381010632</v>
      </c>
      <c r="H273" s="110">
        <f>IF(ISERROR(F273/G273-1),"",IF((F273/G273-1)&gt;10000%,"",F273/G273-1))</f>
        <v>2.4675683655417364</v>
      </c>
      <c r="I273" s="91">
        <f>F273/$F$1036</f>
        <v>4.7643578992912731E-4</v>
      </c>
      <c r="J273" s="92">
        <v>23.482383269669999</v>
      </c>
      <c r="K273" s="92">
        <v>53.705750000000002</v>
      </c>
    </row>
    <row r="274" spans="1:11">
      <c r="A274" s="90" t="s">
        <v>718</v>
      </c>
      <c r="B274" s="90" t="s">
        <v>719</v>
      </c>
      <c r="C274" s="90" t="s">
        <v>1538</v>
      </c>
      <c r="D274" s="90" t="s">
        <v>397</v>
      </c>
      <c r="E274" s="90" t="s">
        <v>1855</v>
      </c>
      <c r="F274" s="109">
        <v>4.7715211009999994</v>
      </c>
      <c r="G274" s="109">
        <v>4.0898822099999999</v>
      </c>
      <c r="H274" s="110">
        <f>IF(ISERROR(F274/G274-1),"",IF((F274/G274-1)&gt;10000%,"",F274/G274-1))</f>
        <v>0.16666467541127528</v>
      </c>
      <c r="I274" s="91">
        <f>F274/$F$1036</f>
        <v>4.7472179672754385E-4</v>
      </c>
      <c r="J274" s="92">
        <v>168.87157869999999</v>
      </c>
      <c r="K274" s="92">
        <v>10.88475</v>
      </c>
    </row>
    <row r="275" spans="1:11">
      <c r="A275" s="90" t="s">
        <v>1642</v>
      </c>
      <c r="B275" s="90" t="s">
        <v>1590</v>
      </c>
      <c r="C275" s="90" t="s">
        <v>1538</v>
      </c>
      <c r="D275" s="90" t="s">
        <v>397</v>
      </c>
      <c r="E275" s="90" t="s">
        <v>398</v>
      </c>
      <c r="F275" s="109">
        <v>4.769529468</v>
      </c>
      <c r="G275" s="109">
        <v>18.112564199999998</v>
      </c>
      <c r="H275" s="110">
        <f>IF(ISERROR(F275/G275-1),"",IF((F275/G275-1)&gt;10000%,"",F275/G275-1))</f>
        <v>-0.73667287440173701</v>
      </c>
      <c r="I275" s="91">
        <f>F275/$F$1036</f>
        <v>4.7452364784039263E-4</v>
      </c>
      <c r="J275" s="92">
        <v>103.026</v>
      </c>
      <c r="K275" s="92">
        <v>28.176400000000001</v>
      </c>
    </row>
    <row r="276" spans="1:11">
      <c r="A276" s="90" t="s">
        <v>141</v>
      </c>
      <c r="B276" s="90" t="s">
        <v>142</v>
      </c>
      <c r="C276" s="90" t="s">
        <v>1540</v>
      </c>
      <c r="D276" s="90" t="s">
        <v>397</v>
      </c>
      <c r="E276" s="90" t="s">
        <v>398</v>
      </c>
      <c r="F276" s="109">
        <v>4.7387204000000001</v>
      </c>
      <c r="G276" s="109">
        <v>12.496709360999999</v>
      </c>
      <c r="H276" s="110">
        <f>IF(ISERROR(F276/G276-1),"",IF((F276/G276-1)&gt;10000%,"",F276/G276-1))</f>
        <v>-0.62080254384496603</v>
      </c>
      <c r="I276" s="91">
        <f>F276/$F$1036</f>
        <v>4.7145843324595318E-4</v>
      </c>
      <c r="J276" s="92">
        <v>551.13750000000005</v>
      </c>
      <c r="K276" s="92">
        <v>9.7174999999999994</v>
      </c>
    </row>
    <row r="277" spans="1:11">
      <c r="A277" s="90" t="s">
        <v>879</v>
      </c>
      <c r="B277" s="90" t="s">
        <v>631</v>
      </c>
      <c r="C277" s="90" t="s">
        <v>1538</v>
      </c>
      <c r="D277" s="90" t="s">
        <v>397</v>
      </c>
      <c r="E277" s="90" t="s">
        <v>1855</v>
      </c>
      <c r="F277" s="109">
        <v>4.7334087999999994</v>
      </c>
      <c r="G277" s="109">
        <v>31.455927625000001</v>
      </c>
      <c r="H277" s="110">
        <f>IF(ISERROR(F277/G277-1),"",IF((F277/G277-1)&gt;10000%,"",F277/G277-1))</f>
        <v>-0.84952251745906038</v>
      </c>
      <c r="I277" s="91">
        <f>F277/$F$1036</f>
        <v>4.709299786416196E-4</v>
      </c>
      <c r="J277" s="92">
        <v>142.88760065</v>
      </c>
      <c r="K277" s="92">
        <v>30.234349999999999</v>
      </c>
    </row>
    <row r="278" spans="1:11">
      <c r="A278" s="90" t="s">
        <v>618</v>
      </c>
      <c r="B278" s="90" t="s">
        <v>630</v>
      </c>
      <c r="C278" s="90" t="s">
        <v>1538</v>
      </c>
      <c r="D278" s="90" t="s">
        <v>397</v>
      </c>
      <c r="E278" s="90" t="s">
        <v>1855</v>
      </c>
      <c r="F278" s="109">
        <v>4.6800306050000007</v>
      </c>
      <c r="G278" s="109">
        <v>1.0997408899999999</v>
      </c>
      <c r="H278" s="110">
        <f>IF(ISERROR(F278/G278-1),"",IF((F278/G278-1)&gt;10000%,"",F278/G278-1))</f>
        <v>3.2555756974717935</v>
      </c>
      <c r="I278" s="91">
        <f>F278/$F$1036</f>
        <v>4.6561934664396127E-4</v>
      </c>
      <c r="J278" s="92">
        <v>21.959700940000001</v>
      </c>
      <c r="K278" s="92">
        <v>37.133749999999999</v>
      </c>
    </row>
    <row r="279" spans="1:11">
      <c r="A279" s="90" t="s">
        <v>36</v>
      </c>
      <c r="B279" s="90" t="s">
        <v>656</v>
      </c>
      <c r="C279" s="90" t="s">
        <v>1175</v>
      </c>
      <c r="D279" s="90" t="s">
        <v>396</v>
      </c>
      <c r="E279" s="90" t="s">
        <v>1855</v>
      </c>
      <c r="F279" s="109">
        <v>4.6640108550000008</v>
      </c>
      <c r="G279" s="109">
        <v>2.5534973080000003</v>
      </c>
      <c r="H279" s="110">
        <f>IF(ISERROR(F279/G279-1),"",IF((F279/G279-1)&gt;10000%,"",F279/G279-1))</f>
        <v>0.82651880633977948</v>
      </c>
      <c r="I279" s="91">
        <f>F279/$F$1036</f>
        <v>4.6402553109915897E-4</v>
      </c>
      <c r="J279" s="92">
        <v>114.550190915608</v>
      </c>
      <c r="K279" s="92">
        <v>23.948499999999999</v>
      </c>
    </row>
    <row r="280" spans="1:11">
      <c r="A280" s="90" t="s">
        <v>898</v>
      </c>
      <c r="B280" s="90" t="s">
        <v>1103</v>
      </c>
      <c r="C280" s="90" t="s">
        <v>1538</v>
      </c>
      <c r="D280" s="90" t="s">
        <v>397</v>
      </c>
      <c r="E280" s="90" t="s">
        <v>398</v>
      </c>
      <c r="F280" s="109">
        <v>4.6593809299999993</v>
      </c>
      <c r="G280" s="109">
        <v>5.2938790999999998</v>
      </c>
      <c r="H280" s="110">
        <f>IF(ISERROR(F280/G280-1),"",IF((F280/G280-1)&gt;10000%,"",F280/G280-1))</f>
        <v>-0.11985505486893355</v>
      </c>
      <c r="I280" s="91">
        <f>F280/$F$1036</f>
        <v>4.6356489679236446E-4</v>
      </c>
      <c r="J280" s="92">
        <v>133.05816163</v>
      </c>
      <c r="K280" s="92">
        <v>21.8842</v>
      </c>
    </row>
    <row r="281" spans="1:11">
      <c r="A281" s="90" t="s">
        <v>916</v>
      </c>
      <c r="B281" s="90" t="s">
        <v>1053</v>
      </c>
      <c r="C281" s="90" t="s">
        <v>1539</v>
      </c>
      <c r="D281" s="90" t="s">
        <v>396</v>
      </c>
      <c r="E281" s="90" t="s">
        <v>398</v>
      </c>
      <c r="F281" s="109">
        <v>4.6588911199999998</v>
      </c>
      <c r="G281" s="109">
        <v>5.9996262300000005</v>
      </c>
      <c r="H281" s="110">
        <f>IF(ISERROR(F281/G281-1),"",IF((F281/G281-1)&gt;10000%,"",F281/G281-1))</f>
        <v>-0.22346977271615809</v>
      </c>
      <c r="I281" s="91">
        <f>F281/$F$1036</f>
        <v>4.6351616527083643E-4</v>
      </c>
      <c r="J281" s="92">
        <v>73.345944979999999</v>
      </c>
      <c r="K281" s="92">
        <v>12.82165</v>
      </c>
    </row>
    <row r="282" spans="1:11">
      <c r="A282" s="90" t="s">
        <v>2695</v>
      </c>
      <c r="B282" s="90" t="s">
        <v>1107</v>
      </c>
      <c r="C282" s="90" t="s">
        <v>1538</v>
      </c>
      <c r="D282" s="90" t="s">
        <v>397</v>
      </c>
      <c r="E282" s="90" t="s">
        <v>398</v>
      </c>
      <c r="F282" s="109">
        <v>4.6195604809999997</v>
      </c>
      <c r="G282" s="109">
        <v>3.0247675599999999</v>
      </c>
      <c r="H282" s="110">
        <f>IF(ISERROR(F282/G282-1),"",IF((F282/G282-1)&gt;10000%,"",F282/G282-1))</f>
        <v>0.52724478471992064</v>
      </c>
      <c r="I282" s="91">
        <f>F282/$F$1036</f>
        <v>4.5960313392982242E-4</v>
      </c>
      <c r="J282" s="92">
        <v>75.33</v>
      </c>
      <c r="K282" s="92">
        <v>40.874650000000003</v>
      </c>
    </row>
    <row r="283" spans="1:11">
      <c r="A283" s="90" t="s">
        <v>896</v>
      </c>
      <c r="B283" s="90" t="s">
        <v>1094</v>
      </c>
      <c r="C283" s="90" t="s">
        <v>1538</v>
      </c>
      <c r="D283" s="90" t="s">
        <v>397</v>
      </c>
      <c r="E283" s="90" t="s">
        <v>398</v>
      </c>
      <c r="F283" s="109">
        <v>4.5972508870000004</v>
      </c>
      <c r="G283" s="109">
        <v>7.8836492510000005</v>
      </c>
      <c r="H283" s="110">
        <f>IF(ISERROR(F283/G283-1),"",IF((F283/G283-1)&gt;10000%,"",F283/G283-1))</f>
        <v>-0.41686257967186169</v>
      </c>
      <c r="I283" s="91">
        <f>F283/$F$1036</f>
        <v>4.5738353763678243E-4</v>
      </c>
      <c r="J283" s="92">
        <v>372.76087798999998</v>
      </c>
      <c r="K283" s="92">
        <v>33.986449999999998</v>
      </c>
    </row>
    <row r="284" spans="1:11">
      <c r="A284" s="90" t="s">
        <v>1899</v>
      </c>
      <c r="B284" s="90" t="s">
        <v>426</v>
      </c>
      <c r="C284" s="90" t="s">
        <v>1534</v>
      </c>
      <c r="D284" s="90" t="s">
        <v>396</v>
      </c>
      <c r="E284" s="90" t="s">
        <v>1855</v>
      </c>
      <c r="F284" s="109">
        <v>4.5470469199999997</v>
      </c>
      <c r="G284" s="109">
        <v>16.259343489999999</v>
      </c>
      <c r="H284" s="110">
        <f>IF(ISERROR(F284/G284-1),"",IF((F284/G284-1)&gt;10000%,"",F284/G284-1))</f>
        <v>-0.72034252657270115</v>
      </c>
      <c r="I284" s="91">
        <f>F284/$F$1036</f>
        <v>4.5238871168660572E-4</v>
      </c>
      <c r="J284" s="92">
        <v>17.427849260000002</v>
      </c>
      <c r="K284" s="92">
        <v>19.252700000000001</v>
      </c>
    </row>
    <row r="285" spans="1:11">
      <c r="A285" s="90" t="s">
        <v>1006</v>
      </c>
      <c r="B285" s="90" t="s">
        <v>1007</v>
      </c>
      <c r="C285" s="90" t="s">
        <v>1533</v>
      </c>
      <c r="D285" s="90" t="s">
        <v>396</v>
      </c>
      <c r="E285" s="90" t="s">
        <v>1855</v>
      </c>
      <c r="F285" s="109">
        <v>4.5365476100000004</v>
      </c>
      <c r="G285" s="109">
        <v>1.04388912</v>
      </c>
      <c r="H285" s="110">
        <f>IF(ISERROR(F285/G285-1),"",IF((F285/G285-1)&gt;10000%,"",F285/G285-1))</f>
        <v>3.3458136722413583</v>
      </c>
      <c r="I285" s="91">
        <f>F285/$F$1036</f>
        <v>4.5134412837614848E-4</v>
      </c>
      <c r="J285" s="92">
        <v>31.306227530000001</v>
      </c>
      <c r="K285" s="92">
        <v>38.432949999999998</v>
      </c>
    </row>
    <row r="286" spans="1:11">
      <c r="A286" s="90" t="s">
        <v>582</v>
      </c>
      <c r="B286" s="90" t="s">
        <v>583</v>
      </c>
      <c r="C286" s="90" t="s">
        <v>1551</v>
      </c>
      <c r="D286" s="90" t="s">
        <v>396</v>
      </c>
      <c r="E286" s="90" t="s">
        <v>1855</v>
      </c>
      <c r="F286" s="109">
        <v>4.5093646330000006</v>
      </c>
      <c r="G286" s="109">
        <v>9.3885415869999989</v>
      </c>
      <c r="H286" s="110">
        <f>IF(ISERROR(F286/G286-1),"",IF((F286/G286-1)&gt;10000%,"",F286/G286-1))</f>
        <v>-0.51969487580009577</v>
      </c>
      <c r="I286" s="91">
        <f>F286/$F$1036</f>
        <v>4.4863967597853907E-4</v>
      </c>
      <c r="J286" s="92">
        <v>124.8094081202065</v>
      </c>
      <c r="K286" s="92">
        <v>104.80334999999999</v>
      </c>
    </row>
    <row r="287" spans="1:11">
      <c r="A287" s="90" t="s">
        <v>1973</v>
      </c>
      <c r="B287" s="90" t="s">
        <v>134</v>
      </c>
      <c r="C287" s="90" t="s">
        <v>1532</v>
      </c>
      <c r="D287" s="90" t="s">
        <v>396</v>
      </c>
      <c r="E287" s="90" t="s">
        <v>1855</v>
      </c>
      <c r="F287" s="109">
        <v>4.5017877429999995</v>
      </c>
      <c r="G287" s="109">
        <v>5.6389185300000007</v>
      </c>
      <c r="H287" s="110">
        <f>IF(ISERROR(F287/G287-1),"",IF((F287/G287-1)&gt;10000%,"",F287/G287-1))</f>
        <v>-0.20165760171037639</v>
      </c>
      <c r="I287" s="91">
        <f>F287/$F$1036</f>
        <v>4.4788584617075437E-4</v>
      </c>
      <c r="J287" s="92">
        <v>8.5459200000000006</v>
      </c>
      <c r="K287" s="92">
        <v>11.525700000000001</v>
      </c>
    </row>
    <row r="288" spans="1:11">
      <c r="A288" s="90" t="s">
        <v>62</v>
      </c>
      <c r="B288" s="90" t="s">
        <v>73</v>
      </c>
      <c r="C288" s="90" t="s">
        <v>1536</v>
      </c>
      <c r="D288" s="90" t="s">
        <v>397</v>
      </c>
      <c r="E288" s="90" t="s">
        <v>398</v>
      </c>
      <c r="F288" s="109">
        <v>4.4668472599999998</v>
      </c>
      <c r="G288" s="109">
        <v>6.6802831050000009</v>
      </c>
      <c r="H288" s="110">
        <f>IF(ISERROR(F288/G288-1),"",IF((F288/G288-1)&gt;10000%,"",F288/G288-1))</f>
        <v>-0.33133862894872046</v>
      </c>
      <c r="I288" s="91">
        <f>F288/$F$1036</f>
        <v>4.4440959435981467E-4</v>
      </c>
      <c r="J288" s="92">
        <v>49.29846002</v>
      </c>
      <c r="K288" s="92">
        <v>17.059799999999999</v>
      </c>
    </row>
    <row r="289" spans="1:11">
      <c r="A289" s="90" t="s">
        <v>512</v>
      </c>
      <c r="B289" s="90" t="s">
        <v>513</v>
      </c>
      <c r="C289" s="90" t="s">
        <v>532</v>
      </c>
      <c r="D289" s="90" t="s">
        <v>397</v>
      </c>
      <c r="E289" s="90" t="s">
        <v>398</v>
      </c>
      <c r="F289" s="109">
        <v>4.4628987249999996</v>
      </c>
      <c r="G289" s="109">
        <v>1.8216401550000001</v>
      </c>
      <c r="H289" s="110">
        <f>IF(ISERROR(F289/G289-1),"",IF((F289/G289-1)&gt;10000%,"",F289/G289-1))</f>
        <v>1.4499343148262995</v>
      </c>
      <c r="I289" s="91">
        <f>F289/$F$1036</f>
        <v>4.4401675199572062E-4</v>
      </c>
      <c r="J289" s="92">
        <v>631.76251341659997</v>
      </c>
      <c r="K289" s="92">
        <v>18.37865</v>
      </c>
    </row>
    <row r="290" spans="1:11">
      <c r="A290" s="90" t="s">
        <v>713</v>
      </c>
      <c r="B290" s="90" t="s">
        <v>1162</v>
      </c>
      <c r="C290" s="90" t="s">
        <v>1539</v>
      </c>
      <c r="D290" s="90" t="s">
        <v>396</v>
      </c>
      <c r="E290" s="90" t="s">
        <v>398</v>
      </c>
      <c r="F290" s="109">
        <v>4.4262830300000005</v>
      </c>
      <c r="G290" s="109">
        <v>4.6981807939999998</v>
      </c>
      <c r="H290" s="110">
        <f>IF(ISERROR(F290/G290-1),"",IF((F290/G290-1)&gt;10000%,"",F290/G290-1))</f>
        <v>-5.7872988699633976E-2</v>
      </c>
      <c r="I290" s="91">
        <f>F290/$F$1036</f>
        <v>4.4037383223263196E-4</v>
      </c>
      <c r="J290" s="92">
        <v>69.411266439999991</v>
      </c>
      <c r="K290" s="92">
        <v>40.367800000000003</v>
      </c>
    </row>
    <row r="291" spans="1:11">
      <c r="A291" s="90" t="s">
        <v>1125</v>
      </c>
      <c r="B291" s="90" t="s">
        <v>1117</v>
      </c>
      <c r="C291" s="90" t="s">
        <v>1536</v>
      </c>
      <c r="D291" s="90" t="s">
        <v>396</v>
      </c>
      <c r="E291" s="90" t="s">
        <v>1855</v>
      </c>
      <c r="F291" s="109">
        <v>4.4139867580000001</v>
      </c>
      <c r="G291" s="109">
        <v>7.0449284130000001</v>
      </c>
      <c r="H291" s="110">
        <f>IF(ISERROR(F291/G291-1),"",IF((F291/G291-1)&gt;10000%,"",F291/G291-1))</f>
        <v>-0.37345186505303951</v>
      </c>
      <c r="I291" s="91">
        <f>F291/$F$1036</f>
        <v>4.3915046798183413E-4</v>
      </c>
      <c r="J291" s="92">
        <v>11.981679932688262</v>
      </c>
      <c r="K291" s="92">
        <v>22.598099999999999</v>
      </c>
    </row>
    <row r="292" spans="1:11">
      <c r="A292" s="90" t="s">
        <v>900</v>
      </c>
      <c r="B292" s="90" t="s">
        <v>1106</v>
      </c>
      <c r="C292" s="90" t="s">
        <v>1538</v>
      </c>
      <c r="D292" s="90" t="s">
        <v>397</v>
      </c>
      <c r="E292" s="90" t="s">
        <v>398</v>
      </c>
      <c r="F292" s="109">
        <v>4.4065178669999998</v>
      </c>
      <c r="G292" s="109">
        <v>7.889646655</v>
      </c>
      <c r="H292" s="110">
        <f>IF(ISERROR(F292/G292-1),"",IF((F292/G292-1)&gt;10000%,"",F292/G292-1))</f>
        <v>-0.44148096110141954</v>
      </c>
      <c r="I292" s="91">
        <f>F292/$F$1036</f>
        <v>4.3840738306613733E-4</v>
      </c>
      <c r="J292" s="92">
        <v>254.48170408000001</v>
      </c>
      <c r="K292" s="92">
        <v>23.571300000000001</v>
      </c>
    </row>
    <row r="293" spans="1:11">
      <c r="A293" s="90" t="s">
        <v>891</v>
      </c>
      <c r="B293" s="90" t="s">
        <v>678</v>
      </c>
      <c r="C293" s="90" t="s">
        <v>1538</v>
      </c>
      <c r="D293" s="90" t="s">
        <v>1436</v>
      </c>
      <c r="E293" s="90" t="s">
        <v>398</v>
      </c>
      <c r="F293" s="109">
        <v>4.3379730099999998</v>
      </c>
      <c r="G293" s="109">
        <v>6.359279055</v>
      </c>
      <c r="H293" s="110">
        <f>IF(ISERROR(F293/G293-1),"",IF((F293/G293-1)&gt;10000%,"",F293/G293-1))</f>
        <v>-0.31785144629102935</v>
      </c>
      <c r="I293" s="91">
        <f>F293/$F$1036</f>
        <v>4.3158780981419193E-4</v>
      </c>
      <c r="J293" s="92">
        <v>1259.09631805</v>
      </c>
      <c r="K293" s="92">
        <v>16.1492</v>
      </c>
    </row>
    <row r="294" spans="1:11">
      <c r="A294" s="90" t="s">
        <v>2521</v>
      </c>
      <c r="B294" s="90" t="s">
        <v>2522</v>
      </c>
      <c r="C294" s="90" t="s">
        <v>296</v>
      </c>
      <c r="D294" s="90" t="s">
        <v>397</v>
      </c>
      <c r="E294" s="90" t="s">
        <v>398</v>
      </c>
      <c r="F294" s="109">
        <v>4.3284834600000002</v>
      </c>
      <c r="G294" s="109">
        <v>7.3224930700000002</v>
      </c>
      <c r="H294" s="110">
        <f>IF(ISERROR(F294/G294-1),"",IF((F294/G294-1)&gt;10000%,"",F294/G294-1))</f>
        <v>-0.40887844909903071</v>
      </c>
      <c r="I294" s="91">
        <f>F294/$F$1036</f>
        <v>4.3064368819536656E-4</v>
      </c>
      <c r="J294" s="92">
        <v>75.555000000000007</v>
      </c>
      <c r="K294" s="92">
        <v>27.135999999999999</v>
      </c>
    </row>
    <row r="295" spans="1:11">
      <c r="A295" s="90" t="s">
        <v>911</v>
      </c>
      <c r="B295" s="90" t="s">
        <v>1048</v>
      </c>
      <c r="C295" s="90" t="s">
        <v>1539</v>
      </c>
      <c r="D295" s="90" t="s">
        <v>396</v>
      </c>
      <c r="E295" s="90" t="s">
        <v>398</v>
      </c>
      <c r="F295" s="109">
        <v>4.3188155699999999</v>
      </c>
      <c r="G295" s="109">
        <v>2.8297945000000002</v>
      </c>
      <c r="H295" s="110">
        <f>IF(ISERROR(F295/G295-1),"",IF((F295/G295-1)&gt;10000%,"",F295/G295-1))</f>
        <v>0.52619406462200691</v>
      </c>
      <c r="I295" s="91">
        <f>F295/$F$1036</f>
        <v>4.2968182341174385E-4</v>
      </c>
      <c r="J295" s="92">
        <v>38.801411810000005</v>
      </c>
      <c r="K295" s="92">
        <v>13.00155</v>
      </c>
    </row>
    <row r="296" spans="1:11">
      <c r="A296" s="90" t="s">
        <v>1618</v>
      </c>
      <c r="B296" s="90" t="s">
        <v>791</v>
      </c>
      <c r="C296" s="90" t="s">
        <v>1538</v>
      </c>
      <c r="D296" s="90" t="s">
        <v>397</v>
      </c>
      <c r="E296" s="90" t="s">
        <v>398</v>
      </c>
      <c r="F296" s="109">
        <v>4.3152000599999996</v>
      </c>
      <c r="G296" s="109">
        <v>6.6652615499999994</v>
      </c>
      <c r="H296" s="110">
        <f>IF(ISERROR(F296/G296-1),"",IF((F296/G296-1)&gt;10000%,"",F296/G296-1))</f>
        <v>-0.35258353665056097</v>
      </c>
      <c r="I296" s="91">
        <f>F296/$F$1036</f>
        <v>4.2932211392561649E-4</v>
      </c>
      <c r="J296" s="92">
        <v>42.35</v>
      </c>
      <c r="K296" s="92">
        <v>22.558150000000001</v>
      </c>
    </row>
    <row r="297" spans="1:11">
      <c r="A297" s="90" t="s">
        <v>403</v>
      </c>
      <c r="B297" s="90" t="s">
        <v>404</v>
      </c>
      <c r="C297" s="90" t="s">
        <v>1533</v>
      </c>
      <c r="D297" s="90" t="s">
        <v>396</v>
      </c>
      <c r="E297" s="90" t="s">
        <v>1855</v>
      </c>
      <c r="F297" s="109">
        <v>4.3082001299999995</v>
      </c>
      <c r="G297" s="109">
        <v>3.9737727249999999</v>
      </c>
      <c r="H297" s="110">
        <f>IF(ISERROR(F297/G297-1),"",IF((F297/G297-1)&gt;10000%,"",F297/G297-1))</f>
        <v>8.4158664358440216E-2</v>
      </c>
      <c r="I297" s="91">
        <f>F297/$F$1036</f>
        <v>4.2862568625061983E-4</v>
      </c>
      <c r="J297" s="92">
        <v>154.67531490000002</v>
      </c>
      <c r="K297" s="92">
        <v>4.9782500000000001</v>
      </c>
    </row>
    <row r="298" spans="1:11">
      <c r="A298" s="90" t="s">
        <v>2845</v>
      </c>
      <c r="B298" s="90" t="s">
        <v>2846</v>
      </c>
      <c r="C298" s="90" t="s">
        <v>1538</v>
      </c>
      <c r="D298" s="90" t="s">
        <v>1436</v>
      </c>
      <c r="E298" s="90" t="s">
        <v>398</v>
      </c>
      <c r="F298" s="109">
        <v>4.2461361599999998</v>
      </c>
      <c r="G298" s="109">
        <v>11.335009560000001</v>
      </c>
      <c r="H298" s="110">
        <f>IF(ISERROR(F298/G298-1),"",IF((F298/G298-1)&gt;10000%,"",F298/G298-1))</f>
        <v>-0.62539633182276733</v>
      </c>
      <c r="I298" s="91">
        <f>F298/$F$1036</f>
        <v>4.2245090074159849E-4</v>
      </c>
      <c r="J298" s="92">
        <v>79.191930769999999</v>
      </c>
      <c r="K298" s="92">
        <v>43.550350000000002</v>
      </c>
    </row>
    <row r="299" spans="1:11">
      <c r="A299" s="90" t="s">
        <v>1547</v>
      </c>
      <c r="B299" s="90" t="s">
        <v>1548</v>
      </c>
      <c r="C299" s="90" t="s">
        <v>1533</v>
      </c>
      <c r="D299" s="90" t="s">
        <v>396</v>
      </c>
      <c r="E299" s="90" t="s">
        <v>1855</v>
      </c>
      <c r="F299" s="109">
        <v>4.2121662249999998</v>
      </c>
      <c r="G299" s="109">
        <v>11.123344596000001</v>
      </c>
      <c r="H299" s="110">
        <f>IF(ISERROR(F299/G299-1),"",IF((F299/G299-1)&gt;10000%,"",F299/G299-1))</f>
        <v>-0.62132196942682949</v>
      </c>
      <c r="I299" s="91">
        <f>F299/$F$1036</f>
        <v>4.190712093944224E-4</v>
      </c>
      <c r="J299" s="92">
        <v>97.000655269999996</v>
      </c>
      <c r="K299" s="92">
        <v>14.186249999999999</v>
      </c>
    </row>
    <row r="300" spans="1:11">
      <c r="A300" s="90" t="s">
        <v>919</v>
      </c>
      <c r="B300" s="90" t="s">
        <v>1056</v>
      </c>
      <c r="C300" s="90" t="s">
        <v>1539</v>
      </c>
      <c r="D300" s="90" t="s">
        <v>396</v>
      </c>
      <c r="E300" s="90" t="s">
        <v>398</v>
      </c>
      <c r="F300" s="109">
        <v>4.1758925299999996</v>
      </c>
      <c r="G300" s="109">
        <v>4.6187493399999999</v>
      </c>
      <c r="H300" s="110">
        <f>IF(ISERROR(F300/G300-1),"",IF((F300/G300-1)&gt;10000%,"",F300/G300-1))</f>
        <v>-9.5882408288474164E-2</v>
      </c>
      <c r="I300" s="91">
        <f>F300/$F$1036</f>
        <v>4.1546231543799871E-4</v>
      </c>
      <c r="J300" s="92">
        <v>134.11875220000002</v>
      </c>
      <c r="K300" s="92">
        <v>9.8858999999999995</v>
      </c>
    </row>
    <row r="301" spans="1:11">
      <c r="A301" s="90" t="s">
        <v>518</v>
      </c>
      <c r="B301" s="90" t="s">
        <v>519</v>
      </c>
      <c r="C301" s="90" t="s">
        <v>1533</v>
      </c>
      <c r="D301" s="90" t="s">
        <v>396</v>
      </c>
      <c r="E301" s="90" t="s">
        <v>1855</v>
      </c>
      <c r="F301" s="109">
        <v>4.15451412</v>
      </c>
      <c r="G301" s="109">
        <v>4.9114624510000002</v>
      </c>
      <c r="H301" s="110">
        <f>IF(ISERROR(F301/G301-1),"",IF((F301/G301-1)&gt;10000%,"",F301/G301-1))</f>
        <v>-0.15411872503390134</v>
      </c>
      <c r="I301" s="91">
        <f>F301/$F$1036</f>
        <v>4.1333536325827326E-4</v>
      </c>
      <c r="J301" s="92">
        <v>64.479998390000006</v>
      </c>
      <c r="K301" s="92">
        <v>10.240600000000001</v>
      </c>
    </row>
    <row r="302" spans="1:11">
      <c r="A302" s="90" t="s">
        <v>899</v>
      </c>
      <c r="B302" s="90" t="s">
        <v>1104</v>
      </c>
      <c r="C302" s="90" t="s">
        <v>1538</v>
      </c>
      <c r="D302" s="90" t="s">
        <v>397</v>
      </c>
      <c r="E302" s="90" t="s">
        <v>398</v>
      </c>
      <c r="F302" s="109">
        <v>4.1520456490000006</v>
      </c>
      <c r="G302" s="109">
        <v>6.2313429189999994</v>
      </c>
      <c r="H302" s="110">
        <f>IF(ISERROR(F302/G302-1),"",IF((F302/G302-1)&gt;10000%,"",F302/G302-1))</f>
        <v>-0.33368365327159411</v>
      </c>
      <c r="I302" s="91">
        <f>F302/$F$1036</f>
        <v>4.1308977344247137E-4</v>
      </c>
      <c r="J302" s="92">
        <v>328.32418899999999</v>
      </c>
      <c r="K302" s="92">
        <v>17.712</v>
      </c>
    </row>
    <row r="303" spans="1:11">
      <c r="A303" s="90" t="s">
        <v>2828</v>
      </c>
      <c r="B303" s="90" t="s">
        <v>58</v>
      </c>
      <c r="C303" s="90" t="s">
        <v>1533</v>
      </c>
      <c r="D303" s="90" t="s">
        <v>396</v>
      </c>
      <c r="E303" s="90" t="s">
        <v>1855</v>
      </c>
      <c r="F303" s="109">
        <v>4.1284592280000005</v>
      </c>
      <c r="G303" s="109">
        <v>4.3353386890000003</v>
      </c>
      <c r="H303" s="110">
        <f>IF(ISERROR(F303/G303-1),"",IF((F303/G303-1)&gt;10000%,"",F303/G303-1))</f>
        <v>-4.7719330792981074E-2</v>
      </c>
      <c r="I303" s="91">
        <f>F303/$F$1036</f>
        <v>4.107431447849672E-4</v>
      </c>
      <c r="J303" s="92">
        <v>116.24901587000001</v>
      </c>
      <c r="K303" s="92">
        <v>30.784849999999999</v>
      </c>
    </row>
    <row r="304" spans="1:11">
      <c r="A304" s="90" t="s">
        <v>1002</v>
      </c>
      <c r="B304" s="90" t="s">
        <v>1003</v>
      </c>
      <c r="C304" s="90" t="s">
        <v>1533</v>
      </c>
      <c r="D304" s="90" t="s">
        <v>396</v>
      </c>
      <c r="E304" s="90" t="s">
        <v>1855</v>
      </c>
      <c r="F304" s="109">
        <v>4.1104812299999995</v>
      </c>
      <c r="G304" s="109">
        <v>9.8091161600000003</v>
      </c>
      <c r="H304" s="110">
        <f>IF(ISERROR(F304/G304-1),"",IF((F304/G304-1)&gt;10000%,"",F304/G304-1))</f>
        <v>-0.5809529459176066</v>
      </c>
      <c r="I304" s="91">
        <f>F304/$F$1036</f>
        <v>4.089545018487899E-4</v>
      </c>
      <c r="J304" s="92">
        <v>19.126444249999999</v>
      </c>
      <c r="K304" s="92">
        <v>34.299900000000001</v>
      </c>
    </row>
    <row r="305" spans="1:11">
      <c r="A305" s="90" t="s">
        <v>873</v>
      </c>
      <c r="B305" s="90" t="s">
        <v>116</v>
      </c>
      <c r="C305" s="90" t="s">
        <v>881</v>
      </c>
      <c r="D305" s="90" t="s">
        <v>396</v>
      </c>
      <c r="E305" s="90" t="s">
        <v>1855</v>
      </c>
      <c r="F305" s="109">
        <v>4.0803941660000005</v>
      </c>
      <c r="G305" s="109">
        <v>6.4159708779999995</v>
      </c>
      <c r="H305" s="110">
        <f>IF(ISERROR(F305/G305-1),"",IF((F305/G305-1)&gt;10000%,"",F305/G305-1))</f>
        <v>-0.36402545404446263</v>
      </c>
      <c r="I305" s="91">
        <f>F305/$F$1036</f>
        <v>4.0596111991082827E-4</v>
      </c>
      <c r="J305" s="92">
        <v>73.556647499999997</v>
      </c>
      <c r="K305" s="92">
        <v>58.132550000000002</v>
      </c>
    </row>
    <row r="306" spans="1:11">
      <c r="A306" s="90" t="s">
        <v>596</v>
      </c>
      <c r="B306" s="90" t="s">
        <v>597</v>
      </c>
      <c r="C306" s="90" t="s">
        <v>1538</v>
      </c>
      <c r="D306" s="90" t="s">
        <v>397</v>
      </c>
      <c r="E306" s="90" t="s">
        <v>1855</v>
      </c>
      <c r="F306" s="109">
        <v>4.0694676000000003</v>
      </c>
      <c r="G306" s="109">
        <v>0.69082770999999998</v>
      </c>
      <c r="H306" s="110">
        <f>IF(ISERROR(F306/G306-1),"",IF((F306/G306-1)&gt;10000%,"",F306/G306-1))</f>
        <v>4.8907127509404633</v>
      </c>
      <c r="I306" s="91">
        <f>F306/$F$1036</f>
        <v>4.0487402861776132E-4</v>
      </c>
      <c r="J306" s="92">
        <v>85.476466269999989</v>
      </c>
      <c r="K306" s="92">
        <v>27.188549999999999</v>
      </c>
    </row>
    <row r="307" spans="1:11">
      <c r="A307" s="90" t="s">
        <v>2592</v>
      </c>
      <c r="B307" s="90" t="s">
        <v>2593</v>
      </c>
      <c r="C307" s="90" t="s">
        <v>296</v>
      </c>
      <c r="D307" s="90" t="s">
        <v>397</v>
      </c>
      <c r="E307" s="90" t="s">
        <v>398</v>
      </c>
      <c r="F307" s="109">
        <v>4.0682818200000002</v>
      </c>
      <c r="G307" s="109">
        <v>4.1593551199999999</v>
      </c>
      <c r="H307" s="110">
        <f>IF(ISERROR(F307/G307-1),"",IF((F307/G307-1)&gt;10000%,"",F307/G307-1))</f>
        <v>-2.1896014495631611E-2</v>
      </c>
      <c r="I307" s="91">
        <f>F307/$F$1036</f>
        <v>4.0475605457966987E-4</v>
      </c>
      <c r="J307" s="92">
        <v>209.75399999999999</v>
      </c>
      <c r="K307" s="92">
        <v>16.695550000000001</v>
      </c>
    </row>
    <row r="308" spans="1:11">
      <c r="A308" s="90" t="s">
        <v>2115</v>
      </c>
      <c r="B308" s="90" t="s">
        <v>850</v>
      </c>
      <c r="C308" s="90" t="s">
        <v>1533</v>
      </c>
      <c r="D308" s="90" t="s">
        <v>396</v>
      </c>
      <c r="E308" s="90" t="s">
        <v>1855</v>
      </c>
      <c r="F308" s="109">
        <v>3.9575245269999999</v>
      </c>
      <c r="G308" s="109">
        <v>6.8615450310000003</v>
      </c>
      <c r="H308" s="110">
        <f>IF(ISERROR(F308/G308-1),"",IF((F308/G308-1)&gt;10000%,"",F308/G308-1))</f>
        <v>-0.42323128258720599</v>
      </c>
      <c r="I308" s="91">
        <f>F308/$F$1036</f>
        <v>3.9373673809323123E-4</v>
      </c>
      <c r="J308" s="92">
        <v>62.51772235</v>
      </c>
      <c r="K308" s="92">
        <v>11.6387</v>
      </c>
    </row>
    <row r="309" spans="1:11">
      <c r="A309" s="90" t="s">
        <v>323</v>
      </c>
      <c r="B309" s="90" t="s">
        <v>324</v>
      </c>
      <c r="C309" s="90" t="s">
        <v>1754</v>
      </c>
      <c r="D309" s="90" t="s">
        <v>397</v>
      </c>
      <c r="E309" s="90" t="s">
        <v>398</v>
      </c>
      <c r="F309" s="109">
        <v>3.9468136700000001</v>
      </c>
      <c r="G309" s="109">
        <v>0.26294781</v>
      </c>
      <c r="H309" s="110">
        <f>IF(ISERROR(F309/G309-1),"",IF((F309/G309-1)&gt;10000%,"",F309/G309-1))</f>
        <v>14.009874659157648</v>
      </c>
      <c r="I309" s="91">
        <f>F309/$F$1036</f>
        <v>3.9267110783153833E-4</v>
      </c>
      <c r="J309" s="92">
        <v>103.18437385999999</v>
      </c>
      <c r="K309" s="92">
        <v>27.845300000000002</v>
      </c>
    </row>
    <row r="310" spans="1:11">
      <c r="A310" s="90" t="s">
        <v>2977</v>
      </c>
      <c r="B310" s="90" t="s">
        <v>2978</v>
      </c>
      <c r="C310" s="90" t="s">
        <v>1175</v>
      </c>
      <c r="D310" s="90" t="s">
        <v>397</v>
      </c>
      <c r="E310" s="90" t="s">
        <v>398</v>
      </c>
      <c r="F310" s="109">
        <v>3.9375199100000002</v>
      </c>
      <c r="G310" s="109">
        <v>3.7192708799999998</v>
      </c>
      <c r="H310" s="110">
        <f>IF(ISERROR(F310/G310-1),"",IF((F310/G310-1)&gt;10000%,"",F310/G310-1))</f>
        <v>5.8680595482736297E-2</v>
      </c>
      <c r="I310" s="91">
        <f>F310/$F$1036</f>
        <v>3.9174646548957538E-4</v>
      </c>
      <c r="J310" s="92">
        <v>87.040350000000004</v>
      </c>
      <c r="K310" s="92">
        <v>6.48935</v>
      </c>
    </row>
    <row r="311" spans="1:11">
      <c r="A311" s="90" t="s">
        <v>508</v>
      </c>
      <c r="B311" s="90" t="s">
        <v>509</v>
      </c>
      <c r="C311" s="90" t="s">
        <v>1533</v>
      </c>
      <c r="D311" s="90" t="s">
        <v>396</v>
      </c>
      <c r="E311" s="90" t="s">
        <v>1855</v>
      </c>
      <c r="F311" s="109">
        <v>3.932350123</v>
      </c>
      <c r="G311" s="109">
        <v>7.4182113789999997</v>
      </c>
      <c r="H311" s="110">
        <f>IF(ISERROR(F311/G311-1),"",IF((F311/G311-1)&gt;10000%,"",F311/G311-1))</f>
        <v>-0.46990589481826084</v>
      </c>
      <c r="I311" s="91">
        <f>F311/$F$1036</f>
        <v>3.9123211995460027E-4</v>
      </c>
      <c r="J311" s="92">
        <v>74.649821939999995</v>
      </c>
      <c r="K311" s="92">
        <v>12.167999999999999</v>
      </c>
    </row>
    <row r="312" spans="1:11">
      <c r="A312" s="90" t="s">
        <v>1019</v>
      </c>
      <c r="B312" s="90" t="s">
        <v>1020</v>
      </c>
      <c r="C312" s="90" t="s">
        <v>1533</v>
      </c>
      <c r="D312" s="90" t="s">
        <v>396</v>
      </c>
      <c r="E312" s="90" t="s">
        <v>1855</v>
      </c>
      <c r="F312" s="109">
        <v>3.894909196</v>
      </c>
      <c r="G312" s="109">
        <v>4.6943927900000002</v>
      </c>
      <c r="H312" s="110">
        <f>IF(ISERROR(F312/G312-1),"",IF((F312/G312-1)&gt;10000%,"",F312/G312-1))</f>
        <v>-0.17030607146957555</v>
      </c>
      <c r="I312" s="91">
        <f>F312/$F$1036</f>
        <v>3.8750709731289807E-4</v>
      </c>
      <c r="J312" s="92">
        <v>30.60702466</v>
      </c>
      <c r="K312" s="92">
        <v>64.37115</v>
      </c>
    </row>
    <row r="313" spans="1:11">
      <c r="A313" s="90" t="s">
        <v>411</v>
      </c>
      <c r="B313" s="90" t="s">
        <v>412</v>
      </c>
      <c r="C313" s="90" t="s">
        <v>1539</v>
      </c>
      <c r="D313" s="90" t="s">
        <v>396</v>
      </c>
      <c r="E313" s="90" t="s">
        <v>398</v>
      </c>
      <c r="F313" s="109">
        <v>3.8815414929999998</v>
      </c>
      <c r="G313" s="109">
        <v>0.32533740899999997</v>
      </c>
      <c r="H313" s="110">
        <f>IF(ISERROR(F313/G313-1),"",IF((F313/G313-1)&gt;10000%,"",F313/G313-1))</f>
        <v>10.930818238612087</v>
      </c>
      <c r="I313" s="91">
        <f>F313/$F$1036</f>
        <v>3.8617713568180512E-4</v>
      </c>
      <c r="J313" s="92">
        <v>137.355042</v>
      </c>
      <c r="K313" s="92">
        <v>28.011500000000002</v>
      </c>
    </row>
    <row r="314" spans="1:11">
      <c r="A314" s="90" t="s">
        <v>1626</v>
      </c>
      <c r="B314" s="90" t="s">
        <v>784</v>
      </c>
      <c r="C314" s="90" t="s">
        <v>1538</v>
      </c>
      <c r="D314" s="90" t="s">
        <v>397</v>
      </c>
      <c r="E314" s="90" t="s">
        <v>398</v>
      </c>
      <c r="F314" s="109">
        <v>3.8763429629999999</v>
      </c>
      <c r="G314" s="109">
        <v>9.1951671889999993</v>
      </c>
      <c r="H314" s="110">
        <f>IF(ISERROR(F314/G314-1),"",IF((F314/G314-1)&gt;10000%,"",F314/G314-1))</f>
        <v>-0.57843692416629533</v>
      </c>
      <c r="I314" s="91">
        <f>F314/$F$1036</f>
        <v>3.8565993048671025E-4</v>
      </c>
      <c r="J314" s="92">
        <v>41.549500000000002</v>
      </c>
      <c r="K314" s="92">
        <v>21.990549999999999</v>
      </c>
    </row>
    <row r="315" spans="1:11">
      <c r="A315" s="90" t="s">
        <v>1832</v>
      </c>
      <c r="B315" s="90" t="s">
        <v>1853</v>
      </c>
      <c r="C315" s="90" t="s">
        <v>1175</v>
      </c>
      <c r="D315" s="90" t="s">
        <v>396</v>
      </c>
      <c r="E315" s="90" t="s">
        <v>1855</v>
      </c>
      <c r="F315" s="109">
        <v>3.7934799799999999</v>
      </c>
      <c r="G315" s="109">
        <v>20.486379210000003</v>
      </c>
      <c r="H315" s="110">
        <f>IF(ISERROR(F315/G315-1),"",IF((F315/G315-1)&gt;10000%,"",F315/G315-1))</f>
        <v>-0.81482916326432675</v>
      </c>
      <c r="I315" s="91">
        <f>F315/$F$1036</f>
        <v>3.7741583738949648E-4</v>
      </c>
      <c r="J315" s="92">
        <v>112.060293279224</v>
      </c>
      <c r="K315" s="92">
        <v>47.41695</v>
      </c>
    </row>
    <row r="316" spans="1:11">
      <c r="A316" s="90" t="s">
        <v>695</v>
      </c>
      <c r="B316" s="90" t="s">
        <v>696</v>
      </c>
      <c r="C316" s="90" t="s">
        <v>1175</v>
      </c>
      <c r="D316" s="90" t="s">
        <v>396</v>
      </c>
      <c r="E316" s="90" t="s">
        <v>398</v>
      </c>
      <c r="F316" s="109">
        <v>3.6856000099999999</v>
      </c>
      <c r="G316" s="109">
        <v>5.0583854349999999</v>
      </c>
      <c r="H316" s="110">
        <f>IF(ISERROR(F316/G316-1),"",IF((F316/G316-1)&gt;10000%,"",F316/G316-1))</f>
        <v>-0.27138806297784623</v>
      </c>
      <c r="I316" s="91">
        <f>F316/$F$1036</f>
        <v>3.6668278767531198E-4</v>
      </c>
      <c r="J316" s="92">
        <v>25.999024474500001</v>
      </c>
      <c r="K316" s="92">
        <v>11.00445</v>
      </c>
    </row>
    <row r="317" spans="1:11">
      <c r="A317" s="90" t="s">
        <v>1887</v>
      </c>
      <c r="B317" s="90" t="s">
        <v>433</v>
      </c>
      <c r="C317" s="90" t="s">
        <v>1534</v>
      </c>
      <c r="D317" s="90" t="s">
        <v>396</v>
      </c>
      <c r="E317" s="90" t="s">
        <v>1855</v>
      </c>
      <c r="F317" s="109">
        <v>3.6690106299999998</v>
      </c>
      <c r="G317" s="109">
        <v>6.9481424900000004</v>
      </c>
      <c r="H317" s="110">
        <f>IF(ISERROR(F317/G317-1),"",IF((F317/G317-1)&gt;10000%,"",F317/G317-1))</f>
        <v>-0.47194366907694207</v>
      </c>
      <c r="I317" s="91">
        <f>F317/$F$1036</f>
        <v>3.6503229926427975E-4</v>
      </c>
      <c r="J317" s="92">
        <v>6.1398878799999999</v>
      </c>
      <c r="K317" s="92">
        <v>28.661850000000001</v>
      </c>
    </row>
    <row r="318" spans="1:11">
      <c r="A318" s="90" t="s">
        <v>40</v>
      </c>
      <c r="B318" s="90" t="s">
        <v>105</v>
      </c>
      <c r="C318" s="90" t="s">
        <v>1539</v>
      </c>
      <c r="D318" s="90" t="s">
        <v>396</v>
      </c>
      <c r="E318" s="90" t="s">
        <v>398</v>
      </c>
      <c r="F318" s="109">
        <v>3.6510513480000002</v>
      </c>
      <c r="G318" s="109">
        <v>16.490163295999999</v>
      </c>
      <c r="H318" s="110">
        <f>IF(ISERROR(F318/G318-1),"",IF((F318/G318-1)&gt;10000%,"",F318/G318-1))</f>
        <v>-0.77859216537378795</v>
      </c>
      <c r="I318" s="91">
        <f>F318/$F$1036</f>
        <v>3.6324551839534688E-4</v>
      </c>
      <c r="J318" s="92">
        <v>88.403297510000002</v>
      </c>
      <c r="K318" s="92">
        <v>31.754750000000001</v>
      </c>
    </row>
    <row r="319" spans="1:11">
      <c r="A319" s="90" t="s">
        <v>687</v>
      </c>
      <c r="B319" s="90" t="s">
        <v>158</v>
      </c>
      <c r="C319" s="90" t="s">
        <v>1754</v>
      </c>
      <c r="D319" s="90" t="s">
        <v>397</v>
      </c>
      <c r="E319" s="90" t="s">
        <v>398</v>
      </c>
      <c r="F319" s="109">
        <v>3.6204451200000003</v>
      </c>
      <c r="G319" s="109">
        <v>6.1363901799999994</v>
      </c>
      <c r="H319" s="110">
        <f>IF(ISERROR(F319/G319-1),"",IF((F319/G319-1)&gt;10000%,"",F319/G319-1))</f>
        <v>-0.41000408810379774</v>
      </c>
      <c r="I319" s="91">
        <f>F319/$F$1036</f>
        <v>3.6020048448694235E-4</v>
      </c>
      <c r="J319" s="92">
        <v>384.11267857000001</v>
      </c>
      <c r="K319" s="92">
        <v>12.269500000000001</v>
      </c>
    </row>
    <row r="320" spans="1:11">
      <c r="A320" s="90" t="s">
        <v>853</v>
      </c>
      <c r="B320" s="90" t="s">
        <v>854</v>
      </c>
      <c r="C320" s="90" t="s">
        <v>1533</v>
      </c>
      <c r="D320" s="90" t="s">
        <v>396</v>
      </c>
      <c r="E320" s="90" t="s">
        <v>1855</v>
      </c>
      <c r="F320" s="109">
        <v>3.6195223059999999</v>
      </c>
      <c r="G320" s="109">
        <v>8.152529178</v>
      </c>
      <c r="H320" s="110">
        <f>IF(ISERROR(F320/G320-1),"",IF((F320/G320-1)&gt;10000%,"",F320/G320-1))</f>
        <v>-0.55602461187536023</v>
      </c>
      <c r="I320" s="91">
        <f>F320/$F$1036</f>
        <v>3.6010867311047506E-4</v>
      </c>
      <c r="J320" s="92">
        <v>207.18622500000001</v>
      </c>
      <c r="K320" s="92">
        <v>1.9396</v>
      </c>
    </row>
    <row r="321" spans="1:11">
      <c r="A321" s="90" t="s">
        <v>2289</v>
      </c>
      <c r="B321" s="90" t="s">
        <v>2290</v>
      </c>
      <c r="C321" s="90" t="s">
        <v>1532</v>
      </c>
      <c r="D321" s="90" t="s">
        <v>396</v>
      </c>
      <c r="E321" s="90" t="s">
        <v>398</v>
      </c>
      <c r="F321" s="109">
        <v>3.6077721600000001</v>
      </c>
      <c r="G321" s="109">
        <v>2.4305320299999997</v>
      </c>
      <c r="H321" s="110">
        <f>IF(ISERROR(F321/G321-1),"",IF((F321/G321-1)&gt;10000%,"",F321/G321-1))</f>
        <v>0.48435491302700528</v>
      </c>
      <c r="I321" s="91">
        <f>F321/$F$1036</f>
        <v>3.5893964329736954E-4</v>
      </c>
      <c r="J321" s="92">
        <v>35.761319999999998</v>
      </c>
      <c r="K321" s="92">
        <v>30.619</v>
      </c>
    </row>
    <row r="322" spans="1:11">
      <c r="A322" s="90" t="s">
        <v>1648</v>
      </c>
      <c r="B322" s="90" t="s">
        <v>1703</v>
      </c>
      <c r="C322" s="90" t="s">
        <v>1538</v>
      </c>
      <c r="D322" s="90" t="s">
        <v>397</v>
      </c>
      <c r="E322" s="90" t="s">
        <v>398</v>
      </c>
      <c r="F322" s="109">
        <v>3.53523034</v>
      </c>
      <c r="G322" s="109">
        <v>2.35820629</v>
      </c>
      <c r="H322" s="110">
        <f>IF(ISERROR(F322/G322-1),"",IF((F322/G322-1)&gt;10000%,"",F322/G322-1))</f>
        <v>0.49911835745294364</v>
      </c>
      <c r="I322" s="91">
        <f>F322/$F$1036</f>
        <v>3.517224095475138E-4</v>
      </c>
      <c r="J322" s="92">
        <v>48.060600000000001</v>
      </c>
      <c r="K322" s="92">
        <v>17.65785</v>
      </c>
    </row>
    <row r="323" spans="1:11">
      <c r="A323" s="90" t="s">
        <v>1126</v>
      </c>
      <c r="B323" s="90" t="s">
        <v>1118</v>
      </c>
      <c r="C323" s="90" t="s">
        <v>1536</v>
      </c>
      <c r="D323" s="90" t="s">
        <v>397</v>
      </c>
      <c r="E323" s="90" t="s">
        <v>398</v>
      </c>
      <c r="F323" s="109">
        <v>3.4917963670000001</v>
      </c>
      <c r="G323" s="109">
        <v>6.5998551610000007</v>
      </c>
      <c r="H323" s="110">
        <f>IF(ISERROR(F323/G323-1),"",IF((F323/G323-1)&gt;10000%,"",F323/G323-1))</f>
        <v>-0.47092833375589893</v>
      </c>
      <c r="I323" s="91">
        <f>F323/$F$1036</f>
        <v>3.4740113478730068E-4</v>
      </c>
      <c r="J323" s="92">
        <v>23.608830775376543</v>
      </c>
      <c r="K323" s="92">
        <v>39.93</v>
      </c>
    </row>
    <row r="324" spans="1:11">
      <c r="A324" s="90" t="s">
        <v>1774</v>
      </c>
      <c r="B324" s="90" t="s">
        <v>1775</v>
      </c>
      <c r="C324" s="90" t="s">
        <v>1761</v>
      </c>
      <c r="D324" s="90" t="s">
        <v>396</v>
      </c>
      <c r="E324" s="90" t="s">
        <v>1855</v>
      </c>
      <c r="F324" s="109">
        <v>3.47358695103858</v>
      </c>
      <c r="G324" s="109">
        <v>0.419276207916707</v>
      </c>
      <c r="H324" s="110">
        <f>IF(ISERROR(F324/G324-1),"",IF((F324/G324-1)&gt;10000%,"",F324/G324-1))</f>
        <v>7.2847223034621589</v>
      </c>
      <c r="I324" s="91">
        <f>F324/$F$1036</f>
        <v>3.4558946792476647E-4</v>
      </c>
      <c r="J324" s="92">
        <v>85.413303999999997</v>
      </c>
      <c r="K324" s="92">
        <v>29.29665</v>
      </c>
    </row>
    <row r="325" spans="1:11">
      <c r="A325" s="90" t="s">
        <v>1645</v>
      </c>
      <c r="B325" s="90" t="s">
        <v>1700</v>
      </c>
      <c r="C325" s="90" t="s">
        <v>1538</v>
      </c>
      <c r="D325" s="90" t="s">
        <v>397</v>
      </c>
      <c r="E325" s="90" t="s">
        <v>398</v>
      </c>
      <c r="F325" s="109">
        <v>3.4663255299999998</v>
      </c>
      <c r="G325" s="109">
        <v>2.6834925639999998</v>
      </c>
      <c r="H325" s="110">
        <f>IF(ISERROR(F325/G325-1),"",IF((F325/G325-1)&gt;10000%,"",F325/G325-1))</f>
        <v>0.2917216825945339</v>
      </c>
      <c r="I325" s="91">
        <f>F325/$F$1036</f>
        <v>3.4486702433303478E-4</v>
      </c>
      <c r="J325" s="92">
        <v>77.766000000000005</v>
      </c>
      <c r="K325" s="92">
        <v>15.293699999999999</v>
      </c>
    </row>
    <row r="326" spans="1:11">
      <c r="A326" s="90" t="s">
        <v>914</v>
      </c>
      <c r="B326" s="90" t="s">
        <v>1051</v>
      </c>
      <c r="C326" s="90" t="s">
        <v>1539</v>
      </c>
      <c r="D326" s="90" t="s">
        <v>396</v>
      </c>
      <c r="E326" s="90" t="s">
        <v>398</v>
      </c>
      <c r="F326" s="109">
        <v>3.404648425</v>
      </c>
      <c r="G326" s="109">
        <v>5.5671051360000003</v>
      </c>
      <c r="H326" s="110">
        <f>IF(ISERROR(F326/G326-1),"",IF((F326/G326-1)&gt;10000%,"",F326/G326-1))</f>
        <v>-0.38843468161151684</v>
      </c>
      <c r="I326" s="91">
        <f>F326/$F$1036</f>
        <v>3.3873072827926337E-4</v>
      </c>
      <c r="J326" s="92">
        <v>135.78966299999999</v>
      </c>
      <c r="K326" s="92">
        <v>11.396750000000001</v>
      </c>
    </row>
    <row r="327" spans="1:11">
      <c r="A327" s="90" t="s">
        <v>1073</v>
      </c>
      <c r="B327" s="90" t="s">
        <v>1074</v>
      </c>
      <c r="C327" s="90" t="s">
        <v>1539</v>
      </c>
      <c r="D327" s="90" t="s">
        <v>396</v>
      </c>
      <c r="E327" s="90" t="s">
        <v>1855</v>
      </c>
      <c r="F327" s="109">
        <v>3.4002894670000003</v>
      </c>
      <c r="G327" s="109">
        <v>2.8848131110000002</v>
      </c>
      <c r="H327" s="110">
        <f>IF(ISERROR(F327/G327-1),"",IF((F327/G327-1)&gt;10000%,"",F327/G327-1))</f>
        <v>0.17868622200670536</v>
      </c>
      <c r="I327" s="91">
        <f>F327/$F$1036</f>
        <v>3.3829705265888603E-4</v>
      </c>
      <c r="J327" s="92">
        <v>76.155651290000009</v>
      </c>
      <c r="K327" s="92">
        <v>29.777999999999999</v>
      </c>
    </row>
    <row r="328" spans="1:11">
      <c r="A328" s="90" t="s">
        <v>1668</v>
      </c>
      <c r="B328" s="90" t="s">
        <v>691</v>
      </c>
      <c r="C328" s="90" t="s">
        <v>1535</v>
      </c>
      <c r="D328" s="90" t="s">
        <v>396</v>
      </c>
      <c r="E328" s="90" t="s">
        <v>1855</v>
      </c>
      <c r="F328" s="109">
        <v>3.3645216099999997</v>
      </c>
      <c r="G328" s="109">
        <v>3.11250414</v>
      </c>
      <c r="H328" s="110">
        <f>IF(ISERROR(F328/G328-1),"",IF((F328/G328-1)&gt;10000%,"",F328/G328-1))</f>
        <v>8.0969360574087323E-2</v>
      </c>
      <c r="I328" s="91">
        <f>F328/$F$1036</f>
        <v>3.3473848486033315E-4</v>
      </c>
      <c r="J328" s="92">
        <v>169.56892728</v>
      </c>
      <c r="K328" s="92">
        <v>11.219150000000001</v>
      </c>
    </row>
    <row r="329" spans="1:11">
      <c r="A329" s="90" t="s">
        <v>477</v>
      </c>
      <c r="B329" s="90" t="s">
        <v>801</v>
      </c>
      <c r="C329" s="90" t="s">
        <v>1533</v>
      </c>
      <c r="D329" s="90" t="s">
        <v>396</v>
      </c>
      <c r="E329" s="90" t="s">
        <v>1855</v>
      </c>
      <c r="F329" s="109">
        <v>3.3430160600000001</v>
      </c>
      <c r="G329" s="109">
        <v>3.8099971409999998</v>
      </c>
      <c r="H329" s="110">
        <f>IF(ISERROR(F329/G329-1),"",IF((F329/G329-1)&gt;10000%,"",F329/G329-1))</f>
        <v>-0.12256730483462575</v>
      </c>
      <c r="I329" s="91">
        <f>F329/$F$1036</f>
        <v>3.3259888343774394E-4</v>
      </c>
      <c r="J329" s="92">
        <v>91.866398829999994</v>
      </c>
      <c r="K329" s="92">
        <v>20.754449999999999</v>
      </c>
    </row>
    <row r="330" spans="1:11">
      <c r="A330" s="90" t="s">
        <v>1873</v>
      </c>
      <c r="B330" s="90" t="s">
        <v>977</v>
      </c>
      <c r="C330" s="90" t="s">
        <v>1539</v>
      </c>
      <c r="D330" s="90" t="s">
        <v>396</v>
      </c>
      <c r="E330" s="90" t="s">
        <v>1855</v>
      </c>
      <c r="F330" s="109">
        <v>3.30076517</v>
      </c>
      <c r="G330" s="109">
        <v>15.68937335</v>
      </c>
      <c r="H330" s="110">
        <f>IF(ISERROR(F330/G330-1),"",IF((F330/G330-1)&gt;10000%,"",F330/G330-1))</f>
        <v>-0.78961778164326746</v>
      </c>
      <c r="I330" s="91">
        <f>F330/$F$1036</f>
        <v>3.2839531438930483E-4</v>
      </c>
      <c r="J330" s="92">
        <v>460.48933529999999</v>
      </c>
      <c r="K330" s="92">
        <v>13.125500000000001</v>
      </c>
    </row>
    <row r="331" spans="1:11">
      <c r="A331" s="90" t="s">
        <v>1576</v>
      </c>
      <c r="B331" s="90" t="s">
        <v>1337</v>
      </c>
      <c r="C331" s="90" t="s">
        <v>1538</v>
      </c>
      <c r="D331" s="90" t="s">
        <v>397</v>
      </c>
      <c r="E331" s="90" t="s">
        <v>1855</v>
      </c>
      <c r="F331" s="109">
        <v>3.2741264700000001</v>
      </c>
      <c r="G331" s="109">
        <v>13.964537060000001</v>
      </c>
      <c r="H331" s="110">
        <f>IF(ISERROR(F331/G331-1),"",IF((F331/G331-1)&gt;10000%,"",F331/G331-1))</f>
        <v>-0.76553992044760277</v>
      </c>
      <c r="I331" s="91">
        <f>F331/$F$1036</f>
        <v>3.2574501247115221E-4</v>
      </c>
      <c r="J331" s="92">
        <v>77.194887590000008</v>
      </c>
      <c r="K331" s="92">
        <v>13.267150000000001</v>
      </c>
    </row>
    <row r="332" spans="1:11">
      <c r="A332" s="90" t="s">
        <v>1442</v>
      </c>
      <c r="B332" s="90" t="s">
        <v>1443</v>
      </c>
      <c r="C332" s="90" t="s">
        <v>1533</v>
      </c>
      <c r="D332" s="90" t="s">
        <v>396</v>
      </c>
      <c r="E332" s="90" t="s">
        <v>1855</v>
      </c>
      <c r="F332" s="109">
        <v>3.2612785529999999</v>
      </c>
      <c r="G332" s="109">
        <v>17.775003625</v>
      </c>
      <c r="H332" s="110">
        <f>IF(ISERROR(F332/G332-1),"",IF((F332/G332-1)&gt;10000%,"",F332/G332-1))</f>
        <v>-0.816524450750991</v>
      </c>
      <c r="I332" s="91">
        <f>F332/$F$1036</f>
        <v>3.2446676469369436E-4</v>
      </c>
      <c r="J332" s="92">
        <v>78.372268810000008</v>
      </c>
      <c r="K332" s="92">
        <v>52.552050000000001</v>
      </c>
    </row>
    <row r="333" spans="1:11">
      <c r="A333" s="90" t="s">
        <v>2687</v>
      </c>
      <c r="B333" s="90" t="s">
        <v>189</v>
      </c>
      <c r="C333" s="90" t="s">
        <v>1175</v>
      </c>
      <c r="D333" s="90" t="s">
        <v>396</v>
      </c>
      <c r="E333" s="90" t="s">
        <v>1855</v>
      </c>
      <c r="F333" s="109">
        <v>3.24905833</v>
      </c>
      <c r="G333" s="109">
        <v>2.4210440329999998</v>
      </c>
      <c r="H333" s="110">
        <f>IF(ISERROR(F333/G333-1),"",IF((F333/G333-1)&gt;10000%,"",F333/G333-1))</f>
        <v>0.34200711995063515</v>
      </c>
      <c r="I333" s="91">
        <f>F333/$F$1036</f>
        <v>3.232509666083091E-4</v>
      </c>
      <c r="J333" s="92">
        <v>51.170776955999997</v>
      </c>
      <c r="K333" s="92">
        <v>13.408099999999999</v>
      </c>
    </row>
    <row r="334" spans="1:11">
      <c r="A334" s="90" t="s">
        <v>584</v>
      </c>
      <c r="B334" s="90" t="s">
        <v>585</v>
      </c>
      <c r="C334" s="90" t="s">
        <v>1551</v>
      </c>
      <c r="D334" s="90" t="s">
        <v>397</v>
      </c>
      <c r="E334" s="90" t="s">
        <v>1855</v>
      </c>
      <c r="F334" s="109">
        <v>3.245434044</v>
      </c>
      <c r="G334" s="109">
        <v>0.41618862199999995</v>
      </c>
      <c r="H334" s="110">
        <f>IF(ISERROR(F334/G334-1),"",IF((F334/G334-1)&gt;10000%,"",F334/G334-1))</f>
        <v>6.7979883938297583</v>
      </c>
      <c r="I334" s="91">
        <f>F334/$F$1036</f>
        <v>3.2289038399212536E-4</v>
      </c>
      <c r="J334" s="92">
        <v>40.732726186906504</v>
      </c>
      <c r="K334" s="92">
        <v>86.959050000000005</v>
      </c>
    </row>
    <row r="335" spans="1:11">
      <c r="A335" s="90" t="s">
        <v>468</v>
      </c>
      <c r="B335" s="90" t="s">
        <v>1032</v>
      </c>
      <c r="C335" s="90" t="s">
        <v>1533</v>
      </c>
      <c r="D335" s="90" t="s">
        <v>396</v>
      </c>
      <c r="E335" s="90" t="s">
        <v>1855</v>
      </c>
      <c r="F335" s="109">
        <v>3.2449773300000002</v>
      </c>
      <c r="G335" s="109">
        <v>3.1543911499999999</v>
      </c>
      <c r="H335" s="110">
        <f>IF(ISERROR(F335/G335-1),"",IF((F335/G335-1)&gt;10000%,"",F335/G335-1))</f>
        <v>2.8717484830630635E-2</v>
      </c>
      <c r="I335" s="91">
        <f>F335/$F$1036</f>
        <v>3.228449452135721E-4</v>
      </c>
      <c r="J335" s="92">
        <v>18.701514469999999</v>
      </c>
      <c r="K335" s="92">
        <v>20.2407</v>
      </c>
    </row>
    <row r="336" spans="1:11">
      <c r="A336" s="90" t="s">
        <v>2869</v>
      </c>
      <c r="B336" s="90" t="s">
        <v>2855</v>
      </c>
      <c r="C336" s="90" t="s">
        <v>1175</v>
      </c>
      <c r="D336" s="90" t="s">
        <v>396</v>
      </c>
      <c r="E336" s="90" t="s">
        <v>1855</v>
      </c>
      <c r="F336" s="109">
        <v>3.2438271589999998</v>
      </c>
      <c r="G336" s="109">
        <v>5.184755</v>
      </c>
      <c r="H336" s="110">
        <f>IF(ISERROR(F336/G336-1),"",IF((F336/G336-1)&gt;10000%,"",F336/G336-1))</f>
        <v>-0.37435285582443145</v>
      </c>
      <c r="I336" s="91">
        <f>F336/$F$1036</f>
        <v>3.2273051393849096E-4</v>
      </c>
      <c r="J336" s="92">
        <v>41.605846957585996</v>
      </c>
      <c r="K336" s="92">
        <v>92.629800000000003</v>
      </c>
    </row>
    <row r="337" spans="1:11">
      <c r="A337" s="90" t="s">
        <v>6</v>
      </c>
      <c r="B337" s="90" t="s">
        <v>7</v>
      </c>
      <c r="C337" s="90" t="s">
        <v>1754</v>
      </c>
      <c r="D337" s="90" t="s">
        <v>397</v>
      </c>
      <c r="E337" s="90" t="s">
        <v>398</v>
      </c>
      <c r="F337" s="109">
        <v>3.2228949</v>
      </c>
      <c r="G337" s="109">
        <v>0.149381815</v>
      </c>
      <c r="H337" s="110">
        <f>IF(ISERROR(F337/G337-1),"",IF((F337/G337-1)&gt;10000%,"",F337/G337-1))</f>
        <v>20.574881119231279</v>
      </c>
      <c r="I337" s="91">
        <f>F337/$F$1036</f>
        <v>3.2064794961744801E-4</v>
      </c>
      <c r="J337" s="92">
        <v>65.314391145001267</v>
      </c>
      <c r="K337" s="92">
        <v>40.0032</v>
      </c>
    </row>
    <row r="338" spans="1:11">
      <c r="A338" s="90" t="s">
        <v>1036</v>
      </c>
      <c r="B338" s="90" t="s">
        <v>553</v>
      </c>
      <c r="C338" s="90" t="s">
        <v>1534</v>
      </c>
      <c r="D338" s="90" t="s">
        <v>396</v>
      </c>
      <c r="E338" s="90" t="s">
        <v>1855</v>
      </c>
      <c r="F338" s="109">
        <v>3.2206771000000001</v>
      </c>
      <c r="G338" s="109">
        <v>8.6755201</v>
      </c>
      <c r="H338" s="110">
        <f>IF(ISERROR(F338/G338-1),"",IF((F338/G338-1)&gt;10000%,"",F338/G338-1))</f>
        <v>-0.62876264905432011</v>
      </c>
      <c r="I338" s="91">
        <f>F338/$F$1036</f>
        <v>3.2042729922557154E-4</v>
      </c>
      <c r="J338" s="92">
        <v>52.910617494403198</v>
      </c>
      <c r="K338" s="92">
        <v>19.45025</v>
      </c>
    </row>
    <row r="339" spans="1:11">
      <c r="A339" s="90" t="s">
        <v>2700</v>
      </c>
      <c r="B339" s="90" t="s">
        <v>2701</v>
      </c>
      <c r="C339" s="90" t="s">
        <v>1538</v>
      </c>
      <c r="D339" s="90" t="s">
        <v>397</v>
      </c>
      <c r="E339" s="90" t="s">
        <v>1855</v>
      </c>
      <c r="F339" s="109">
        <v>3.2060287599999997</v>
      </c>
      <c r="G339" s="109">
        <v>1.3384328300000001</v>
      </c>
      <c r="H339" s="110">
        <f>IF(ISERROR(F339/G339-1),"",IF((F339/G339-1)&gt;10000%,"",F339/G339-1))</f>
        <v>1.3953602214016221</v>
      </c>
      <c r="I339" s="91">
        <f>F339/$F$1036</f>
        <v>3.1896992617058939E-4</v>
      </c>
      <c r="J339" s="92">
        <v>57.419871880000002</v>
      </c>
      <c r="K339" s="92">
        <v>81.345200000000006</v>
      </c>
    </row>
    <row r="340" spans="1:11">
      <c r="A340" s="90" t="s">
        <v>1967</v>
      </c>
      <c r="B340" s="90" t="s">
        <v>121</v>
      </c>
      <c r="C340" s="90" t="s">
        <v>1532</v>
      </c>
      <c r="D340" s="90" t="s">
        <v>396</v>
      </c>
      <c r="E340" s="90" t="s">
        <v>1855</v>
      </c>
      <c r="F340" s="109">
        <v>3.1926584600000001</v>
      </c>
      <c r="G340" s="109">
        <v>1.2620358600000001</v>
      </c>
      <c r="H340" s="110">
        <f>IF(ISERROR(F340/G340-1),"",IF((F340/G340-1)&gt;10000%,"",F340/G340-1))</f>
        <v>1.5297684171985413</v>
      </c>
      <c r="I340" s="91">
        <f>F340/$F$1036</f>
        <v>3.1763970616224536E-4</v>
      </c>
      <c r="J340" s="92">
        <v>11.661230000000002</v>
      </c>
      <c r="K340" s="92">
        <v>27.140499999999999</v>
      </c>
    </row>
    <row r="341" spans="1:11">
      <c r="A341" s="90" t="s">
        <v>1569</v>
      </c>
      <c r="B341" s="90" t="s">
        <v>1723</v>
      </c>
      <c r="C341" s="90" t="s">
        <v>1175</v>
      </c>
      <c r="D341" s="90" t="s">
        <v>396</v>
      </c>
      <c r="E341" s="90" t="s">
        <v>1855</v>
      </c>
      <c r="F341" s="109">
        <v>3.1868938999999998</v>
      </c>
      <c r="G341" s="109">
        <v>2.0407085400000002</v>
      </c>
      <c r="H341" s="110">
        <f>IF(ISERROR(F341/G341-1),"",IF((F341/G341-1)&gt;10000%,"",F341/G341-1))</f>
        <v>0.56166049072348145</v>
      </c>
      <c r="I341" s="91">
        <f>F341/$F$1036</f>
        <v>3.1706618626730655E-4</v>
      </c>
      <c r="J341" s="92">
        <v>14.440576</v>
      </c>
      <c r="K341" s="92">
        <v>27.337150000000001</v>
      </c>
    </row>
    <row r="342" spans="1:11">
      <c r="A342" s="90" t="s">
        <v>393</v>
      </c>
      <c r="B342" s="90" t="s">
        <v>394</v>
      </c>
      <c r="C342" s="90" t="s">
        <v>1539</v>
      </c>
      <c r="D342" s="90" t="s">
        <v>396</v>
      </c>
      <c r="E342" s="90" t="s">
        <v>1855</v>
      </c>
      <c r="F342" s="109">
        <v>3.1650697999999999</v>
      </c>
      <c r="G342" s="109">
        <v>5.0337466449999999</v>
      </c>
      <c r="H342" s="110">
        <f>IF(ISERROR(F342/G342-1),"",IF((F342/G342-1)&gt;10000%,"",F342/G342-1))</f>
        <v>-0.37122981683159384</v>
      </c>
      <c r="I342" s="91">
        <f>F342/$F$1036</f>
        <v>3.148948920940941E-4</v>
      </c>
      <c r="J342" s="92">
        <v>267.77865630000002</v>
      </c>
      <c r="K342" s="92">
        <v>6.5659000000000001</v>
      </c>
    </row>
    <row r="343" spans="1:11">
      <c r="A343" s="90" t="s">
        <v>2090</v>
      </c>
      <c r="B343" s="90" t="s">
        <v>1776</v>
      </c>
      <c r="C343" s="90" t="s">
        <v>1532</v>
      </c>
      <c r="D343" s="90" t="s">
        <v>396</v>
      </c>
      <c r="E343" s="90" t="s">
        <v>1855</v>
      </c>
      <c r="F343" s="109">
        <v>3.1357232100000001</v>
      </c>
      <c r="G343" s="109">
        <v>2.11543408</v>
      </c>
      <c r="H343" s="110">
        <f>IF(ISERROR(F343/G343-1),"",IF((F343/G343-1)&gt;10000%,"",F343/G343-1))</f>
        <v>0.48230721989692071</v>
      </c>
      <c r="I343" s="91">
        <f>F343/$F$1036</f>
        <v>3.1197518040515136E-4</v>
      </c>
      <c r="J343" s="92">
        <v>105.95456865000001</v>
      </c>
      <c r="K343" s="92">
        <v>10.270949999999999</v>
      </c>
    </row>
    <row r="344" spans="1:11">
      <c r="A344" s="90" t="s">
        <v>1027</v>
      </c>
      <c r="B344" s="90" t="s">
        <v>1028</v>
      </c>
      <c r="C344" s="90" t="s">
        <v>1533</v>
      </c>
      <c r="D344" s="90" t="s">
        <v>396</v>
      </c>
      <c r="E344" s="90" t="s">
        <v>1855</v>
      </c>
      <c r="F344" s="109">
        <v>3.1342345150000002</v>
      </c>
      <c r="G344" s="109">
        <v>2.0279998940000001</v>
      </c>
      <c r="H344" s="110">
        <f>IF(ISERROR(F344/G344-1),"",IF((F344/G344-1)&gt;10000%,"",F344/G344-1))</f>
        <v>0.54548061085845401</v>
      </c>
      <c r="I344" s="91">
        <f>F344/$F$1036</f>
        <v>3.1182706915294897E-4</v>
      </c>
      <c r="J344" s="92">
        <v>47.346220799999998</v>
      </c>
      <c r="K344" s="92">
        <v>18.876899999999999</v>
      </c>
    </row>
    <row r="345" spans="1:11">
      <c r="A345" s="90" t="s">
        <v>2866</v>
      </c>
      <c r="B345" s="90" t="s">
        <v>2852</v>
      </c>
      <c r="C345" s="90" t="s">
        <v>1538</v>
      </c>
      <c r="D345" s="90" t="s">
        <v>1436</v>
      </c>
      <c r="E345" s="90" t="s">
        <v>398</v>
      </c>
      <c r="F345" s="109">
        <v>3.1253072500000001</v>
      </c>
      <c r="G345" s="109">
        <v>4.7597720199999998</v>
      </c>
      <c r="H345" s="110">
        <f>IF(ISERROR(F345/G345-1),"",IF((F345/G345-1)&gt;10000%,"",F345/G345-1))</f>
        <v>-0.34339139839727029</v>
      </c>
      <c r="I345" s="91">
        <f>F345/$F$1036</f>
        <v>3.1093888964143541E-4</v>
      </c>
      <c r="J345" s="92">
        <v>35.203009649999998</v>
      </c>
      <c r="K345" s="92">
        <v>41.229399999999998</v>
      </c>
    </row>
    <row r="346" spans="1:11">
      <c r="A346" s="90" t="s">
        <v>720</v>
      </c>
      <c r="B346" s="90" t="s">
        <v>721</v>
      </c>
      <c r="C346" s="90" t="s">
        <v>1538</v>
      </c>
      <c r="D346" s="90" t="s">
        <v>1436</v>
      </c>
      <c r="E346" s="90" t="s">
        <v>1855</v>
      </c>
      <c r="F346" s="109">
        <v>3.1176388500000001</v>
      </c>
      <c r="G346" s="109">
        <v>1.121420198</v>
      </c>
      <c r="H346" s="110">
        <f>IF(ISERROR(F346/G346-1),"",IF((F346/G346-1)&gt;10000%,"",F346/G346-1))</f>
        <v>1.7800808791924401</v>
      </c>
      <c r="I346" s="91">
        <f>F346/$F$1036</f>
        <v>3.1017595544310131E-4</v>
      </c>
      <c r="J346" s="92">
        <v>137.43133363999999</v>
      </c>
      <c r="K346" s="92">
        <v>18.49905</v>
      </c>
    </row>
    <row r="347" spans="1:11">
      <c r="A347" s="90" t="s">
        <v>2045</v>
      </c>
      <c r="B347" s="90" t="s">
        <v>694</v>
      </c>
      <c r="C347" s="90" t="s">
        <v>1175</v>
      </c>
      <c r="D347" s="90" t="s">
        <v>396</v>
      </c>
      <c r="E347" s="90" t="s">
        <v>1855</v>
      </c>
      <c r="F347" s="109">
        <v>3.1048457699999998</v>
      </c>
      <c r="G347" s="109">
        <v>6.0296074299999995</v>
      </c>
      <c r="H347" s="110">
        <f>IF(ISERROR(F347/G347-1),"",IF((F347/G347-1)&gt;10000%,"",F347/G347-1))</f>
        <v>-0.48506668036927236</v>
      </c>
      <c r="I347" s="91">
        <f>F347/$F$1036</f>
        <v>3.0890316343511746E-4</v>
      </c>
      <c r="J347" s="92">
        <v>11.633533572000001</v>
      </c>
      <c r="K347" s="92">
        <v>10.53955</v>
      </c>
    </row>
    <row r="348" spans="1:11">
      <c r="A348" s="90" t="s">
        <v>1577</v>
      </c>
      <c r="B348" s="90" t="s">
        <v>156</v>
      </c>
      <c r="C348" s="90" t="s">
        <v>1754</v>
      </c>
      <c r="D348" s="90" t="s">
        <v>397</v>
      </c>
      <c r="E348" s="90" t="s">
        <v>398</v>
      </c>
      <c r="F348" s="109">
        <v>3.1034697599999999</v>
      </c>
      <c r="G348" s="109">
        <v>2.07742139</v>
      </c>
      <c r="H348" s="110">
        <f>IF(ISERROR(F348/G348-1),"",IF((F348/G348-1)&gt;10000%,"",F348/G348-1))</f>
        <v>0.49390478741532551</v>
      </c>
      <c r="I348" s="91">
        <f>F348/$F$1036</f>
        <v>3.0876626328824849E-4</v>
      </c>
      <c r="J348" s="92">
        <v>228.05652180000001</v>
      </c>
      <c r="K348" s="92">
        <v>18.3887</v>
      </c>
    </row>
    <row r="349" spans="1:11">
      <c r="A349" s="90" t="s">
        <v>1644</v>
      </c>
      <c r="B349" s="90" t="s">
        <v>677</v>
      </c>
      <c r="C349" s="90" t="s">
        <v>1538</v>
      </c>
      <c r="D349" s="90" t="s">
        <v>397</v>
      </c>
      <c r="E349" s="90" t="s">
        <v>398</v>
      </c>
      <c r="F349" s="109">
        <v>3.1014805750000001</v>
      </c>
      <c r="G349" s="109">
        <v>11.185020693</v>
      </c>
      <c r="H349" s="110">
        <f>IF(ISERROR(F349/G349-1),"",IF((F349/G349-1)&gt;10000%,"",F349/G349-1))</f>
        <v>-0.72271123495184764</v>
      </c>
      <c r="I349" s="91">
        <f>F349/$F$1036</f>
        <v>3.0856835795423971E-4</v>
      </c>
      <c r="J349" s="92">
        <v>100.73699999999999</v>
      </c>
      <c r="K349" s="92">
        <v>18.8001</v>
      </c>
    </row>
    <row r="350" spans="1:11">
      <c r="A350" s="90" t="s">
        <v>1646</v>
      </c>
      <c r="B350" s="90" t="s">
        <v>1701</v>
      </c>
      <c r="C350" s="90" t="s">
        <v>1538</v>
      </c>
      <c r="D350" s="90" t="s">
        <v>397</v>
      </c>
      <c r="E350" s="90" t="s">
        <v>398</v>
      </c>
      <c r="F350" s="109">
        <v>3.08782406</v>
      </c>
      <c r="G350" s="109">
        <v>0.45112068</v>
      </c>
      <c r="H350" s="110">
        <f>IF(ISERROR(F350/G350-1),"",IF((F350/G350-1)&gt;10000%,"",F350/G350-1))</f>
        <v>5.8447849919006147</v>
      </c>
      <c r="I350" s="91">
        <f>F350/$F$1036</f>
        <v>3.0720966222585284E-4</v>
      </c>
      <c r="J350" s="92">
        <v>13.7796</v>
      </c>
      <c r="K350" s="92">
        <v>32.817349999999998</v>
      </c>
    </row>
    <row r="351" spans="1:11">
      <c r="A351" s="90" t="s">
        <v>1630</v>
      </c>
      <c r="B351" s="90" t="s">
        <v>788</v>
      </c>
      <c r="C351" s="90" t="s">
        <v>1538</v>
      </c>
      <c r="D351" s="90" t="s">
        <v>397</v>
      </c>
      <c r="E351" s="90" t="s">
        <v>398</v>
      </c>
      <c r="F351" s="109">
        <v>3.0587280539999999</v>
      </c>
      <c r="G351" s="109">
        <v>2.274832306</v>
      </c>
      <c r="H351" s="110">
        <f>IF(ISERROR(F351/G351-1),"",IF((F351/G351-1)&gt;10000%,"",F351/G351-1))</f>
        <v>0.3445949602229712</v>
      </c>
      <c r="I351" s="91">
        <f>F351/$F$1036</f>
        <v>3.0431488130514797E-4</v>
      </c>
      <c r="J351" s="92">
        <v>29.37</v>
      </c>
      <c r="K351" s="92">
        <v>26.101600000000001</v>
      </c>
    </row>
    <row r="352" spans="1:11">
      <c r="A352" s="90" t="s">
        <v>8</v>
      </c>
      <c r="B352" s="90" t="s">
        <v>9</v>
      </c>
      <c r="C352" s="90" t="s">
        <v>1754</v>
      </c>
      <c r="D352" s="90" t="s">
        <v>397</v>
      </c>
      <c r="E352" s="90" t="s">
        <v>398</v>
      </c>
      <c r="F352" s="109">
        <v>3.0464205400000002</v>
      </c>
      <c r="G352" s="109">
        <v>0.50790459999999993</v>
      </c>
      <c r="H352" s="110">
        <f>IF(ISERROR(F352/G352-1),"",IF((F352/G352-1)&gt;10000%,"",F352/G352-1))</f>
        <v>4.9980172260696216</v>
      </c>
      <c r="I352" s="91">
        <f>F352/$F$1036</f>
        <v>3.0309039858031941E-4</v>
      </c>
      <c r="J352" s="92">
        <v>16.815418380000001</v>
      </c>
      <c r="K352" s="92">
        <v>26.256699999999999</v>
      </c>
    </row>
    <row r="353" spans="1:11">
      <c r="A353" s="90" t="s">
        <v>890</v>
      </c>
      <c r="B353" s="90" t="s">
        <v>84</v>
      </c>
      <c r="C353" s="90" t="s">
        <v>1537</v>
      </c>
      <c r="D353" s="90" t="s">
        <v>396</v>
      </c>
      <c r="E353" s="90" t="s">
        <v>1855</v>
      </c>
      <c r="F353" s="109">
        <v>3.0285281500000001</v>
      </c>
      <c r="G353" s="109">
        <v>2.3308453900000004</v>
      </c>
      <c r="H353" s="110">
        <f>IF(ISERROR(F353/G353-1),"",IF((F353/G353-1)&gt;10000%,"",F353/G353-1))</f>
        <v>0.29932605697197268</v>
      </c>
      <c r="I353" s="91">
        <f>F353/$F$1036</f>
        <v>3.0131027284080003E-4</v>
      </c>
      <c r="J353" s="92">
        <v>43.32134188239764</v>
      </c>
      <c r="K353" s="92">
        <v>56.044449999999998</v>
      </c>
    </row>
    <row r="354" spans="1:11">
      <c r="A354" s="90" t="s">
        <v>732</v>
      </c>
      <c r="B354" s="90" t="s">
        <v>733</v>
      </c>
      <c r="C354" s="90" t="s">
        <v>1533</v>
      </c>
      <c r="D354" s="90" t="s">
        <v>396</v>
      </c>
      <c r="E354" s="90" t="s">
        <v>1855</v>
      </c>
      <c r="F354" s="109">
        <v>3.0164890350000002</v>
      </c>
      <c r="G354" s="109">
        <v>2.4620931970000002</v>
      </c>
      <c r="H354" s="110">
        <f>IF(ISERROR(F354/G354-1),"",IF((F354/G354-1)&gt;10000%,"",F354/G354-1))</f>
        <v>0.22517256400997243</v>
      </c>
      <c r="I354" s="91">
        <f>F354/$F$1036</f>
        <v>3.0011249331036652E-4</v>
      </c>
      <c r="J354" s="92">
        <v>162.55287669999998</v>
      </c>
      <c r="K354" s="92">
        <v>6.1917499999999999</v>
      </c>
    </row>
    <row r="355" spans="1:11">
      <c r="A355" s="90" t="s">
        <v>1397</v>
      </c>
      <c r="B355" s="90" t="s">
        <v>1398</v>
      </c>
      <c r="C355" s="90" t="s">
        <v>1551</v>
      </c>
      <c r="D355" s="90" t="s">
        <v>1436</v>
      </c>
      <c r="E355" s="90" t="s">
        <v>1855</v>
      </c>
      <c r="F355" s="109">
        <v>2.9970051</v>
      </c>
      <c r="G355" s="109">
        <v>3.2554699399999998</v>
      </c>
      <c r="H355" s="110">
        <f>IF(ISERROR(F355/G355-1),"",IF((F355/G355-1)&gt;10000%,"",F355/G355-1))</f>
        <v>-7.939401830262327E-2</v>
      </c>
      <c r="I355" s="91">
        <f>F355/$F$1036</f>
        <v>2.9817402370397949E-4</v>
      </c>
      <c r="J355" s="92">
        <v>60.658171590367502</v>
      </c>
      <c r="K355" s="92">
        <v>51.697699999999998</v>
      </c>
    </row>
    <row r="356" spans="1:11">
      <c r="A356" s="90" t="s">
        <v>2094</v>
      </c>
      <c r="B356" s="90" t="s">
        <v>123</v>
      </c>
      <c r="C356" s="90" t="s">
        <v>1532</v>
      </c>
      <c r="D356" s="90" t="s">
        <v>396</v>
      </c>
      <c r="E356" s="90" t="s">
        <v>1855</v>
      </c>
      <c r="F356" s="109">
        <v>2.9947005249999998</v>
      </c>
      <c r="G356" s="109">
        <v>3.4510615049999998</v>
      </c>
      <c r="H356" s="110">
        <f>IF(ISERROR(F356/G356-1),"",IF((F356/G356-1)&gt;10000%,"",F356/G356-1))</f>
        <v>-0.13223785763852969</v>
      </c>
      <c r="I356" s="91">
        <f>F356/$F$1036</f>
        <v>2.9794474000984178E-4</v>
      </c>
      <c r="J356" s="92">
        <v>15.86802</v>
      </c>
      <c r="K356" s="92">
        <v>49.533900000000003</v>
      </c>
    </row>
    <row r="357" spans="1:11">
      <c r="A357" s="90" t="s">
        <v>1980</v>
      </c>
      <c r="B357" s="90" t="s">
        <v>1746</v>
      </c>
      <c r="C357" s="90" t="s">
        <v>1532</v>
      </c>
      <c r="D357" s="90" t="s">
        <v>396</v>
      </c>
      <c r="E357" s="90" t="s">
        <v>1855</v>
      </c>
      <c r="F357" s="109">
        <v>2.98443922331314</v>
      </c>
      <c r="G357" s="109">
        <v>4.2034867551417898</v>
      </c>
      <c r="H357" s="110">
        <f>IF(ISERROR(F357/G357-1),"",IF((F357/G357-1)&gt;10000%,"",F357/G357-1))</f>
        <v>-0.2900086530158531</v>
      </c>
      <c r="I357" s="91">
        <f>F357/$F$1036</f>
        <v>2.9692383630420193E-4</v>
      </c>
      <c r="J357" s="92">
        <v>175.18360207500001</v>
      </c>
      <c r="K357" s="92">
        <v>70.58135</v>
      </c>
    </row>
    <row r="358" spans="1:11">
      <c r="A358" s="90" t="s">
        <v>644</v>
      </c>
      <c r="B358" s="90" t="s">
        <v>645</v>
      </c>
      <c r="C358" s="90" t="s">
        <v>1175</v>
      </c>
      <c r="D358" s="90" t="s">
        <v>396</v>
      </c>
      <c r="E358" s="90" t="s">
        <v>1855</v>
      </c>
      <c r="F358" s="109">
        <v>2.9664506069999996</v>
      </c>
      <c r="G358" s="109">
        <v>2.3879048460000001</v>
      </c>
      <c r="H358" s="110">
        <f>IF(ISERROR(F358/G358-1),"",IF((F358/G358-1)&gt;10000%,"",F358/G358-1))</f>
        <v>0.2422817483574049</v>
      </c>
      <c r="I358" s="91">
        <f>F358/$F$1036</f>
        <v>2.9513413694501296E-4</v>
      </c>
      <c r="J358" s="92">
        <v>70.479219980000011</v>
      </c>
      <c r="K358" s="92">
        <v>36.308500000000002</v>
      </c>
    </row>
    <row r="359" spans="1:11">
      <c r="A359" s="90" t="s">
        <v>913</v>
      </c>
      <c r="B359" s="90" t="s">
        <v>1050</v>
      </c>
      <c r="C359" s="90" t="s">
        <v>1539</v>
      </c>
      <c r="D359" s="90" t="s">
        <v>396</v>
      </c>
      <c r="E359" s="90" t="s">
        <v>398</v>
      </c>
      <c r="F359" s="109">
        <v>2.9338868300000001</v>
      </c>
      <c r="G359" s="109">
        <v>2.1866778399999998</v>
      </c>
      <c r="H359" s="110">
        <f>IF(ISERROR(F359/G359-1),"",IF((F359/G359-1)&gt;10000%,"",F359/G359-1))</f>
        <v>0.3417096823005259</v>
      </c>
      <c r="I359" s="91">
        <f>F359/$F$1036</f>
        <v>2.9189434518920682E-4</v>
      </c>
      <c r="J359" s="92">
        <v>76.460594810000003</v>
      </c>
      <c r="K359" s="92">
        <v>15.4511</v>
      </c>
    </row>
    <row r="360" spans="1:11">
      <c r="A360" s="90" t="s">
        <v>2769</v>
      </c>
      <c r="B360" s="90" t="s">
        <v>2770</v>
      </c>
      <c r="C360" s="90" t="s">
        <v>1532</v>
      </c>
      <c r="D360" s="90" t="s">
        <v>396</v>
      </c>
      <c r="E360" s="90" t="s">
        <v>398</v>
      </c>
      <c r="F360" s="109">
        <v>2.9238093300000001</v>
      </c>
      <c r="G360" s="109">
        <v>1.75290743</v>
      </c>
      <c r="H360" s="110">
        <f>IF(ISERROR(F360/G360-1),"",IF((F360/G360-1)&gt;10000%,"",F360/G360-1))</f>
        <v>0.66797703059539204</v>
      </c>
      <c r="I360" s="91">
        <f>F360/$F$1036</f>
        <v>2.9089172803520969E-4</v>
      </c>
      <c r="J360" s="92">
        <v>275.33835599999998</v>
      </c>
      <c r="K360" s="92">
        <v>21.647449999999999</v>
      </c>
    </row>
    <row r="361" spans="1:11">
      <c r="A361" s="90" t="s">
        <v>994</v>
      </c>
      <c r="B361" s="90" t="s">
        <v>995</v>
      </c>
      <c r="C361" s="90" t="s">
        <v>1533</v>
      </c>
      <c r="D361" s="90" t="s">
        <v>396</v>
      </c>
      <c r="E361" s="90" t="s">
        <v>1855</v>
      </c>
      <c r="F361" s="109">
        <v>2.858730708</v>
      </c>
      <c r="G361" s="109">
        <v>1.867286665</v>
      </c>
      <c r="H361" s="110">
        <f>IF(ISERROR(F361/G361-1),"",IF((F361/G361-1)&gt;10000%,"",F361/G361-1))</f>
        <v>0.53095438508901904</v>
      </c>
      <c r="I361" s="91">
        <f>F361/$F$1036</f>
        <v>2.8441701280070768E-4</v>
      </c>
      <c r="J361" s="92">
        <v>220.13937277000002</v>
      </c>
      <c r="K361" s="92">
        <v>17.25985</v>
      </c>
    </row>
    <row r="362" spans="1:11">
      <c r="A362" s="90" t="s">
        <v>3077</v>
      </c>
      <c r="B362" s="90" t="s">
        <v>3078</v>
      </c>
      <c r="C362" s="90" t="s">
        <v>1533</v>
      </c>
      <c r="D362" s="90" t="s">
        <v>396</v>
      </c>
      <c r="E362" s="90" t="s">
        <v>1855</v>
      </c>
      <c r="F362" s="109">
        <v>2.8118938600000001</v>
      </c>
      <c r="G362" s="109">
        <v>2.7642750000000001E-2</v>
      </c>
      <c r="H362" s="110" t="str">
        <f>IF(ISERROR(F362/G362-1),"",IF((F362/G362-1)&gt;10000%,"",F362/G362-1))</f>
        <v/>
      </c>
      <c r="I362" s="91">
        <f>F362/$F$1036</f>
        <v>2.7975718375144391E-4</v>
      </c>
      <c r="J362" s="92">
        <v>30.264586949999998</v>
      </c>
      <c r="K362" s="92">
        <v>32.574849999999998</v>
      </c>
    </row>
    <row r="363" spans="1:11">
      <c r="A363" s="90" t="s">
        <v>897</v>
      </c>
      <c r="B363" s="90" t="s">
        <v>1101</v>
      </c>
      <c r="C363" s="90" t="s">
        <v>1538</v>
      </c>
      <c r="D363" s="90" t="s">
        <v>397</v>
      </c>
      <c r="E363" s="90" t="s">
        <v>398</v>
      </c>
      <c r="F363" s="109">
        <v>2.7878879199999997</v>
      </c>
      <c r="G363" s="109">
        <v>8.2884910250000008</v>
      </c>
      <c r="H363" s="110">
        <f>IF(ISERROR(F363/G363-1),"",IF((F363/G363-1)&gt;10000%,"",F363/G363-1))</f>
        <v>-0.66364348931656114</v>
      </c>
      <c r="I363" s="91">
        <f>F363/$F$1036</f>
        <v>2.7736881687058794E-4</v>
      </c>
      <c r="J363" s="92">
        <v>62.256135189999995</v>
      </c>
      <c r="K363" s="92">
        <v>16.423400000000001</v>
      </c>
    </row>
    <row r="364" spans="1:11">
      <c r="A364" s="90" t="s">
        <v>1008</v>
      </c>
      <c r="B364" s="90" t="s">
        <v>1009</v>
      </c>
      <c r="C364" s="90" t="s">
        <v>1533</v>
      </c>
      <c r="D364" s="90" t="s">
        <v>396</v>
      </c>
      <c r="E364" s="90" t="s">
        <v>1855</v>
      </c>
      <c r="F364" s="109">
        <v>2.7877319479999998</v>
      </c>
      <c r="G364" s="109">
        <v>0.56475642599999998</v>
      </c>
      <c r="H364" s="110">
        <f>IF(ISERROR(F364/G364-1),"",IF((F364/G364-1)&gt;10000%,"",F364/G364-1))</f>
        <v>3.9361668493879165</v>
      </c>
      <c r="I364" s="91">
        <f>F364/$F$1036</f>
        <v>2.7735329911293541E-4</v>
      </c>
      <c r="J364" s="92">
        <v>213.51127425999999</v>
      </c>
      <c r="K364" s="92">
        <v>19.177949999999999</v>
      </c>
    </row>
    <row r="365" spans="1:11">
      <c r="A365" s="90" t="s">
        <v>1755</v>
      </c>
      <c r="B365" s="90" t="s">
        <v>978</v>
      </c>
      <c r="C365" s="90" t="s">
        <v>1539</v>
      </c>
      <c r="D365" s="90" t="s">
        <v>396</v>
      </c>
      <c r="E365" s="90" t="s">
        <v>1855</v>
      </c>
      <c r="F365" s="109">
        <v>2.7844753999999998</v>
      </c>
      <c r="G365" s="109">
        <v>6.4679557489999997</v>
      </c>
      <c r="H365" s="110">
        <f>IF(ISERROR(F365/G365-1),"",IF((F365/G365-1)&gt;10000%,"",F365/G365-1))</f>
        <v>-0.56949683825055497</v>
      </c>
      <c r="I365" s="91">
        <f>F365/$F$1036</f>
        <v>2.7702930299409491E-4</v>
      </c>
      <c r="J365" s="92">
        <v>162.63393640000001</v>
      </c>
      <c r="K365" s="92">
        <v>20.4102</v>
      </c>
    </row>
    <row r="366" spans="1:11">
      <c r="A366" s="90" t="s">
        <v>2865</v>
      </c>
      <c r="B366" s="90" t="s">
        <v>2851</v>
      </c>
      <c r="C366" s="90" t="s">
        <v>1538</v>
      </c>
      <c r="D366" s="90" t="s">
        <v>1436</v>
      </c>
      <c r="E366" s="90" t="s">
        <v>398</v>
      </c>
      <c r="F366" s="109">
        <v>2.7305869</v>
      </c>
      <c r="G366" s="109">
        <v>6.0632342100000001</v>
      </c>
      <c r="H366" s="110">
        <f>IF(ISERROR(F366/G366-1),"",IF((F366/G366-1)&gt;10000%,"",F366/G366-1))</f>
        <v>-0.54964845403852536</v>
      </c>
      <c r="I366" s="91">
        <f>F366/$F$1036</f>
        <v>2.7166790041377507E-4</v>
      </c>
      <c r="J366" s="92">
        <v>646.29356774999997</v>
      </c>
      <c r="K366" s="92">
        <v>36.40945</v>
      </c>
    </row>
    <row r="367" spans="1:11">
      <c r="A367" s="90" t="s">
        <v>2278</v>
      </c>
      <c r="B367" s="90" t="s">
        <v>2279</v>
      </c>
      <c r="C367" s="90" t="s">
        <v>1175</v>
      </c>
      <c r="D367" s="90" t="s">
        <v>396</v>
      </c>
      <c r="E367" s="90" t="s">
        <v>1855</v>
      </c>
      <c r="F367" s="109">
        <v>2.7231508900000003</v>
      </c>
      <c r="G367" s="109">
        <v>8.2978944699999992</v>
      </c>
      <c r="H367" s="110">
        <f>IF(ISERROR(F367/G367-1),"",IF((F367/G367-1)&gt;10000%,"",F367/G367-1))</f>
        <v>-0.67182628076975281</v>
      </c>
      <c r="I367" s="91">
        <f>F367/$F$1036</f>
        <v>2.7092808685056058E-4</v>
      </c>
      <c r="J367" s="92">
        <v>17.780221447999999</v>
      </c>
      <c r="K367" s="92">
        <v>13.798400000000001</v>
      </c>
    </row>
    <row r="368" spans="1:11">
      <c r="A368" s="90" t="s">
        <v>1430</v>
      </c>
      <c r="B368" s="90" t="s">
        <v>1431</v>
      </c>
      <c r="C368" s="90" t="s">
        <v>881</v>
      </c>
      <c r="D368" s="90" t="s">
        <v>396</v>
      </c>
      <c r="E368" s="90" t="s">
        <v>1855</v>
      </c>
      <c r="F368" s="109">
        <v>2.72156654</v>
      </c>
      <c r="G368" s="109">
        <v>1.1072733000000001</v>
      </c>
      <c r="H368" s="110">
        <f>IF(ISERROR(F368/G368-1),"",IF((F368/G368-1)&gt;10000%,"",F368/G368-1))</f>
        <v>1.457899544764603</v>
      </c>
      <c r="I368" s="91">
        <f>F368/$F$1036</f>
        <v>2.7077045881901152E-4</v>
      </c>
      <c r="J368" s="92">
        <v>18.59393601</v>
      </c>
      <c r="K368" s="92">
        <v>48.572200000000002</v>
      </c>
    </row>
    <row r="369" spans="1:11">
      <c r="A369" s="90" t="s">
        <v>2689</v>
      </c>
      <c r="B369" s="90" t="s">
        <v>190</v>
      </c>
      <c r="C369" s="90" t="s">
        <v>1175</v>
      </c>
      <c r="D369" s="90" t="s">
        <v>396</v>
      </c>
      <c r="E369" s="90" t="s">
        <v>1855</v>
      </c>
      <c r="F369" s="109">
        <v>2.6783716399999999</v>
      </c>
      <c r="G369" s="109">
        <v>1.7407249199999999</v>
      </c>
      <c r="H369" s="110">
        <f>IF(ISERROR(F369/G369-1),"",IF((F369/G369-1)&gt;10000%,"",F369/G369-1))</f>
        <v>0.53865301129830434</v>
      </c>
      <c r="I369" s="91">
        <f>F369/$F$1036</f>
        <v>2.6647296959001718E-4</v>
      </c>
      <c r="J369" s="92">
        <v>20.382870712900001</v>
      </c>
      <c r="K369" s="92">
        <v>17.222650000000002</v>
      </c>
    </row>
    <row r="370" spans="1:11">
      <c r="A370" s="90" t="s">
        <v>2057</v>
      </c>
      <c r="B370" s="90" t="s">
        <v>1165</v>
      </c>
      <c r="C370" s="90" t="s">
        <v>1175</v>
      </c>
      <c r="D370" s="90" t="s">
        <v>396</v>
      </c>
      <c r="E370" s="90" t="s">
        <v>398</v>
      </c>
      <c r="F370" s="109">
        <v>2.6707300599999999</v>
      </c>
      <c r="G370" s="109">
        <v>11.034518902</v>
      </c>
      <c r="H370" s="110">
        <f>IF(ISERROR(F370/G370-1),"",IF((F370/G370-1)&gt;10000%,"",F370/G370-1))</f>
        <v>-0.75796588109374374</v>
      </c>
      <c r="I370" s="91">
        <f>F370/$F$1036</f>
        <v>2.6571270373125847E-4</v>
      </c>
      <c r="J370" s="92">
        <v>54.408995835124003</v>
      </c>
      <c r="K370" s="92">
        <v>1.14975</v>
      </c>
    </row>
    <row r="371" spans="1:11">
      <c r="A371" s="90" t="s">
        <v>688</v>
      </c>
      <c r="B371" s="90" t="s">
        <v>159</v>
      </c>
      <c r="C371" s="90" t="s">
        <v>1754</v>
      </c>
      <c r="D371" s="90" t="s">
        <v>397</v>
      </c>
      <c r="E371" s="90" t="s">
        <v>398</v>
      </c>
      <c r="F371" s="109">
        <v>2.6313304629999998</v>
      </c>
      <c r="G371" s="109">
        <v>12.070332662</v>
      </c>
      <c r="H371" s="110">
        <f>IF(ISERROR(F371/G371-1),"",IF((F371/G371-1)&gt;10000%,"",F371/G371-1))</f>
        <v>-0.78200017044401826</v>
      </c>
      <c r="I371" s="91">
        <f>F371/$F$1036</f>
        <v>2.6179281171312163E-4</v>
      </c>
      <c r="J371" s="92">
        <v>924.34516699785081</v>
      </c>
      <c r="K371" s="92">
        <v>27.207699999999999</v>
      </c>
    </row>
    <row r="372" spans="1:11">
      <c r="A372" s="90" t="s">
        <v>988</v>
      </c>
      <c r="B372" s="90" t="s">
        <v>989</v>
      </c>
      <c r="C372" s="90" t="s">
        <v>1533</v>
      </c>
      <c r="D372" s="90" t="s">
        <v>396</v>
      </c>
      <c r="E372" s="90" t="s">
        <v>1855</v>
      </c>
      <c r="F372" s="109">
        <v>2.5942276959999999</v>
      </c>
      <c r="G372" s="109">
        <v>15.480936498</v>
      </c>
      <c r="H372" s="110">
        <f>IF(ISERROR(F372/G372-1),"",IF((F372/G372-1)&gt;10000%,"",F372/G372-1))</f>
        <v>-0.83242436939553688</v>
      </c>
      <c r="I372" s="91">
        <f>F372/$F$1036</f>
        <v>2.5810143283393948E-4</v>
      </c>
      <c r="J372" s="92">
        <v>404.47830706999997</v>
      </c>
      <c r="K372" s="92">
        <v>24.051349999999999</v>
      </c>
    </row>
    <row r="373" spans="1:11">
      <c r="A373" s="90" t="s">
        <v>1876</v>
      </c>
      <c r="B373" s="90" t="s">
        <v>392</v>
      </c>
      <c r="C373" s="90" t="s">
        <v>1539</v>
      </c>
      <c r="D373" s="90" t="s">
        <v>396</v>
      </c>
      <c r="E373" s="90" t="s">
        <v>1855</v>
      </c>
      <c r="F373" s="109">
        <v>2.5712093399999998</v>
      </c>
      <c r="G373" s="109">
        <v>0.80453078</v>
      </c>
      <c r="H373" s="110">
        <f>IF(ISERROR(F373/G373-1),"",IF((F373/G373-1)&gt;10000%,"",F373/G373-1))</f>
        <v>2.1959117089342435</v>
      </c>
      <c r="I373" s="91">
        <f>F373/$F$1036</f>
        <v>2.5581132133977797E-4</v>
      </c>
      <c r="J373" s="92">
        <v>188.95713699999999</v>
      </c>
      <c r="K373" s="92">
        <v>9.2628500000000003</v>
      </c>
    </row>
    <row r="374" spans="1:11">
      <c r="A374" s="90" t="s">
        <v>3075</v>
      </c>
      <c r="B374" s="90" t="s">
        <v>3076</v>
      </c>
      <c r="C374" s="90" t="s">
        <v>296</v>
      </c>
      <c r="D374" s="90" t="s">
        <v>397</v>
      </c>
      <c r="E374" s="90" t="s">
        <v>1855</v>
      </c>
      <c r="F374" s="109">
        <v>2.5507769800000002</v>
      </c>
      <c r="G374" s="109">
        <v>0</v>
      </c>
      <c r="H374" s="110" t="str">
        <f>IF(ISERROR(F374/G374-1),"",IF((F374/G374-1)&gt;10000%,"",F374/G374-1))</f>
        <v/>
      </c>
      <c r="I374" s="91">
        <f>F374/$F$1036</f>
        <v>2.5377849230155973E-4</v>
      </c>
      <c r="J374" s="92">
        <v>184.57400000000001</v>
      </c>
      <c r="K374" s="92">
        <v>39.229799999999997</v>
      </c>
    </row>
    <row r="375" spans="1:11">
      <c r="A375" s="90" t="s">
        <v>2877</v>
      </c>
      <c r="B375" s="90" t="s">
        <v>2863</v>
      </c>
      <c r="C375" s="90" t="s">
        <v>1754</v>
      </c>
      <c r="D375" s="90" t="s">
        <v>397</v>
      </c>
      <c r="E375" s="90" t="s">
        <v>398</v>
      </c>
      <c r="F375" s="109">
        <v>2.5462830299999997</v>
      </c>
      <c r="G375" s="109">
        <v>0.89594450000000003</v>
      </c>
      <c r="H375" s="110">
        <f>IF(ISERROR(F375/G375-1),"",IF((F375/G375-1)&gt;10000%,"",F375/G375-1))</f>
        <v>1.8420097785074852</v>
      </c>
      <c r="I375" s="91">
        <f>F375/$F$1036</f>
        <v>2.5333138623763457E-4</v>
      </c>
      <c r="J375" s="92">
        <v>1.0792083904625001</v>
      </c>
      <c r="K375" s="92">
        <v>95.188500000000005</v>
      </c>
    </row>
    <row r="376" spans="1:11">
      <c r="A376" s="90" t="s">
        <v>1632</v>
      </c>
      <c r="B376" s="90" t="s">
        <v>793</v>
      </c>
      <c r="C376" s="90" t="s">
        <v>1538</v>
      </c>
      <c r="D376" s="90" t="s">
        <v>397</v>
      </c>
      <c r="E376" s="90" t="s">
        <v>398</v>
      </c>
      <c r="F376" s="109">
        <v>2.5109303199999999</v>
      </c>
      <c r="G376" s="109">
        <v>1.0050027099999999</v>
      </c>
      <c r="H376" s="110">
        <f>IF(ISERROR(F376/G376-1),"",IF((F376/G376-1)&gt;10000%,"",F376/G376-1))</f>
        <v>1.4984313922894796</v>
      </c>
      <c r="I376" s="91">
        <f>F376/$F$1036</f>
        <v>2.4981412168925601E-4</v>
      </c>
      <c r="J376" s="92">
        <v>18.250499999999999</v>
      </c>
      <c r="K376" s="92">
        <v>59.194650000000003</v>
      </c>
    </row>
    <row r="377" spans="1:11">
      <c r="A377" s="90" t="s">
        <v>886</v>
      </c>
      <c r="B377" s="90" t="s">
        <v>99</v>
      </c>
      <c r="C377" s="90" t="s">
        <v>1536</v>
      </c>
      <c r="D377" s="90" t="s">
        <v>397</v>
      </c>
      <c r="E377" s="90" t="s">
        <v>398</v>
      </c>
      <c r="F377" s="109">
        <v>2.5107857299999998</v>
      </c>
      <c r="G377" s="109">
        <v>6.1842048570000001</v>
      </c>
      <c r="H377" s="110">
        <f>IF(ISERROR(F377/G377-1),"",IF((F377/G377-1)&gt;10000%,"",F377/G377-1))</f>
        <v>-0.59400023316530315</v>
      </c>
      <c r="I377" s="91">
        <f>F377/$F$1036</f>
        <v>2.4979973633432705E-4</v>
      </c>
      <c r="J377" s="92">
        <v>224.75839725</v>
      </c>
      <c r="K377" s="92">
        <v>3.8820999999999999</v>
      </c>
    </row>
    <row r="378" spans="1:11">
      <c r="A378" s="90" t="s">
        <v>2100</v>
      </c>
      <c r="B378" s="90" t="s">
        <v>129</v>
      </c>
      <c r="C378" s="90" t="s">
        <v>1532</v>
      </c>
      <c r="D378" s="90" t="s">
        <v>396</v>
      </c>
      <c r="E378" s="90" t="s">
        <v>1855</v>
      </c>
      <c r="F378" s="109">
        <v>2.5030648199999996</v>
      </c>
      <c r="G378" s="109">
        <v>6.9744774299999994</v>
      </c>
      <c r="H378" s="110">
        <f>IF(ISERROR(F378/G378-1),"",IF((F378/G378-1)&gt;10000%,"",F378/G378-1))</f>
        <v>-0.6411107720797371</v>
      </c>
      <c r="I378" s="91">
        <f>F378/$F$1036</f>
        <v>2.4903157788129125E-4</v>
      </c>
      <c r="J378" s="92">
        <v>143.90745759000001</v>
      </c>
      <c r="K378" s="92">
        <v>23.7239</v>
      </c>
    </row>
    <row r="379" spans="1:11">
      <c r="A379" s="90" t="s">
        <v>1892</v>
      </c>
      <c r="B379" s="90" t="s">
        <v>425</v>
      </c>
      <c r="C379" s="90" t="s">
        <v>1534</v>
      </c>
      <c r="D379" s="90" t="s">
        <v>396</v>
      </c>
      <c r="E379" s="90" t="s">
        <v>1855</v>
      </c>
      <c r="F379" s="109">
        <v>2.4345808</v>
      </c>
      <c r="G379" s="109">
        <v>3.2078859</v>
      </c>
      <c r="H379" s="110">
        <f>IF(ISERROR(F379/G379-1),"",IF((F379/G379-1)&gt;10000%,"",F379/G379-1))</f>
        <v>-0.24106377973106841</v>
      </c>
      <c r="I379" s="91">
        <f>F379/$F$1036</f>
        <v>2.4221805734279644E-4</v>
      </c>
      <c r="J379" s="92">
        <v>24.263250079999999</v>
      </c>
      <c r="K379" s="92">
        <v>17.3827</v>
      </c>
    </row>
    <row r="380" spans="1:11">
      <c r="A380" s="90" t="s">
        <v>1784</v>
      </c>
      <c r="B380" s="90" t="s">
        <v>1785</v>
      </c>
      <c r="C380" s="90" t="s">
        <v>1175</v>
      </c>
      <c r="D380" s="90" t="s">
        <v>396</v>
      </c>
      <c r="E380" s="90" t="s">
        <v>1855</v>
      </c>
      <c r="F380" s="109">
        <v>2.4193713300000002</v>
      </c>
      <c r="G380" s="109">
        <v>3.0668275550000001</v>
      </c>
      <c r="H380" s="110">
        <f>IF(ISERROR(F380/G380-1),"",IF((F380/G380-1)&gt;10000%,"",F380/G380-1))</f>
        <v>-0.21111595399109417</v>
      </c>
      <c r="I380" s="91">
        <f>F380/$F$1036</f>
        <v>2.4070485709221798E-4</v>
      </c>
      <c r="J380" s="92">
        <v>34.647535574639001</v>
      </c>
      <c r="K380" s="92">
        <v>94.724299999999999</v>
      </c>
    </row>
    <row r="381" spans="1:11">
      <c r="A381" s="90" t="s">
        <v>1128</v>
      </c>
      <c r="B381" s="90" t="s">
        <v>1123</v>
      </c>
      <c r="C381" s="90" t="s">
        <v>1533</v>
      </c>
      <c r="D381" s="90" t="s">
        <v>396</v>
      </c>
      <c r="E381" s="90" t="s">
        <v>1855</v>
      </c>
      <c r="F381" s="109">
        <v>2.4088723939999999</v>
      </c>
      <c r="G381" s="109">
        <v>4.4760257670000003</v>
      </c>
      <c r="H381" s="110">
        <f>IF(ISERROR(F381/G381-1),"",IF((F381/G381-1)&gt;10000%,"",F381/G381-1))</f>
        <v>-0.46182785368223733</v>
      </c>
      <c r="I381" s="91">
        <f>F381/$F$1036</f>
        <v>2.3966031099126854E-4</v>
      </c>
      <c r="J381" s="92">
        <v>17.341949890000002</v>
      </c>
      <c r="K381" s="92">
        <v>29.54645</v>
      </c>
    </row>
    <row r="382" spans="1:11">
      <c r="A382" s="90" t="s">
        <v>1830</v>
      </c>
      <c r="B382" s="90" t="s">
        <v>1851</v>
      </c>
      <c r="C382" s="90" t="s">
        <v>1175</v>
      </c>
      <c r="D382" s="90" t="s">
        <v>396</v>
      </c>
      <c r="E382" s="90" t="s">
        <v>1855</v>
      </c>
      <c r="F382" s="109">
        <v>2.4029770899999998</v>
      </c>
      <c r="G382" s="109">
        <v>1.94336625</v>
      </c>
      <c r="H382" s="110">
        <f>IF(ISERROR(F382/G382-1),"",IF((F382/G382-1)&gt;10000%,"",F382/G382-1))</f>
        <v>0.2365024297401479</v>
      </c>
      <c r="I382" s="91">
        <f>F382/$F$1036</f>
        <v>2.390737832891174E-4</v>
      </c>
      <c r="J382" s="92">
        <v>33.501767638015998</v>
      </c>
      <c r="K382" s="92">
        <v>69.621350000000007</v>
      </c>
    </row>
    <row r="383" spans="1:11">
      <c r="A383" s="90" t="s">
        <v>467</v>
      </c>
      <c r="B383" s="90" t="s">
        <v>849</v>
      </c>
      <c r="C383" s="90" t="s">
        <v>1533</v>
      </c>
      <c r="D383" s="90" t="s">
        <v>396</v>
      </c>
      <c r="E383" s="90" t="s">
        <v>1855</v>
      </c>
      <c r="F383" s="109">
        <v>2.390369889</v>
      </c>
      <c r="G383" s="109">
        <v>8.5273570349999996</v>
      </c>
      <c r="H383" s="110">
        <f>IF(ISERROR(F383/G383-1),"",IF((F383/G383-1)&gt;10000%,"",F383/G383-1))</f>
        <v>-0.71968220877947564</v>
      </c>
      <c r="I383" s="91">
        <f>F383/$F$1036</f>
        <v>2.3781948450603732E-4</v>
      </c>
      <c r="J383" s="92">
        <v>77.90154398</v>
      </c>
      <c r="K383" s="92">
        <v>17.1328</v>
      </c>
    </row>
    <row r="384" spans="1:11">
      <c r="A384" s="90" t="s">
        <v>1857</v>
      </c>
      <c r="B384" s="90" t="s">
        <v>349</v>
      </c>
      <c r="C384" s="90" t="s">
        <v>1551</v>
      </c>
      <c r="D384" s="90" t="s">
        <v>397</v>
      </c>
      <c r="E384" s="90" t="s">
        <v>1855</v>
      </c>
      <c r="F384" s="109">
        <v>2.3856150449999998</v>
      </c>
      <c r="G384" s="109">
        <v>9.0112992149999993</v>
      </c>
      <c r="H384" s="110">
        <f>IF(ISERROR(F384/G384-1),"",IF((F384/G384-1)&gt;10000%,"",F384/G384-1))</f>
        <v>-0.73526402929458157</v>
      </c>
      <c r="I384" s="91">
        <f>F384/$F$1036</f>
        <v>2.3734642192514122E-4</v>
      </c>
      <c r="J384" s="92">
        <v>154.14290595</v>
      </c>
      <c r="K384" s="92">
        <v>12.7622</v>
      </c>
    </row>
    <row r="385" spans="1:11">
      <c r="A385" s="90" t="s">
        <v>347</v>
      </c>
      <c r="B385" s="90" t="s">
        <v>348</v>
      </c>
      <c r="C385" s="90" t="s">
        <v>1536</v>
      </c>
      <c r="D385" s="90" t="s">
        <v>397</v>
      </c>
      <c r="E385" s="90" t="s">
        <v>398</v>
      </c>
      <c r="F385" s="109">
        <v>2.3800629959999999</v>
      </c>
      <c r="G385" s="109">
        <v>1.4156967760000001</v>
      </c>
      <c r="H385" s="110">
        <f>IF(ISERROR(F385/G385-1),"",IF((F385/G385-1)&gt;10000%,"",F385/G385-1))</f>
        <v>0.68119546243849016</v>
      </c>
      <c r="I385" s="91">
        <f>F385/$F$1036</f>
        <v>2.3679404489043693E-4</v>
      </c>
      <c r="J385" s="92">
        <v>89.367812639999997</v>
      </c>
      <c r="K385" s="92">
        <v>28.112950000000001</v>
      </c>
    </row>
    <row r="386" spans="1:11">
      <c r="A386" s="90" t="s">
        <v>1861</v>
      </c>
      <c r="B386" s="90" t="s">
        <v>1862</v>
      </c>
      <c r="C386" s="90" t="s">
        <v>1175</v>
      </c>
      <c r="D386" s="90" t="s">
        <v>396</v>
      </c>
      <c r="E386" s="90" t="s">
        <v>1855</v>
      </c>
      <c r="F386" s="109">
        <v>2.3728172599999997</v>
      </c>
      <c r="G386" s="109">
        <v>0.66595711999999996</v>
      </c>
      <c r="H386" s="110">
        <f>IF(ISERROR(F386/G386-1),"",IF((F386/G386-1)&gt;10000%,"",F386/G386-1))</f>
        <v>2.5630180814044001</v>
      </c>
      <c r="I386" s="91">
        <f>F386/$F$1036</f>
        <v>2.3607316181358906E-4</v>
      </c>
      <c r="J386" s="92">
        <v>6.1644561739560002</v>
      </c>
      <c r="K386" s="92">
        <v>62.08755</v>
      </c>
    </row>
    <row r="387" spans="1:11">
      <c r="A387" s="90" t="s">
        <v>520</v>
      </c>
      <c r="B387" s="90" t="s">
        <v>521</v>
      </c>
      <c r="C387" s="90" t="s">
        <v>1533</v>
      </c>
      <c r="D387" s="90" t="s">
        <v>396</v>
      </c>
      <c r="E387" s="90" t="s">
        <v>1855</v>
      </c>
      <c r="F387" s="109">
        <v>2.3540640099999997</v>
      </c>
      <c r="G387" s="109">
        <v>0.87386187000000004</v>
      </c>
      <c r="H387" s="110">
        <f>IF(ISERROR(F387/G387-1),"",IF((F387/G387-1)&gt;10000%,"",F387/G387-1))</f>
        <v>1.6938628298314464</v>
      </c>
      <c r="I387" s="91">
        <f>F387/$F$1036</f>
        <v>2.3420738854212326E-4</v>
      </c>
      <c r="J387" s="92">
        <v>21.192751449999999</v>
      </c>
      <c r="K387" s="92">
        <v>9.7870500000000007</v>
      </c>
    </row>
    <row r="388" spans="1:11">
      <c r="A388" s="90" t="s">
        <v>1673</v>
      </c>
      <c r="B388" s="90" t="s">
        <v>729</v>
      </c>
      <c r="C388" s="90" t="s">
        <v>1538</v>
      </c>
      <c r="D388" s="90" t="s">
        <v>397</v>
      </c>
      <c r="E388" s="90" t="s">
        <v>398</v>
      </c>
      <c r="F388" s="109">
        <v>2.3416039500000001</v>
      </c>
      <c r="G388" s="109">
        <v>1.9026697800000001</v>
      </c>
      <c r="H388" s="110">
        <f>IF(ISERROR(F388/G388-1),"",IF((F388/G388-1)&gt;10000%,"",F388/G388-1))</f>
        <v>0.23069382538887018</v>
      </c>
      <c r="I388" s="91">
        <f>F388/$F$1036</f>
        <v>2.3296772891465286E-4</v>
      </c>
      <c r="J388" s="92">
        <v>105.48849778</v>
      </c>
      <c r="K388" s="92">
        <v>5.8408499999999997</v>
      </c>
    </row>
    <row r="389" spans="1:11">
      <c r="A389" s="90" t="s">
        <v>2439</v>
      </c>
      <c r="B389" s="90" t="s">
        <v>2440</v>
      </c>
      <c r="C389" s="90" t="s">
        <v>1539</v>
      </c>
      <c r="D389" s="90" t="s">
        <v>396</v>
      </c>
      <c r="E389" s="90" t="s">
        <v>1855</v>
      </c>
      <c r="F389" s="109">
        <v>2.3397032599999998</v>
      </c>
      <c r="G389" s="109">
        <v>2.1077368500000002</v>
      </c>
      <c r="H389" s="110">
        <f>IF(ISERROR(F389/G389-1),"",IF((F389/G389-1)&gt;10000%,"",F389/G389-1))</f>
        <v>0.11005473002950983</v>
      </c>
      <c r="I389" s="91">
        <f>F389/$F$1036</f>
        <v>2.3277862800684526E-4</v>
      </c>
      <c r="J389" s="92">
        <v>21.775801899999998</v>
      </c>
      <c r="K389" s="92">
        <v>71.777299999999997</v>
      </c>
    </row>
    <row r="390" spans="1:11">
      <c r="A390" s="90" t="s">
        <v>1885</v>
      </c>
      <c r="B390" s="90" t="s">
        <v>440</v>
      </c>
      <c r="C390" s="90" t="s">
        <v>1534</v>
      </c>
      <c r="D390" s="90" t="s">
        <v>396</v>
      </c>
      <c r="E390" s="90" t="s">
        <v>1855</v>
      </c>
      <c r="F390" s="109">
        <v>2.3218214700000002</v>
      </c>
      <c r="G390" s="109">
        <v>4.7225344600000003</v>
      </c>
      <c r="H390" s="110">
        <f>IF(ISERROR(F390/G390-1),"",IF((F390/G390-1)&gt;10000%,"",F390/G390-1))</f>
        <v>-0.50835266747847085</v>
      </c>
      <c r="I390" s="91">
        <f>F390/$F$1036</f>
        <v>2.309995568683512E-4</v>
      </c>
      <c r="J390" s="92">
        <v>178.16425384000001</v>
      </c>
      <c r="K390" s="92">
        <v>16.434899999999999</v>
      </c>
    </row>
    <row r="391" spans="1:11">
      <c r="A391" s="90" t="s">
        <v>2099</v>
      </c>
      <c r="B391" s="90" t="s">
        <v>128</v>
      </c>
      <c r="C391" s="90" t="s">
        <v>1532</v>
      </c>
      <c r="D391" s="90" t="s">
        <v>396</v>
      </c>
      <c r="E391" s="90" t="s">
        <v>1855</v>
      </c>
      <c r="F391" s="109">
        <v>2.2889697</v>
      </c>
      <c r="G391" s="109">
        <v>1.9855081299999999</v>
      </c>
      <c r="H391" s="110">
        <f>IF(ISERROR(F391/G391-1),"",IF((F391/G391-1)&gt;10000%,"",F391/G391-1))</f>
        <v>0.15283824095950704</v>
      </c>
      <c r="I391" s="91">
        <f>F391/$F$1036</f>
        <v>2.277311124981038E-4</v>
      </c>
      <c r="J391" s="92">
        <v>54.669119999999999</v>
      </c>
      <c r="K391" s="92">
        <v>39.201450000000001</v>
      </c>
    </row>
    <row r="392" spans="1:11">
      <c r="A392" s="90" t="s">
        <v>2101</v>
      </c>
      <c r="B392" s="90" t="s">
        <v>130</v>
      </c>
      <c r="C392" s="90" t="s">
        <v>1532</v>
      </c>
      <c r="D392" s="90" t="s">
        <v>396</v>
      </c>
      <c r="E392" s="90" t="s">
        <v>1855</v>
      </c>
      <c r="F392" s="109">
        <v>2.2776903100000001</v>
      </c>
      <c r="G392" s="109">
        <v>1.72132233</v>
      </c>
      <c r="H392" s="110">
        <f>IF(ISERROR(F392/G392-1),"",IF((F392/G392-1)&gt;10000%,"",F392/G392-1))</f>
        <v>0.32322126443337318</v>
      </c>
      <c r="I392" s="91">
        <f>F392/$F$1036</f>
        <v>2.2660891851143813E-4</v>
      </c>
      <c r="J392" s="92">
        <v>93.157589999999999</v>
      </c>
      <c r="K392" s="92">
        <v>37.308500000000002</v>
      </c>
    </row>
    <row r="393" spans="1:11">
      <c r="A393" s="90" t="s">
        <v>2768</v>
      </c>
      <c r="B393" s="90" t="s">
        <v>595</v>
      </c>
      <c r="C393" s="90" t="s">
        <v>1551</v>
      </c>
      <c r="D393" s="90" t="s">
        <v>397</v>
      </c>
      <c r="E393" s="90" t="s">
        <v>1855</v>
      </c>
      <c r="F393" s="109">
        <v>2.2658956800000003</v>
      </c>
      <c r="G393" s="109">
        <v>1.6863733999999999</v>
      </c>
      <c r="H393" s="110">
        <f>IF(ISERROR(F393/G393-1),"",IF((F393/G393-1)&gt;10000%,"",F393/G393-1))</f>
        <v>0.34365003622566648</v>
      </c>
      <c r="I393" s="91">
        <f>F393/$F$1036</f>
        <v>2.2543546295569029E-4</v>
      </c>
      <c r="J393" s="92">
        <v>312.10498623735901</v>
      </c>
      <c r="K393" s="92">
        <v>38.754849999999998</v>
      </c>
    </row>
    <row r="394" spans="1:11">
      <c r="A394" s="90" t="s">
        <v>2066</v>
      </c>
      <c r="B394" s="90" t="s">
        <v>523</v>
      </c>
      <c r="C394" s="90" t="s">
        <v>1175</v>
      </c>
      <c r="D394" s="90" t="s">
        <v>396</v>
      </c>
      <c r="E394" s="90" t="s">
        <v>1855</v>
      </c>
      <c r="F394" s="109">
        <v>2.220726424</v>
      </c>
      <c r="G394" s="109">
        <v>4.9784510700000002</v>
      </c>
      <c r="H394" s="110">
        <f>IF(ISERROR(F394/G394-1),"",IF((F394/G394-1)&gt;10000%,"",F394/G394-1))</f>
        <v>-0.55393225869346552</v>
      </c>
      <c r="I394" s="91">
        <f>F394/$F$1036</f>
        <v>2.2094154373972525E-4</v>
      </c>
      <c r="J394" s="92">
        <v>53.120504068000002</v>
      </c>
      <c r="K394" s="92">
        <v>13.1753</v>
      </c>
    </row>
    <row r="395" spans="1:11">
      <c r="A395" s="90" t="s">
        <v>1556</v>
      </c>
      <c r="B395" s="90" t="s">
        <v>1557</v>
      </c>
      <c r="C395" s="90" t="s">
        <v>1175</v>
      </c>
      <c r="D395" s="90" t="s">
        <v>396</v>
      </c>
      <c r="E395" s="90" t="s">
        <v>1855</v>
      </c>
      <c r="F395" s="109">
        <v>2.21928605</v>
      </c>
      <c r="G395" s="109">
        <v>0.14741572</v>
      </c>
      <c r="H395" s="110">
        <f>IF(ISERROR(F395/G395-1),"",IF((F395/G395-1)&gt;10000%,"",F395/G395-1))</f>
        <v>14.054609169225643</v>
      </c>
      <c r="I395" s="91">
        <f>F395/$F$1036</f>
        <v>2.2079823997583824E-4</v>
      </c>
      <c r="J395" s="92">
        <v>24.550129652199999</v>
      </c>
      <c r="K395" s="92">
        <v>43.003450000000001</v>
      </c>
    </row>
    <row r="396" spans="1:11">
      <c r="A396" s="90" t="s">
        <v>2415</v>
      </c>
      <c r="B396" s="90" t="s">
        <v>2416</v>
      </c>
      <c r="C396" s="90" t="s">
        <v>1175</v>
      </c>
      <c r="D396" s="90" t="s">
        <v>396</v>
      </c>
      <c r="E396" s="90" t="s">
        <v>398</v>
      </c>
      <c r="F396" s="109">
        <v>2.2028147000000002</v>
      </c>
      <c r="G396" s="109">
        <v>3.0069115000000002</v>
      </c>
      <c r="H396" s="110">
        <f>IF(ISERROR(F396/G396-1),"",IF((F396/G396-1)&gt;10000%,"",F396/G396-1))</f>
        <v>-0.26741618434729453</v>
      </c>
      <c r="I396" s="91">
        <f>F396/$F$1036</f>
        <v>2.1915949444773202E-4</v>
      </c>
      <c r="J396" s="92">
        <v>33.167789486208001</v>
      </c>
      <c r="K396" s="92">
        <v>12.1669</v>
      </c>
    </row>
    <row r="397" spans="1:11">
      <c r="A397" s="90" t="s">
        <v>2901</v>
      </c>
      <c r="B397" s="90" t="s">
        <v>2902</v>
      </c>
      <c r="C397" s="90" t="s">
        <v>1538</v>
      </c>
      <c r="D397" s="90" t="s">
        <v>1436</v>
      </c>
      <c r="E397" s="90" t="s">
        <v>398</v>
      </c>
      <c r="F397" s="109">
        <v>2.1071636600000003</v>
      </c>
      <c r="G397" s="109">
        <v>1.1493030000000001E-2</v>
      </c>
      <c r="H397" s="110" t="str">
        <f>IF(ISERROR(F397/G397-1),"",IF((F397/G397-1)&gt;10000%,"",F397/G397-1))</f>
        <v/>
      </c>
      <c r="I397" s="91">
        <f>F397/$F$1036</f>
        <v>2.0964310908413346E-4</v>
      </c>
      <c r="J397" s="92">
        <v>14.252564449999999</v>
      </c>
      <c r="K397" s="92">
        <v>13.67245</v>
      </c>
    </row>
    <row r="398" spans="1:11">
      <c r="A398" s="90" t="s">
        <v>1552</v>
      </c>
      <c r="B398" s="90" t="s">
        <v>1553</v>
      </c>
      <c r="C398" s="90" t="s">
        <v>1175</v>
      </c>
      <c r="D398" s="90" t="s">
        <v>396</v>
      </c>
      <c r="E398" s="90" t="s">
        <v>1855</v>
      </c>
      <c r="F398" s="109">
        <v>2.1012998509999998</v>
      </c>
      <c r="G398" s="109">
        <v>1.3683623200000001</v>
      </c>
      <c r="H398" s="110">
        <f>IF(ISERROR(F398/G398-1),"",IF((F398/G398-1)&gt;10000%,"",F398/G398-1))</f>
        <v>0.53563118502123008</v>
      </c>
      <c r="I398" s="91">
        <f>F398/$F$1036</f>
        <v>2.0905971484040602E-4</v>
      </c>
      <c r="J398" s="92">
        <v>156.10728760040001</v>
      </c>
      <c r="K398" s="92">
        <v>50.645049999999998</v>
      </c>
    </row>
    <row r="399" spans="1:11">
      <c r="A399" s="90" t="s">
        <v>1674</v>
      </c>
      <c r="B399" s="90" t="s">
        <v>699</v>
      </c>
      <c r="C399" s="90" t="s">
        <v>1536</v>
      </c>
      <c r="D399" s="90" t="s">
        <v>396</v>
      </c>
      <c r="E399" s="90" t="s">
        <v>1855</v>
      </c>
      <c r="F399" s="109">
        <v>2.0821433300000001</v>
      </c>
      <c r="G399" s="109">
        <v>2.08276431</v>
      </c>
      <c r="H399" s="110">
        <f>IF(ISERROR(F399/G399-1),"",IF((F399/G399-1)&gt;10000%,"",F399/G399-1))</f>
        <v>-2.981518345682721E-4</v>
      </c>
      <c r="I399" s="91">
        <f>F399/$F$1036</f>
        <v>2.0715381986987705E-4</v>
      </c>
      <c r="J399" s="92">
        <v>5.5063579300000001</v>
      </c>
      <c r="K399" s="92">
        <v>12.515599999999999</v>
      </c>
    </row>
    <row r="400" spans="1:11">
      <c r="A400" s="90" t="s">
        <v>2511</v>
      </c>
      <c r="B400" s="90" t="s">
        <v>2512</v>
      </c>
      <c r="C400" s="90" t="s">
        <v>1754</v>
      </c>
      <c r="D400" s="90" t="s">
        <v>397</v>
      </c>
      <c r="E400" s="90" t="s">
        <v>398</v>
      </c>
      <c r="F400" s="109">
        <v>2.07737368</v>
      </c>
      <c r="G400" s="109">
        <v>2.5016141200000002</v>
      </c>
      <c r="H400" s="110">
        <f>IF(ISERROR(F400/G400-1),"",IF((F400/G400-1)&gt;10000%,"",F400/G400-1))</f>
        <v>-0.16958668269748978</v>
      </c>
      <c r="I400" s="91">
        <f>F400/$F$1036</f>
        <v>2.0667928423022809E-4</v>
      </c>
      <c r="J400" s="92">
        <v>33.070024940000003</v>
      </c>
      <c r="K400" s="92">
        <v>13.91245</v>
      </c>
    </row>
    <row r="401" spans="1:244">
      <c r="A401" s="90" t="s">
        <v>2050</v>
      </c>
      <c r="B401" s="90" t="s">
        <v>423</v>
      </c>
      <c r="C401" s="90" t="s">
        <v>1175</v>
      </c>
      <c r="D401" s="90" t="s">
        <v>396</v>
      </c>
      <c r="E401" s="90" t="s">
        <v>1855</v>
      </c>
      <c r="F401" s="109">
        <v>2.067055619</v>
      </c>
      <c r="G401" s="109">
        <v>2.0799453020000001</v>
      </c>
      <c r="H401" s="110">
        <f>IF(ISERROR(F401/G401-1),"",IF((F401/G401-1)&gt;10000%,"",F401/G401-1))</f>
        <v>-6.1971259473053708E-3</v>
      </c>
      <c r="I401" s="91">
        <f>F401/$F$1036</f>
        <v>2.0565273350290597E-4</v>
      </c>
      <c r="J401" s="92">
        <v>99.6898790324</v>
      </c>
      <c r="K401" s="92">
        <v>56.033000000000001</v>
      </c>
    </row>
    <row r="402" spans="1:244">
      <c r="A402" s="90" t="s">
        <v>2667</v>
      </c>
      <c r="B402" s="90" t="s">
        <v>857</v>
      </c>
      <c r="C402" s="90" t="s">
        <v>1532</v>
      </c>
      <c r="D402" s="90" t="s">
        <v>396</v>
      </c>
      <c r="E402" s="90" t="s">
        <v>1855</v>
      </c>
      <c r="F402" s="109">
        <v>2.0594338700000003</v>
      </c>
      <c r="G402" s="109">
        <v>6.4853504199999996</v>
      </c>
      <c r="H402" s="110">
        <f>IF(ISERROR(F402/G402-1),"",IF((F402/G402-1)&gt;10000%,"",F402/G402-1))</f>
        <v>-0.68244832790392218</v>
      </c>
      <c r="I402" s="91">
        <f>F402/$F$1036</f>
        <v>2.0489444064348051E-4</v>
      </c>
      <c r="J402" s="92">
        <v>92.797768710000014</v>
      </c>
      <c r="K402" s="92">
        <v>10.031650000000001</v>
      </c>
    </row>
    <row r="403" spans="1:244">
      <c r="A403" s="90" t="s">
        <v>35</v>
      </c>
      <c r="B403" s="90" t="s">
        <v>257</v>
      </c>
      <c r="C403" s="90" t="s">
        <v>1175</v>
      </c>
      <c r="D403" s="90" t="s">
        <v>396</v>
      </c>
      <c r="E403" s="90" t="s">
        <v>1855</v>
      </c>
      <c r="F403" s="109">
        <v>2.0272968600000003</v>
      </c>
      <c r="G403" s="109">
        <v>1.9371832099999999</v>
      </c>
      <c r="H403" s="110">
        <f>IF(ISERROR(F403/G403-1),"",IF((F403/G403-1)&gt;10000%,"",F403/G403-1))</f>
        <v>4.6517876850687978E-2</v>
      </c>
      <c r="I403" s="91">
        <f>F403/$F$1036</f>
        <v>2.0169710821934983E-4</v>
      </c>
      <c r="J403" s="92">
        <v>76.73179582182</v>
      </c>
      <c r="K403" s="92">
        <v>13.647399999999999</v>
      </c>
    </row>
    <row r="404" spans="1:244">
      <c r="A404" s="90" t="s">
        <v>1891</v>
      </c>
      <c r="B404" s="90" t="s">
        <v>424</v>
      </c>
      <c r="C404" s="90" t="s">
        <v>1534</v>
      </c>
      <c r="D404" s="90" t="s">
        <v>396</v>
      </c>
      <c r="E404" s="90" t="s">
        <v>1855</v>
      </c>
      <c r="F404" s="109">
        <v>2.0244840900000001</v>
      </c>
      <c r="G404" s="109">
        <v>0.7458523199999999</v>
      </c>
      <c r="H404" s="110">
        <f>IF(ISERROR(F404/G404-1),"",IF((F404/G404-1)&gt;10000%,"",F404/G404-1))</f>
        <v>1.714322977503107</v>
      </c>
      <c r="I404" s="91">
        <f>F404/$F$1036</f>
        <v>2.0141726386784908E-4</v>
      </c>
      <c r="J404" s="92">
        <v>108.64918540000001</v>
      </c>
      <c r="K404" s="92">
        <v>20.20815</v>
      </c>
    </row>
    <row r="405" spans="1:244">
      <c r="A405" s="90" t="s">
        <v>1961</v>
      </c>
      <c r="B405" s="90" t="s">
        <v>372</v>
      </c>
      <c r="C405" s="90" t="s">
        <v>1532</v>
      </c>
      <c r="D405" s="90" t="s">
        <v>396</v>
      </c>
      <c r="E405" s="90" t="s">
        <v>1855</v>
      </c>
      <c r="F405" s="109">
        <v>1.9876474900000001</v>
      </c>
      <c r="G405" s="109">
        <v>0.78879290000000002</v>
      </c>
      <c r="H405" s="110">
        <f>IF(ISERROR(F405/G405-1),"",IF((F405/G405-1)&gt;10000%,"",F405/G405-1))</f>
        <v>1.5198597629365072</v>
      </c>
      <c r="I405" s="91">
        <f>F405/$F$1036</f>
        <v>1.9775236611990264E-4</v>
      </c>
      <c r="J405" s="92">
        <v>16.85584545</v>
      </c>
      <c r="K405" s="92">
        <v>29.674399999999999</v>
      </c>
    </row>
    <row r="406" spans="1:244">
      <c r="A406" s="90" t="s">
        <v>1172</v>
      </c>
      <c r="B406" s="90" t="s">
        <v>789</v>
      </c>
      <c r="C406" s="90" t="s">
        <v>1538</v>
      </c>
      <c r="D406" s="90" t="s">
        <v>397</v>
      </c>
      <c r="E406" s="90" t="s">
        <v>398</v>
      </c>
      <c r="F406" s="109">
        <v>1.985201319</v>
      </c>
      <c r="G406" s="109">
        <v>5.7485851840000004</v>
      </c>
      <c r="H406" s="110">
        <f>IF(ISERROR(F406/G406-1),"",IF((F406/G406-1)&gt;10000%,"",F406/G406-1))</f>
        <v>-0.65466262472279302</v>
      </c>
      <c r="I406" s="91">
        <f>F406/$F$1036</f>
        <v>1.9750899494588026E-4</v>
      </c>
      <c r="J406" s="92">
        <v>50.011499999999998</v>
      </c>
      <c r="K406" s="92">
        <v>36.620100000000001</v>
      </c>
    </row>
    <row r="407" spans="1:244">
      <c r="A407" s="90" t="s">
        <v>1817</v>
      </c>
      <c r="B407" s="90" t="s">
        <v>1838</v>
      </c>
      <c r="C407" s="90" t="s">
        <v>1175</v>
      </c>
      <c r="D407" s="90" t="s">
        <v>396</v>
      </c>
      <c r="E407" s="90" t="s">
        <v>1855</v>
      </c>
      <c r="F407" s="109">
        <v>1.9782109369999998</v>
      </c>
      <c r="G407" s="109">
        <v>0.52262791799999997</v>
      </c>
      <c r="H407" s="110">
        <f>IF(ISERROR(F407/G407-1),"",IF((F407/G407-1)&gt;10000%,"",F407/G407-1))</f>
        <v>2.7851229696458732</v>
      </c>
      <c r="I407" s="91">
        <f>F407/$F$1036</f>
        <v>1.9681351720773164E-4</v>
      </c>
      <c r="J407" s="92">
        <v>16.688021267364999</v>
      </c>
      <c r="K407" s="92">
        <v>151.00704999999999</v>
      </c>
    </row>
    <row r="408" spans="1:244">
      <c r="A408" s="90" t="s">
        <v>2777</v>
      </c>
      <c r="B408" s="90" t="s">
        <v>2778</v>
      </c>
      <c r="C408" s="90" t="s">
        <v>296</v>
      </c>
      <c r="D408" s="90" t="s">
        <v>397</v>
      </c>
      <c r="E408" s="90" t="s">
        <v>398</v>
      </c>
      <c r="F408" s="109">
        <v>1.96749</v>
      </c>
      <c r="G408" s="109">
        <v>0</v>
      </c>
      <c r="H408" s="110" t="str">
        <f>IF(ISERROR(F408/G408-1),"",IF((F408/G408-1)&gt;10000%,"",F408/G408-1))</f>
        <v/>
      </c>
      <c r="I408" s="91">
        <f>F408/$F$1036</f>
        <v>1.957468840801581E-4</v>
      </c>
      <c r="J408" s="92">
        <v>52.240650000000002</v>
      </c>
      <c r="K408" s="92">
        <v>23.008400000000002</v>
      </c>
    </row>
    <row r="409" spans="1:244">
      <c r="A409" s="90" t="s">
        <v>1888</v>
      </c>
      <c r="B409" s="90" t="s">
        <v>432</v>
      </c>
      <c r="C409" s="90" t="s">
        <v>1534</v>
      </c>
      <c r="D409" s="90" t="s">
        <v>396</v>
      </c>
      <c r="E409" s="90" t="s">
        <v>1855</v>
      </c>
      <c r="F409" s="109">
        <v>1.9629099999999999</v>
      </c>
      <c r="G409" s="109">
        <v>6.4403744000000005</v>
      </c>
      <c r="H409" s="110">
        <f>IF(ISERROR(F409/G409-1),"",IF((F409/G409-1)&gt;10000%,"",F409/G409-1))</f>
        <v>-0.69521802956051748</v>
      </c>
      <c r="I409" s="91">
        <f>F409/$F$1036</f>
        <v>1.9529121684470219E-4</v>
      </c>
      <c r="J409" s="92">
        <v>11.69781588</v>
      </c>
      <c r="K409" s="92">
        <v>24.995899999999999</v>
      </c>
    </row>
    <row r="410" spans="1:244">
      <c r="A410" s="90" t="s">
        <v>2064</v>
      </c>
      <c r="B410" s="90" t="s">
        <v>530</v>
      </c>
      <c r="C410" s="90" t="s">
        <v>1175</v>
      </c>
      <c r="D410" s="90" t="s">
        <v>396</v>
      </c>
      <c r="E410" s="90" t="s">
        <v>1855</v>
      </c>
      <c r="F410" s="109">
        <v>1.9347916650000001</v>
      </c>
      <c r="G410" s="109">
        <v>3.5078041500000001</v>
      </c>
      <c r="H410" s="110">
        <f>IF(ISERROR(F410/G410-1),"",IF((F410/G410-1)&gt;10000%,"",F410/G410-1))</f>
        <v>-0.44843224357323364</v>
      </c>
      <c r="I410" s="91">
        <f>F410/$F$1036</f>
        <v>1.9249370505975181E-4</v>
      </c>
      <c r="J410" s="92">
        <v>35.129992894199994</v>
      </c>
      <c r="K410" s="92">
        <v>53.984900000000003</v>
      </c>
    </row>
    <row r="411" spans="1:244">
      <c r="A411" s="90" t="s">
        <v>460</v>
      </c>
      <c r="B411" s="90" t="s">
        <v>461</v>
      </c>
      <c r="C411" s="90" t="s">
        <v>1533</v>
      </c>
      <c r="D411" s="90" t="s">
        <v>396</v>
      </c>
      <c r="E411" s="90" t="s">
        <v>1855</v>
      </c>
      <c r="F411" s="109">
        <v>1.923121302</v>
      </c>
      <c r="G411" s="109">
        <v>2.4664475999999998E-2</v>
      </c>
      <c r="H411" s="110">
        <f>IF(ISERROR(F411/G411-1),"",IF((F411/G411-1)&gt;10000%,"",F411/G411-1))</f>
        <v>76.971301802641179</v>
      </c>
      <c r="I411" s="91">
        <f>F411/$F$1036</f>
        <v>1.9133261291019355E-4</v>
      </c>
      <c r="J411" s="92">
        <v>17.520404929999998</v>
      </c>
      <c r="K411" s="92">
        <v>6.3981500000000002</v>
      </c>
    </row>
    <row r="412" spans="1:244">
      <c r="A412" s="90" t="s">
        <v>564</v>
      </c>
      <c r="B412" s="90" t="s">
        <v>565</v>
      </c>
      <c r="C412" s="90" t="s">
        <v>1175</v>
      </c>
      <c r="D412" s="90" t="s">
        <v>396</v>
      </c>
      <c r="E412" s="90" t="s">
        <v>1855</v>
      </c>
      <c r="F412" s="109">
        <v>1.92066548</v>
      </c>
      <c r="G412" s="109">
        <v>2.3123960600000002</v>
      </c>
      <c r="H412" s="110">
        <f>IF(ISERROR(F412/G412-1),"",IF((F412/G412-1)&gt;10000%,"",F412/G412-1))</f>
        <v>-0.16940462180168225</v>
      </c>
      <c r="I412" s="91">
        <f>F412/$F$1036</f>
        <v>1.9108828155178488E-4</v>
      </c>
      <c r="J412" s="92">
        <v>24.488692066137002</v>
      </c>
      <c r="K412" s="92">
        <v>22.2254</v>
      </c>
      <c r="IJ412" s="93"/>
    </row>
    <row r="413" spans="1:244">
      <c r="A413" s="90" t="s">
        <v>68</v>
      </c>
      <c r="B413" s="90" t="s">
        <v>83</v>
      </c>
      <c r="C413" s="90" t="s">
        <v>1538</v>
      </c>
      <c r="D413" s="90" t="s">
        <v>1436</v>
      </c>
      <c r="E413" s="90" t="s">
        <v>398</v>
      </c>
      <c r="F413" s="109">
        <v>1.8914525800000002</v>
      </c>
      <c r="G413" s="109">
        <v>0.81448168999999992</v>
      </c>
      <c r="H413" s="110">
        <f>IF(ISERROR(F413/G413-1),"",IF((F413/G413-1)&gt;10000%,"",F413/G413-1))</f>
        <v>1.3222775947240759</v>
      </c>
      <c r="I413" s="91">
        <f>F413/$F$1036</f>
        <v>1.8818187076954698E-4</v>
      </c>
      <c r="J413" s="92">
        <v>93.000294290000014</v>
      </c>
      <c r="K413" s="92">
        <v>36.901649999999997</v>
      </c>
    </row>
    <row r="414" spans="1:244">
      <c r="A414" s="90" t="s">
        <v>2107</v>
      </c>
      <c r="B414" s="90" t="s">
        <v>578</v>
      </c>
      <c r="C414" s="90" t="s">
        <v>1532</v>
      </c>
      <c r="D414" s="90" t="s">
        <v>396</v>
      </c>
      <c r="E414" s="90" t="s">
        <v>1855</v>
      </c>
      <c r="F414" s="109">
        <v>1.8861950409999999</v>
      </c>
      <c r="G414" s="109">
        <v>1.367309388</v>
      </c>
      <c r="H414" s="110">
        <f>IF(ISERROR(F414/G414-1),"",IF((F414/G414-1)&gt;10000%,"",F414/G414-1))</f>
        <v>0.37949395912434114</v>
      </c>
      <c r="I414" s="91">
        <f>F414/$F$1036</f>
        <v>1.8765879472993309E-4</v>
      </c>
      <c r="J414" s="92">
        <v>51.178013432000007</v>
      </c>
      <c r="K414" s="92">
        <v>10.2179</v>
      </c>
    </row>
    <row r="415" spans="1:244">
      <c r="A415" s="90" t="s">
        <v>586</v>
      </c>
      <c r="B415" s="90" t="s">
        <v>587</v>
      </c>
      <c r="C415" s="90" t="s">
        <v>1551</v>
      </c>
      <c r="D415" s="90" t="s">
        <v>397</v>
      </c>
      <c r="E415" s="90" t="s">
        <v>1855</v>
      </c>
      <c r="F415" s="109">
        <v>1.8775253000000001</v>
      </c>
      <c r="G415" s="109">
        <v>0.39280851999999999</v>
      </c>
      <c r="H415" s="110">
        <f>IF(ISERROR(F415/G415-1),"",IF((F415/G415-1)&gt;10000%,"",F415/G415-1))</f>
        <v>3.7797468853272331</v>
      </c>
      <c r="I415" s="91">
        <f>F415/$F$1036</f>
        <v>1.8679623645185699E-4</v>
      </c>
      <c r="J415" s="92">
        <v>36.473403801555499</v>
      </c>
      <c r="K415" s="92">
        <v>21.333200000000001</v>
      </c>
    </row>
    <row r="416" spans="1:244">
      <c r="A416" s="90" t="s">
        <v>901</v>
      </c>
      <c r="B416" s="90" t="s">
        <v>1109</v>
      </c>
      <c r="C416" s="90" t="s">
        <v>1538</v>
      </c>
      <c r="D416" s="90" t="s">
        <v>397</v>
      </c>
      <c r="E416" s="90" t="s">
        <v>398</v>
      </c>
      <c r="F416" s="109">
        <v>1.840936321</v>
      </c>
      <c r="G416" s="109">
        <v>2.0140119900000002</v>
      </c>
      <c r="H416" s="110">
        <f>IF(ISERROR(F416/G416-1),"",IF((F416/G416-1)&gt;10000%,"",F416/G416-1))</f>
        <v>-8.5935768932537515E-2</v>
      </c>
      <c r="I416" s="91">
        <f>F416/$F$1036</f>
        <v>1.8315597468131464E-4</v>
      </c>
      <c r="J416" s="92">
        <v>123.28837575</v>
      </c>
      <c r="K416" s="92">
        <v>13.4329</v>
      </c>
    </row>
    <row r="417" spans="1:11">
      <c r="A417" s="90" t="s">
        <v>214</v>
      </c>
      <c r="B417" s="90" t="s">
        <v>28</v>
      </c>
      <c r="C417" s="90" t="s">
        <v>1551</v>
      </c>
      <c r="D417" s="90" t="s">
        <v>1436</v>
      </c>
      <c r="E417" s="90" t="s">
        <v>1855</v>
      </c>
      <c r="F417" s="109">
        <v>1.83809607</v>
      </c>
      <c r="G417" s="109">
        <v>4.2350702099999999</v>
      </c>
      <c r="H417" s="110">
        <f>IF(ISERROR(F417/G417-1),"",IF((F417/G417-1)&gt;10000%,"",F417/G417-1))</f>
        <v>-0.56598214932545354</v>
      </c>
      <c r="I417" s="91">
        <f>F417/$F$1036</f>
        <v>1.828733962269105E-4</v>
      </c>
      <c r="J417" s="92">
        <v>92.895952510000001</v>
      </c>
      <c r="K417" s="92">
        <v>8.6986500000000007</v>
      </c>
    </row>
    <row r="418" spans="1:11">
      <c r="A418" s="90" t="s">
        <v>14</v>
      </c>
      <c r="B418" s="90" t="s">
        <v>15</v>
      </c>
      <c r="C418" s="90" t="s">
        <v>1754</v>
      </c>
      <c r="D418" s="90" t="s">
        <v>397</v>
      </c>
      <c r="E418" s="90" t="s">
        <v>398</v>
      </c>
      <c r="F418" s="109">
        <v>1.8180473400000001</v>
      </c>
      <c r="G418" s="109">
        <v>0.10087550000000001</v>
      </c>
      <c r="H418" s="110">
        <f>IF(ISERROR(F418/G418-1),"",IF((F418/G418-1)&gt;10000%,"",F418/G418-1))</f>
        <v>17.022684794623075</v>
      </c>
      <c r="I418" s="91">
        <f>F418/$F$1036</f>
        <v>1.8087873479164814E-4</v>
      </c>
      <c r="J418" s="92">
        <v>286.76249395999997</v>
      </c>
      <c r="K418" s="92">
        <v>30.870249999999999</v>
      </c>
    </row>
    <row r="419" spans="1:11">
      <c r="A419" s="90" t="s">
        <v>1759</v>
      </c>
      <c r="B419" s="90" t="s">
        <v>1760</v>
      </c>
      <c r="C419" s="90" t="s">
        <v>1761</v>
      </c>
      <c r="D419" s="90" t="s">
        <v>396</v>
      </c>
      <c r="E419" s="90" t="s">
        <v>1855</v>
      </c>
      <c r="F419" s="109">
        <v>1.8157147300000001</v>
      </c>
      <c r="G419" s="109">
        <v>1.0740064299999998</v>
      </c>
      <c r="H419" s="110">
        <f>IF(ISERROR(F419/G419-1),"",IF((F419/G419-1)&gt;10000%,"",F419/G419-1))</f>
        <v>0.69059949669016452</v>
      </c>
      <c r="I419" s="91">
        <f>F419/$F$1036</f>
        <v>1.8064666187677986E-4</v>
      </c>
      <c r="J419" s="92">
        <v>133.290851</v>
      </c>
      <c r="K419" s="92">
        <v>26.251000000000001</v>
      </c>
    </row>
    <row r="420" spans="1:11">
      <c r="A420" s="90" t="s">
        <v>1432</v>
      </c>
      <c r="B420" s="90" t="s">
        <v>1433</v>
      </c>
      <c r="C420" s="90" t="s">
        <v>1538</v>
      </c>
      <c r="D420" s="90" t="s">
        <v>396</v>
      </c>
      <c r="E420" s="90" t="s">
        <v>1855</v>
      </c>
      <c r="F420" s="109">
        <v>1.8128633000000001</v>
      </c>
      <c r="G420" s="109">
        <v>0.53021907999999995</v>
      </c>
      <c r="H420" s="110">
        <f>IF(ISERROR(F420/G420-1),"",IF((F420/G420-1)&gt;10000%,"",F420/G420-1))</f>
        <v>2.4190834852642427</v>
      </c>
      <c r="I420" s="91">
        <f>F420/$F$1036</f>
        <v>1.8036297121625669E-4</v>
      </c>
      <c r="J420" s="92">
        <v>28.850781550000001</v>
      </c>
      <c r="K420" s="92">
        <v>56.442149999999998</v>
      </c>
    </row>
    <row r="421" spans="1:11">
      <c r="A421" s="90" t="s">
        <v>1981</v>
      </c>
      <c r="B421" s="90" t="s">
        <v>1747</v>
      </c>
      <c r="C421" s="90" t="s">
        <v>1532</v>
      </c>
      <c r="D421" s="90" t="s">
        <v>396</v>
      </c>
      <c r="E421" s="90" t="s">
        <v>1855</v>
      </c>
      <c r="F421" s="109">
        <v>1.80102491</v>
      </c>
      <c r="G421" s="109">
        <v>7.6821739999999999E-2</v>
      </c>
      <c r="H421" s="110">
        <f>IF(ISERROR(F421/G421-1),"",IF((F421/G421-1)&gt;10000%,"",F421/G421-1))</f>
        <v>22.44420876173854</v>
      </c>
      <c r="I421" s="91">
        <f>F421/$F$1036</f>
        <v>1.7918516194910631E-4</v>
      </c>
      <c r="J421" s="92">
        <v>108.24472400000001</v>
      </c>
      <c r="K421" s="92">
        <v>32.471449999999997</v>
      </c>
    </row>
    <row r="422" spans="1:11">
      <c r="A422" s="90" t="s">
        <v>1459</v>
      </c>
      <c r="B422" s="90" t="s">
        <v>1460</v>
      </c>
      <c r="C422" s="90" t="s">
        <v>1533</v>
      </c>
      <c r="D422" s="90" t="s">
        <v>396</v>
      </c>
      <c r="E422" s="90" t="s">
        <v>1855</v>
      </c>
      <c r="F422" s="109">
        <v>1.795035881</v>
      </c>
      <c r="G422" s="109">
        <v>2.3199746960000001</v>
      </c>
      <c r="H422" s="110">
        <f>IF(ISERROR(F422/G422-1),"",IF((F422/G422-1)&gt;10000%,"",F422/G422-1))</f>
        <v>-0.22626919849818916</v>
      </c>
      <c r="I422" s="91">
        <f>F422/$F$1036</f>
        <v>1.7858930948458772E-4</v>
      </c>
      <c r="J422" s="92">
        <v>21.888490280000003</v>
      </c>
      <c r="K422" s="92">
        <v>14.1632</v>
      </c>
    </row>
    <row r="423" spans="1:11">
      <c r="A423" s="90" t="s">
        <v>2109</v>
      </c>
      <c r="B423" s="90" t="s">
        <v>855</v>
      </c>
      <c r="C423" s="90" t="s">
        <v>1533</v>
      </c>
      <c r="D423" s="90" t="s">
        <v>396</v>
      </c>
      <c r="E423" s="90" t="s">
        <v>1855</v>
      </c>
      <c r="F423" s="109">
        <v>1.7885546699999999</v>
      </c>
      <c r="G423" s="109">
        <v>0.27930434999999998</v>
      </c>
      <c r="H423" s="110">
        <f>IF(ISERROR(F423/G423-1),"",IF((F423/G423-1)&gt;10000%,"",F423/G423-1))</f>
        <v>5.4036047773692033</v>
      </c>
      <c r="I423" s="91">
        <f>F423/$F$1036</f>
        <v>1.7794448950668893E-4</v>
      </c>
      <c r="J423" s="92">
        <v>16.67623184</v>
      </c>
      <c r="K423" s="92">
        <v>28.998899999999999</v>
      </c>
    </row>
    <row r="424" spans="1:11">
      <c r="A424" s="90" t="s">
        <v>1628</v>
      </c>
      <c r="B424" s="90" t="s">
        <v>786</v>
      </c>
      <c r="C424" s="90" t="s">
        <v>1538</v>
      </c>
      <c r="D424" s="90" t="s">
        <v>397</v>
      </c>
      <c r="E424" s="90" t="s">
        <v>398</v>
      </c>
      <c r="F424" s="109">
        <v>1.7855200900000001</v>
      </c>
      <c r="G424" s="109">
        <v>0.58594656999999994</v>
      </c>
      <c r="H424" s="110">
        <f>IF(ISERROR(F424/G424-1),"",IF((F424/G424-1)&gt;10000%,"",F424/G424-1))</f>
        <v>2.0472404506096864</v>
      </c>
      <c r="I424" s="91">
        <f>F424/$F$1036</f>
        <v>1.7764257713128072E-4</v>
      </c>
      <c r="J424" s="92">
        <v>8.4125999999999994</v>
      </c>
      <c r="K424" s="92">
        <v>24.8004</v>
      </c>
    </row>
    <row r="425" spans="1:11">
      <c r="A425" s="90" t="s">
        <v>526</v>
      </c>
      <c r="B425" s="90" t="s">
        <v>527</v>
      </c>
      <c r="C425" s="90" t="s">
        <v>532</v>
      </c>
      <c r="D425" s="90" t="s">
        <v>397</v>
      </c>
      <c r="E425" s="90" t="s">
        <v>398</v>
      </c>
      <c r="F425" s="109">
        <v>1.73962146</v>
      </c>
      <c r="G425" s="109">
        <v>3.0121515899999998</v>
      </c>
      <c r="H425" s="110">
        <f>IF(ISERROR(F425/G425-1),"",IF((F425/G425-1)&gt;10000%,"",F425/G425-1))</f>
        <v>-0.42246550081498391</v>
      </c>
      <c r="I425" s="91">
        <f>F425/$F$1036</f>
        <v>1.7307609201265336E-4</v>
      </c>
      <c r="J425" s="92">
        <v>152.75434480000001</v>
      </c>
      <c r="K425" s="92">
        <v>13.74855</v>
      </c>
    </row>
    <row r="426" spans="1:11">
      <c r="A426" s="90" t="s">
        <v>1571</v>
      </c>
      <c r="B426" s="90" t="s">
        <v>1724</v>
      </c>
      <c r="C426" s="90" t="s">
        <v>1175</v>
      </c>
      <c r="D426" s="90" t="s">
        <v>396</v>
      </c>
      <c r="E426" s="90" t="s">
        <v>1855</v>
      </c>
      <c r="F426" s="109">
        <v>1.7268189899999999</v>
      </c>
      <c r="G426" s="109">
        <v>1.62642237</v>
      </c>
      <c r="H426" s="110">
        <f>IF(ISERROR(F426/G426-1),"",IF((F426/G426-1)&gt;10000%,"",F426/G426-1))</f>
        <v>6.172850414004083E-2</v>
      </c>
      <c r="I426" s="91">
        <f>F426/$F$1036</f>
        <v>1.7180236578734617E-4</v>
      </c>
      <c r="J426" s="92">
        <v>8.6554649999999995</v>
      </c>
      <c r="K426" s="92">
        <v>40.702750000000002</v>
      </c>
    </row>
    <row r="427" spans="1:11">
      <c r="A427" s="90" t="s">
        <v>1156</v>
      </c>
      <c r="B427" s="90" t="s">
        <v>856</v>
      </c>
      <c r="C427" s="90" t="s">
        <v>1539</v>
      </c>
      <c r="D427" s="90" t="s">
        <v>396</v>
      </c>
      <c r="E427" s="90" t="s">
        <v>398</v>
      </c>
      <c r="F427" s="109">
        <v>1.707080159</v>
      </c>
      <c r="G427" s="109">
        <v>2.9066364339999997</v>
      </c>
      <c r="H427" s="110">
        <f>IF(ISERROR(F427/G427-1),"",IF((F427/G427-1)&gt;10000%,"",F427/G427-1))</f>
        <v>-0.41269567152202014</v>
      </c>
      <c r="I427" s="91">
        <f>F427/$F$1036</f>
        <v>1.6983853640898346E-4</v>
      </c>
      <c r="J427" s="92">
        <v>88.021005180000003</v>
      </c>
      <c r="K427" s="92">
        <v>77.795749999999998</v>
      </c>
    </row>
    <row r="428" spans="1:11">
      <c r="A428" s="90" t="s">
        <v>923</v>
      </c>
      <c r="B428" s="90" t="s">
        <v>1060</v>
      </c>
      <c r="C428" s="90" t="s">
        <v>1539</v>
      </c>
      <c r="D428" s="90" t="s">
        <v>396</v>
      </c>
      <c r="E428" s="90" t="s">
        <v>398</v>
      </c>
      <c r="F428" s="109">
        <v>1.6208088799999998</v>
      </c>
      <c r="G428" s="109">
        <v>2.5640124700000002</v>
      </c>
      <c r="H428" s="110">
        <f>IF(ISERROR(F428/G428-1),"",IF((F428/G428-1)&gt;10000%,"",F428/G428-1))</f>
        <v>-0.36786232556817489</v>
      </c>
      <c r="I428" s="91">
        <f>F428/$F$1036</f>
        <v>1.6125534968383618E-4</v>
      </c>
      <c r="J428" s="92">
        <v>86.139211680000003</v>
      </c>
      <c r="K428" s="92">
        <v>12.518050000000001</v>
      </c>
    </row>
    <row r="429" spans="1:11">
      <c r="A429" s="90" t="s">
        <v>1651</v>
      </c>
      <c r="B429" s="90" t="s">
        <v>1588</v>
      </c>
      <c r="C429" s="90" t="s">
        <v>1538</v>
      </c>
      <c r="D429" s="90" t="s">
        <v>397</v>
      </c>
      <c r="E429" s="90" t="s">
        <v>398</v>
      </c>
      <c r="F429" s="109">
        <v>1.617543688</v>
      </c>
      <c r="G429" s="109">
        <v>2.9596557109999999</v>
      </c>
      <c r="H429" s="110">
        <f>IF(ISERROR(F429/G429-1),"",IF((F429/G429-1)&gt;10000%,"",F429/G429-1))</f>
        <v>-0.45346896870870534</v>
      </c>
      <c r="I429" s="91">
        <f>F429/$F$1036</f>
        <v>1.609304935677068E-4</v>
      </c>
      <c r="J429" s="92">
        <v>25.388999999999999</v>
      </c>
      <c r="K429" s="92">
        <v>62.295299999999997</v>
      </c>
    </row>
    <row r="430" spans="1:11">
      <c r="A430" s="90" t="s">
        <v>917</v>
      </c>
      <c r="B430" s="90" t="s">
        <v>1054</v>
      </c>
      <c r="C430" s="90" t="s">
        <v>1539</v>
      </c>
      <c r="D430" s="90" t="s">
        <v>396</v>
      </c>
      <c r="E430" s="90" t="s">
        <v>398</v>
      </c>
      <c r="F430" s="109">
        <v>1.6171112599999999</v>
      </c>
      <c r="G430" s="109">
        <v>3.48691342</v>
      </c>
      <c r="H430" s="110">
        <f>IF(ISERROR(F430/G430-1),"",IF((F430/G430-1)&gt;10000%,"",F430/G430-1))</f>
        <v>-0.53623418042883331</v>
      </c>
      <c r="I430" s="91">
        <f>F430/$F$1036</f>
        <v>1.6088747101938936E-4</v>
      </c>
      <c r="J430" s="92">
        <v>91.496503200000006</v>
      </c>
      <c r="K430" s="92">
        <v>14.237349999999999</v>
      </c>
    </row>
    <row r="431" spans="1:11">
      <c r="A431" s="90" t="s">
        <v>2097</v>
      </c>
      <c r="B431" s="90" t="s">
        <v>867</v>
      </c>
      <c r="C431" s="90" t="s">
        <v>1532</v>
      </c>
      <c r="D431" s="90" t="s">
        <v>396</v>
      </c>
      <c r="E431" s="90" t="s">
        <v>1855</v>
      </c>
      <c r="F431" s="109">
        <v>1.6005401799999999</v>
      </c>
      <c r="G431" s="109">
        <v>9.3241568650000008</v>
      </c>
      <c r="H431" s="110">
        <f>IF(ISERROR(F431/G431-1),"",IF((F431/G431-1)&gt;10000%,"",F431/G431-1))</f>
        <v>-0.82834478192790462</v>
      </c>
      <c r="I431" s="91">
        <f>F431/$F$1036</f>
        <v>1.5923880328748576E-4</v>
      </c>
      <c r="J431" s="92">
        <v>522.13624817200002</v>
      </c>
      <c r="K431" s="92">
        <v>42.759250000000002</v>
      </c>
    </row>
    <row r="432" spans="1:11">
      <c r="A432" s="90" t="s">
        <v>2048</v>
      </c>
      <c r="B432" s="90" t="s">
        <v>172</v>
      </c>
      <c r="C432" s="90" t="s">
        <v>1175</v>
      </c>
      <c r="D432" s="90" t="s">
        <v>396</v>
      </c>
      <c r="E432" s="90" t="s">
        <v>1855</v>
      </c>
      <c r="F432" s="109">
        <v>1.5968955540000001</v>
      </c>
      <c r="G432" s="109">
        <v>5.3520561530000004</v>
      </c>
      <c r="H432" s="110">
        <f>IF(ISERROR(F432/G432-1),"",IF((F432/G432-1)&gt;10000%,"",F432/G432-1))</f>
        <v>-0.70162952174840532</v>
      </c>
      <c r="I432" s="91">
        <f>F432/$F$1036</f>
        <v>1.5887619703122143E-4</v>
      </c>
      <c r="J432" s="92">
        <v>33.900410108000003</v>
      </c>
      <c r="K432" s="92">
        <v>9.2066499999999998</v>
      </c>
    </row>
    <row r="433" spans="1:11">
      <c r="A433" s="90" t="s">
        <v>497</v>
      </c>
      <c r="B433" s="90" t="s">
        <v>350</v>
      </c>
      <c r="C433" s="90" t="s">
        <v>1551</v>
      </c>
      <c r="D433" s="90" t="s">
        <v>397</v>
      </c>
      <c r="E433" s="90" t="s">
        <v>1855</v>
      </c>
      <c r="F433" s="109">
        <v>1.59148282</v>
      </c>
      <c r="G433" s="109">
        <v>3.1750067280000001</v>
      </c>
      <c r="H433" s="110">
        <f>IF(ISERROR(F433/G433-1),"",IF((F433/G433-1)&gt;10000%,"",F433/G433-1))</f>
        <v>-0.49874663068745473</v>
      </c>
      <c r="I433" s="91">
        <f>F433/$F$1036</f>
        <v>1.583376805382E-4</v>
      </c>
      <c r="J433" s="92">
        <v>90.849053551782504</v>
      </c>
      <c r="K433" s="92">
        <v>13.5144</v>
      </c>
    </row>
    <row r="434" spans="1:11">
      <c r="A434" s="90" t="s">
        <v>2083</v>
      </c>
      <c r="B434" s="90" t="s">
        <v>605</v>
      </c>
      <c r="C434" s="90" t="s">
        <v>1532</v>
      </c>
      <c r="D434" s="90" t="s">
        <v>396</v>
      </c>
      <c r="E434" s="90" t="s">
        <v>1855</v>
      </c>
      <c r="F434" s="109">
        <v>1.5883929399999999</v>
      </c>
      <c r="G434" s="109">
        <v>0.10316074</v>
      </c>
      <c r="H434" s="110">
        <f>IF(ISERROR(F434/G434-1),"",IF((F434/G434-1)&gt;10000%,"",F434/G434-1))</f>
        <v>14.397261981641464</v>
      </c>
      <c r="I434" s="91">
        <f>F434/$F$1036</f>
        <v>1.5803026632914093E-4</v>
      </c>
      <c r="J434" s="92">
        <v>528.99365666000006</v>
      </c>
      <c r="K434" s="92">
        <v>24.947500000000002</v>
      </c>
    </row>
    <row r="435" spans="1:11">
      <c r="A435" s="90" t="s">
        <v>1960</v>
      </c>
      <c r="B435" s="90" t="s">
        <v>371</v>
      </c>
      <c r="C435" s="90" t="s">
        <v>1532</v>
      </c>
      <c r="D435" s="90" t="s">
        <v>396</v>
      </c>
      <c r="E435" s="90" t="s">
        <v>1855</v>
      </c>
      <c r="F435" s="109">
        <v>1.5798903</v>
      </c>
      <c r="G435" s="109">
        <v>1.0229361800000001</v>
      </c>
      <c r="H435" s="110">
        <f>IF(ISERROR(F435/G435-1),"",IF((F435/G435-1)&gt;10000%,"",F435/G435-1))</f>
        <v>0.54446614646086711</v>
      </c>
      <c r="I435" s="91">
        <f>F435/$F$1036</f>
        <v>1.5718433304030323E-4</v>
      </c>
      <c r="J435" s="92">
        <v>36.896599999999999</v>
      </c>
      <c r="K435" s="92">
        <v>20.405000000000001</v>
      </c>
    </row>
    <row r="436" spans="1:11">
      <c r="A436" s="90" t="s">
        <v>1687</v>
      </c>
      <c r="B436" s="90" t="s">
        <v>1688</v>
      </c>
      <c r="C436" s="90" t="s">
        <v>1538</v>
      </c>
      <c r="D436" s="90" t="s">
        <v>397</v>
      </c>
      <c r="E436" s="90" t="s">
        <v>398</v>
      </c>
      <c r="F436" s="109">
        <v>1.5667777000000001</v>
      </c>
      <c r="G436" s="109">
        <v>1.42688284</v>
      </c>
      <c r="H436" s="110">
        <f>IF(ISERROR(F436/G436-1),"",IF((F436/G436-1)&gt;10000%,"",F436/G436-1))</f>
        <v>9.8042289162297402E-2</v>
      </c>
      <c r="I436" s="91">
        <f>F436/$F$1036</f>
        <v>1.5587975177575324E-4</v>
      </c>
      <c r="J436" s="92">
        <v>661.01042697000003</v>
      </c>
      <c r="K436" s="92">
        <v>20.72045</v>
      </c>
    </row>
    <row r="437" spans="1:11">
      <c r="A437" s="90" t="s">
        <v>1758</v>
      </c>
      <c r="B437" s="90" t="s">
        <v>965</v>
      </c>
      <c r="C437" s="90" t="s">
        <v>2402</v>
      </c>
      <c r="D437" s="90" t="s">
        <v>397</v>
      </c>
      <c r="E437" s="90" t="s">
        <v>398</v>
      </c>
      <c r="F437" s="109">
        <v>1.56457285</v>
      </c>
      <c r="G437" s="109">
        <v>1.00514601</v>
      </c>
      <c r="H437" s="110">
        <f>IF(ISERROR(F437/G437-1),"",IF((F437/G437-1)&gt;10000%,"",F437/G437-1))</f>
        <v>0.55656276245875946</v>
      </c>
      <c r="I437" s="91">
        <f>F437/$F$1036</f>
        <v>1.5566038978795957E-4</v>
      </c>
      <c r="J437" s="92">
        <v>23.437164170000003</v>
      </c>
      <c r="K437" s="92">
        <v>30.078700000000001</v>
      </c>
    </row>
    <row r="438" spans="1:11">
      <c r="A438" s="90" t="s">
        <v>1636</v>
      </c>
      <c r="B438" s="90" t="s">
        <v>1591</v>
      </c>
      <c r="C438" s="90" t="s">
        <v>1538</v>
      </c>
      <c r="D438" s="90" t="s">
        <v>397</v>
      </c>
      <c r="E438" s="90" t="s">
        <v>398</v>
      </c>
      <c r="F438" s="109">
        <v>1.5627314099999998</v>
      </c>
      <c r="G438" s="109">
        <v>1.8117941200000001</v>
      </c>
      <c r="H438" s="110">
        <f>IF(ISERROR(F438/G438-1),"",IF((F438/G438-1)&gt;10000%,"",F438/G438-1))</f>
        <v>-0.13746744580449366</v>
      </c>
      <c r="I438" s="91">
        <f>F438/$F$1036</f>
        <v>1.5547718370192073E-4</v>
      </c>
      <c r="J438" s="92">
        <v>15.39</v>
      </c>
      <c r="K438" s="92">
        <v>21.43085</v>
      </c>
    </row>
    <row r="439" spans="1:11">
      <c r="A439" s="90" t="s">
        <v>238</v>
      </c>
      <c r="B439" s="90" t="s">
        <v>351</v>
      </c>
      <c r="C439" s="90" t="s">
        <v>1551</v>
      </c>
      <c r="D439" s="90" t="s">
        <v>397</v>
      </c>
      <c r="E439" s="90" t="s">
        <v>1855</v>
      </c>
      <c r="F439" s="109">
        <v>1.5350486999999999</v>
      </c>
      <c r="G439" s="109">
        <v>1.23251914</v>
      </c>
      <c r="H439" s="110">
        <f>IF(ISERROR(F439/G439-1),"",IF((F439/G439-1)&gt;10000%,"",F439/G439-1))</f>
        <v>0.24545627745789012</v>
      </c>
      <c r="I439" s="91">
        <f>F439/$F$1036</f>
        <v>1.5272301253693658E-4</v>
      </c>
      <c r="J439" s="92">
        <v>154.84801598698502</v>
      </c>
      <c r="K439" s="92">
        <v>12.85815</v>
      </c>
    </row>
    <row r="440" spans="1:11">
      <c r="A440" s="90" t="s">
        <v>1029</v>
      </c>
      <c r="B440" s="90" t="s">
        <v>1030</v>
      </c>
      <c r="C440" s="90" t="s">
        <v>1533</v>
      </c>
      <c r="D440" s="90" t="s">
        <v>396</v>
      </c>
      <c r="E440" s="90" t="s">
        <v>1855</v>
      </c>
      <c r="F440" s="109">
        <v>1.5333703700000001</v>
      </c>
      <c r="G440" s="109">
        <v>4.0252694999999998E-2</v>
      </c>
      <c r="H440" s="110">
        <f>IF(ISERROR(F440/G440-1),"",IF((F440/G440-1)&gt;10000%,"",F440/G440-1))</f>
        <v>37.093607645401136</v>
      </c>
      <c r="I440" s="91">
        <f>F440/$F$1036</f>
        <v>1.525560343729011E-4</v>
      </c>
      <c r="J440" s="92">
        <v>20.930771379999999</v>
      </c>
      <c r="K440" s="92">
        <v>35.766500000000001</v>
      </c>
    </row>
    <row r="441" spans="1:11">
      <c r="A441" s="90" t="s">
        <v>486</v>
      </c>
      <c r="B441" s="90" t="s">
        <v>841</v>
      </c>
      <c r="C441" s="90" t="s">
        <v>1533</v>
      </c>
      <c r="D441" s="90" t="s">
        <v>396</v>
      </c>
      <c r="E441" s="90" t="s">
        <v>1855</v>
      </c>
      <c r="F441" s="109">
        <v>1.525869388</v>
      </c>
      <c r="G441" s="109">
        <v>2.7401874E-2</v>
      </c>
      <c r="H441" s="110">
        <f>IF(ISERROR(F441/G441-1),"",IF((F441/G441-1)&gt;10000%,"",F441/G441-1))</f>
        <v>54.684855276686555</v>
      </c>
      <c r="I441" s="91">
        <f>F441/$F$1036</f>
        <v>1.5180975670234551E-4</v>
      </c>
      <c r="J441" s="92">
        <v>17.962891899999999</v>
      </c>
      <c r="K441" s="92">
        <v>20.298300000000001</v>
      </c>
    </row>
    <row r="442" spans="1:11">
      <c r="A442" s="90" t="s">
        <v>69</v>
      </c>
      <c r="B442" s="90" t="s">
        <v>97</v>
      </c>
      <c r="C442" s="90" t="s">
        <v>1538</v>
      </c>
      <c r="D442" s="90" t="s">
        <v>1436</v>
      </c>
      <c r="E442" s="90" t="s">
        <v>398</v>
      </c>
      <c r="F442" s="109">
        <v>1.500631217</v>
      </c>
      <c r="G442" s="109">
        <v>5.9002556739999994</v>
      </c>
      <c r="H442" s="110">
        <f>IF(ISERROR(F442/G442-1),"",IF((F442/G442-1)&gt;10000%,"",F442/G442-1))</f>
        <v>-0.74566674735593841</v>
      </c>
      <c r="I442" s="91">
        <f>F442/$F$1036</f>
        <v>1.4929879434262211E-4</v>
      </c>
      <c r="J442" s="92">
        <v>152.60791986000001</v>
      </c>
      <c r="K442" s="92">
        <v>38.8078</v>
      </c>
    </row>
    <row r="443" spans="1:11">
      <c r="A443" s="90" t="s">
        <v>476</v>
      </c>
      <c r="B443" s="90" t="s">
        <v>800</v>
      </c>
      <c r="C443" s="90" t="s">
        <v>1533</v>
      </c>
      <c r="D443" s="90" t="s">
        <v>396</v>
      </c>
      <c r="E443" s="90" t="s">
        <v>1855</v>
      </c>
      <c r="F443" s="109">
        <v>1.4866188999999999</v>
      </c>
      <c r="G443" s="109">
        <v>7.7362311500000001</v>
      </c>
      <c r="H443" s="110">
        <f>IF(ISERROR(F443/G443-1),"",IF((F443/G443-1)&gt;10000%,"",F443/G443-1))</f>
        <v>-0.80783680435918725</v>
      </c>
      <c r="I443" s="91">
        <f>F443/$F$1036</f>
        <v>1.4790469963744268E-4</v>
      </c>
      <c r="J443" s="92">
        <v>23.59435427</v>
      </c>
      <c r="K443" s="92">
        <v>47.192349999999998</v>
      </c>
    </row>
    <row r="444" spans="1:11">
      <c r="A444" s="90" t="s">
        <v>1457</v>
      </c>
      <c r="B444" s="90" t="s">
        <v>1458</v>
      </c>
      <c r="C444" s="90" t="s">
        <v>296</v>
      </c>
      <c r="D444" s="90" t="s">
        <v>1436</v>
      </c>
      <c r="E444" s="90" t="s">
        <v>1855</v>
      </c>
      <c r="F444" s="109">
        <v>1.4711346299999999</v>
      </c>
      <c r="G444" s="109">
        <v>0.358255357</v>
      </c>
      <c r="H444" s="110">
        <f>IF(ISERROR(F444/G444-1),"",IF((F444/G444-1)&gt;10000%,"",F444/G444-1))</f>
        <v>3.106385574577744</v>
      </c>
      <c r="I444" s="91">
        <f>F444/$F$1036</f>
        <v>1.4636415935273685E-4</v>
      </c>
      <c r="J444" s="92">
        <v>10.811999999999999</v>
      </c>
      <c r="K444" s="92">
        <v>73.245699999999999</v>
      </c>
    </row>
    <row r="445" spans="1:11">
      <c r="A445" s="90" t="s">
        <v>1021</v>
      </c>
      <c r="B445" s="90" t="s">
        <v>1022</v>
      </c>
      <c r="C445" s="90" t="s">
        <v>1533</v>
      </c>
      <c r="D445" s="90" t="s">
        <v>396</v>
      </c>
      <c r="E445" s="90" t="s">
        <v>1855</v>
      </c>
      <c r="F445" s="109">
        <v>1.4640634720000001</v>
      </c>
      <c r="G445" s="109">
        <v>0.13850525</v>
      </c>
      <c r="H445" s="110">
        <f>IF(ISERROR(F445/G445-1),"",IF((F445/G445-1)&gt;10000%,"",F445/G445-1))</f>
        <v>9.5704547083955305</v>
      </c>
      <c r="I445" s="91">
        <f>F445/$F$1036</f>
        <v>1.4566064515681291E-4</v>
      </c>
      <c r="J445" s="92">
        <v>19.605032379999997</v>
      </c>
      <c r="K445" s="92">
        <v>12.852399999999999</v>
      </c>
    </row>
    <row r="446" spans="1:11">
      <c r="A446" s="90" t="s">
        <v>524</v>
      </c>
      <c r="B446" s="90" t="s">
        <v>525</v>
      </c>
      <c r="C446" s="90" t="s">
        <v>532</v>
      </c>
      <c r="D446" s="90" t="s">
        <v>1436</v>
      </c>
      <c r="E446" s="90" t="s">
        <v>398</v>
      </c>
      <c r="F446" s="109">
        <v>1.45801991</v>
      </c>
      <c r="G446" s="109">
        <v>0.76490996999999994</v>
      </c>
      <c r="H446" s="110">
        <f>IF(ISERROR(F446/G446-1),"",IF((F446/G446-1)&gt;10000%,"",F446/G446-1))</f>
        <v>0.90613270474170982</v>
      </c>
      <c r="I446" s="91">
        <f>F446/$F$1036</f>
        <v>1.4505936716798182E-4</v>
      </c>
      <c r="J446" s="92">
        <v>17.932394170000002</v>
      </c>
      <c r="K446" s="92">
        <v>43.1569</v>
      </c>
    </row>
    <row r="447" spans="1:11">
      <c r="A447" s="90" t="s">
        <v>1926</v>
      </c>
      <c r="B447" s="90" t="s">
        <v>1916</v>
      </c>
      <c r="C447" s="90" t="s">
        <v>1754</v>
      </c>
      <c r="D447" s="90" t="s">
        <v>397</v>
      </c>
      <c r="E447" s="90" t="s">
        <v>398</v>
      </c>
      <c r="F447" s="109">
        <v>1.4564585000000001</v>
      </c>
      <c r="G447" s="109">
        <v>8.8059539999999992E-2</v>
      </c>
      <c r="H447" s="110">
        <f>IF(ISERROR(F447/G447-1),"",IF((F447/G447-1)&gt;10000%,"",F447/G447-1))</f>
        <v>15.539474314764764</v>
      </c>
      <c r="I447" s="91">
        <f>F447/$F$1036</f>
        <v>1.4490402145223659E-4</v>
      </c>
      <c r="J447" s="92">
        <v>17.743164917128201</v>
      </c>
      <c r="K447" s="92">
        <v>35.6905</v>
      </c>
    </row>
    <row r="448" spans="1:11">
      <c r="A448" s="90" t="s">
        <v>1650</v>
      </c>
      <c r="B448" s="90" t="s">
        <v>1587</v>
      </c>
      <c r="C448" s="90" t="s">
        <v>1538</v>
      </c>
      <c r="D448" s="90" t="s">
        <v>397</v>
      </c>
      <c r="E448" s="90" t="s">
        <v>398</v>
      </c>
      <c r="F448" s="109">
        <v>1.4371582599999999</v>
      </c>
      <c r="G448" s="109">
        <v>4.5216341880000002</v>
      </c>
      <c r="H448" s="110">
        <f>IF(ISERROR(F448/G448-1),"",IF((F448/G448-1)&gt;10000%,"",F448/G448-1))</f>
        <v>-0.68215954669351953</v>
      </c>
      <c r="I448" s="91">
        <f>F448/$F$1036</f>
        <v>1.4298382778314589E-4</v>
      </c>
      <c r="J448" s="92">
        <v>17.448</v>
      </c>
      <c r="K448" s="92">
        <v>41.049050000000001</v>
      </c>
    </row>
    <row r="449" spans="1:11">
      <c r="A449" s="90" t="s">
        <v>1987</v>
      </c>
      <c r="B449" s="90" t="s">
        <v>1122</v>
      </c>
      <c r="C449" s="90" t="s">
        <v>1533</v>
      </c>
      <c r="D449" s="90" t="s">
        <v>397</v>
      </c>
      <c r="E449" s="90" t="s">
        <v>398</v>
      </c>
      <c r="F449" s="109">
        <v>1.4053932169999999</v>
      </c>
      <c r="G449" s="109">
        <v>4.5975063600000006</v>
      </c>
      <c r="H449" s="110">
        <f>IF(ISERROR(F449/G449-1),"",IF((F449/G449-1)&gt;10000%,"",F449/G449-1))</f>
        <v>-0.69431402439647749</v>
      </c>
      <c r="I449" s="91">
        <f>F449/$F$1036</f>
        <v>1.3982350260237128E-4</v>
      </c>
      <c r="J449" s="92">
        <v>13.180089300000001</v>
      </c>
      <c r="K449" s="92">
        <v>12.29055</v>
      </c>
    </row>
    <row r="450" spans="1:11">
      <c r="A450" s="90" t="s">
        <v>1975</v>
      </c>
      <c r="B450" s="90" t="s">
        <v>379</v>
      </c>
      <c r="C450" s="90" t="s">
        <v>1532</v>
      </c>
      <c r="D450" s="90" t="s">
        <v>396</v>
      </c>
      <c r="E450" s="90" t="s">
        <v>1855</v>
      </c>
      <c r="F450" s="109">
        <v>1.4013996299999998</v>
      </c>
      <c r="G450" s="109">
        <v>1.6725E-2</v>
      </c>
      <c r="H450" s="110">
        <f>IF(ISERROR(F450/G450-1),"",IF((F450/G450-1)&gt;10000%,"",F450/G450-1))</f>
        <v>82.790710313901329</v>
      </c>
      <c r="I450" s="91">
        <f>F450/$F$1036</f>
        <v>1.3942617798493837E-4</v>
      </c>
      <c r="J450" s="92">
        <v>17.821149999999999</v>
      </c>
      <c r="K450" s="92">
        <v>45.11815</v>
      </c>
    </row>
    <row r="451" spans="1:11">
      <c r="A451" s="90" t="s">
        <v>883</v>
      </c>
      <c r="B451" s="90" t="s">
        <v>693</v>
      </c>
      <c r="C451" s="90" t="s">
        <v>1535</v>
      </c>
      <c r="D451" s="90" t="s">
        <v>396</v>
      </c>
      <c r="E451" s="90" t="s">
        <v>1855</v>
      </c>
      <c r="F451" s="109">
        <v>1.3972823400000001</v>
      </c>
      <c r="G451" s="109">
        <v>0.57295293000000003</v>
      </c>
      <c r="H451" s="110">
        <f>IF(ISERROR(F451/G451-1),"",IF((F451/G451-1)&gt;10000%,"",F451/G451-1))</f>
        <v>1.43873844924748</v>
      </c>
      <c r="I451" s="91">
        <f>F451/$F$1036</f>
        <v>1.3901654607404972E-4</v>
      </c>
      <c r="J451" s="92">
        <v>41.035035439999994</v>
      </c>
      <c r="K451" s="92">
        <v>18.309349999999998</v>
      </c>
    </row>
    <row r="452" spans="1:11">
      <c r="A452" s="90" t="s">
        <v>1623</v>
      </c>
      <c r="B452" s="90" t="s">
        <v>780</v>
      </c>
      <c r="C452" s="90" t="s">
        <v>1538</v>
      </c>
      <c r="D452" s="90" t="s">
        <v>397</v>
      </c>
      <c r="E452" s="90" t="s">
        <v>398</v>
      </c>
      <c r="F452" s="109">
        <v>1.3834723200000001</v>
      </c>
      <c r="G452" s="109">
        <v>0.56680403000000001</v>
      </c>
      <c r="H452" s="110">
        <f>IF(ISERROR(F452/G452-1),"",IF((F452/G452-1)&gt;10000%,"",F452/G452-1))</f>
        <v>1.4408300696097736</v>
      </c>
      <c r="I452" s="91">
        <f>F452/$F$1036</f>
        <v>1.3764257803147533E-4</v>
      </c>
      <c r="J452" s="92">
        <v>12.2188</v>
      </c>
      <c r="K452" s="92">
        <v>40.192749999999997</v>
      </c>
    </row>
    <row r="453" spans="1:11">
      <c r="A453" s="90" t="s">
        <v>1894</v>
      </c>
      <c r="B453" s="90" t="s">
        <v>429</v>
      </c>
      <c r="C453" s="90" t="s">
        <v>1534</v>
      </c>
      <c r="D453" s="90" t="s">
        <v>396</v>
      </c>
      <c r="E453" s="90" t="s">
        <v>1855</v>
      </c>
      <c r="F453" s="109">
        <v>1.3730078300000002</v>
      </c>
      <c r="G453" s="109">
        <v>5.6461556100000001</v>
      </c>
      <c r="H453" s="110">
        <f>IF(ISERROR(F453/G453-1),"",IF((F453/G453-1)&gt;10000%,"",F453/G453-1))</f>
        <v>-0.75682430226183584</v>
      </c>
      <c r="I453" s="91">
        <f>F453/$F$1036</f>
        <v>1.3660145898589546E-4</v>
      </c>
      <c r="J453" s="92">
        <v>67.593924090000002</v>
      </c>
      <c r="K453" s="92">
        <v>24.692</v>
      </c>
    </row>
    <row r="454" spans="1:11">
      <c r="A454" s="90" t="s">
        <v>2441</v>
      </c>
      <c r="B454" s="90" t="s">
        <v>2442</v>
      </c>
      <c r="C454" s="90" t="s">
        <v>1539</v>
      </c>
      <c r="D454" s="90" t="s">
        <v>396</v>
      </c>
      <c r="E454" s="90" t="s">
        <v>1855</v>
      </c>
      <c r="F454" s="109">
        <v>1.3717153700000002</v>
      </c>
      <c r="G454" s="109">
        <v>1.3790953300000002</v>
      </c>
      <c r="H454" s="110">
        <f>IF(ISERROR(F454/G454-1),"",IF((F454/G454-1)&gt;10000%,"",F454/G454-1))</f>
        <v>-5.3513051922233767E-3</v>
      </c>
      <c r="I454" s="91">
        <f>F454/$F$1036</f>
        <v>1.3647287128390042E-4</v>
      </c>
      <c r="J454" s="92">
        <v>21.406950350000002</v>
      </c>
      <c r="K454" s="92">
        <v>74.092349999999996</v>
      </c>
    </row>
    <row r="455" spans="1:11">
      <c r="A455" s="90" t="s">
        <v>91</v>
      </c>
      <c r="B455" s="90" t="s">
        <v>92</v>
      </c>
      <c r="C455" s="90" t="s">
        <v>1536</v>
      </c>
      <c r="D455" s="90" t="s">
        <v>397</v>
      </c>
      <c r="E455" s="90" t="s">
        <v>398</v>
      </c>
      <c r="F455" s="109">
        <v>1.371703726</v>
      </c>
      <c r="G455" s="109">
        <v>0.26071529999999998</v>
      </c>
      <c r="H455" s="110">
        <f>IF(ISERROR(F455/G455-1),"",IF((F455/G455-1)&gt;10000%,"",F455/G455-1))</f>
        <v>4.2613088913462311</v>
      </c>
      <c r="I455" s="91">
        <f>F455/$F$1036</f>
        <v>1.3647171281462318E-4</v>
      </c>
      <c r="J455" s="92">
        <v>2.3107202727496579</v>
      </c>
      <c r="K455" s="92">
        <v>27.739550000000001</v>
      </c>
    </row>
    <row r="456" spans="1:11">
      <c r="A456" s="90" t="s">
        <v>2883</v>
      </c>
      <c r="B456" s="90" t="s">
        <v>2884</v>
      </c>
      <c r="C456" s="90" t="s">
        <v>1175</v>
      </c>
      <c r="D456" s="90" t="s">
        <v>396</v>
      </c>
      <c r="E456" s="90" t="s">
        <v>1855</v>
      </c>
      <c r="F456" s="109">
        <v>1.3538760000000001</v>
      </c>
      <c r="G456" s="109">
        <v>1.2922329099999998</v>
      </c>
      <c r="H456" s="110">
        <f>IF(ISERROR(F456/G456-1),"",IF((F456/G456-1)&gt;10000%,"",F456/G456-1))</f>
        <v>4.7702770547764617E-2</v>
      </c>
      <c r="I456" s="91">
        <f>F456/$F$1036</f>
        <v>1.3469802053932072E-4</v>
      </c>
      <c r="J456" s="92">
        <v>27.4889475168</v>
      </c>
      <c r="K456" s="92">
        <v>33.34695</v>
      </c>
    </row>
    <row r="457" spans="1:11">
      <c r="A457" s="90" t="s">
        <v>1988</v>
      </c>
      <c r="B457" s="90" t="s">
        <v>1764</v>
      </c>
      <c r="C457" s="90" t="s">
        <v>1532</v>
      </c>
      <c r="D457" s="90" t="s">
        <v>396</v>
      </c>
      <c r="E457" s="90" t="s">
        <v>398</v>
      </c>
      <c r="F457" s="109">
        <v>1.3512404099999999</v>
      </c>
      <c r="G457" s="109">
        <v>8.7513199999999999E-3</v>
      </c>
      <c r="H457" s="110" t="str">
        <f>IF(ISERROR(F457/G457-1),"",IF((F457/G457-1)&gt;10000%,"",F457/G457-1))</f>
        <v/>
      </c>
      <c r="I457" s="91">
        <f>F457/$F$1036</f>
        <v>1.344358039434484E-4</v>
      </c>
      <c r="J457" s="92">
        <v>26.033000000000001</v>
      </c>
      <c r="K457" s="92">
        <v>22.650500000000001</v>
      </c>
    </row>
    <row r="458" spans="1:11">
      <c r="A458" s="90" t="s">
        <v>67</v>
      </c>
      <c r="B458" s="90" t="s">
        <v>80</v>
      </c>
      <c r="C458" s="90" t="s">
        <v>1538</v>
      </c>
      <c r="D458" s="90" t="s">
        <v>1436</v>
      </c>
      <c r="E458" s="90" t="s">
        <v>398</v>
      </c>
      <c r="F458" s="109">
        <v>1.34937405</v>
      </c>
      <c r="G458" s="109">
        <v>2.4272938500000003</v>
      </c>
      <c r="H458" s="110">
        <f>IF(ISERROR(F458/G458-1),"",IF((F458/G458-1)&gt;10000%,"",F458/G458-1))</f>
        <v>-0.44408294446920804</v>
      </c>
      <c r="I458" s="91">
        <f>F458/$F$1036</f>
        <v>1.342501185500935E-4</v>
      </c>
      <c r="J458" s="92">
        <v>50.73120669</v>
      </c>
      <c r="K458" s="92">
        <v>81.607500000000002</v>
      </c>
    </row>
    <row r="459" spans="1:11">
      <c r="A459" s="90" t="s">
        <v>237</v>
      </c>
      <c r="B459" s="90" t="s">
        <v>20</v>
      </c>
      <c r="C459" s="90" t="s">
        <v>1551</v>
      </c>
      <c r="D459" s="90" t="s">
        <v>1436</v>
      </c>
      <c r="E459" s="90" t="s">
        <v>1855</v>
      </c>
      <c r="F459" s="109">
        <v>1.3413793200000002</v>
      </c>
      <c r="G459" s="109">
        <v>4.747956479</v>
      </c>
      <c r="H459" s="110">
        <f>IF(ISERROR(F459/G459-1),"",IF((F459/G459-1)&gt;10000%,"",F459/G459-1))</f>
        <v>-0.71748281056642771</v>
      </c>
      <c r="I459" s="91">
        <f>F459/$F$1036</f>
        <v>1.3345471756377991E-4</v>
      </c>
      <c r="J459" s="92">
        <v>135.12054348582399</v>
      </c>
      <c r="K459" s="92">
        <v>34.643749999999997</v>
      </c>
    </row>
    <row r="460" spans="1:11">
      <c r="A460" s="90" t="s">
        <v>2513</v>
      </c>
      <c r="B460" s="90" t="s">
        <v>2514</v>
      </c>
      <c r="C460" s="90" t="s">
        <v>1754</v>
      </c>
      <c r="D460" s="90" t="s">
        <v>396</v>
      </c>
      <c r="E460" s="90" t="s">
        <v>1855</v>
      </c>
      <c r="F460" s="109">
        <v>1.3335872034763201</v>
      </c>
      <c r="G460" s="109">
        <v>2.0404077669849801</v>
      </c>
      <c r="H460" s="110">
        <f>IF(ISERROR(F460/G460-1),"",IF((F460/G460-1)&gt;10000%,"",F460/G460-1))</f>
        <v>-0.34641142566963334</v>
      </c>
      <c r="I460" s="91">
        <f>F460/$F$1036</f>
        <v>1.3267947472651016E-4</v>
      </c>
      <c r="J460" s="92">
        <v>23.626193619725498</v>
      </c>
      <c r="K460" s="92">
        <v>34.492449999999998</v>
      </c>
    </row>
    <row r="461" spans="1:11">
      <c r="A461" s="90" t="s">
        <v>1585</v>
      </c>
      <c r="B461" s="90" t="s">
        <v>1586</v>
      </c>
      <c r="C461" s="90" t="s">
        <v>1539</v>
      </c>
      <c r="D461" s="90" t="s">
        <v>396</v>
      </c>
      <c r="E461" s="90" t="s">
        <v>398</v>
      </c>
      <c r="F461" s="109">
        <v>1.3294687299999999</v>
      </c>
      <c r="G461" s="109">
        <v>2.0090269599999999</v>
      </c>
      <c r="H461" s="110">
        <f>IF(ISERROR(F461/G461-1),"",IF((F461/G461-1)&gt;10000%,"",F461/G461-1))</f>
        <v>-0.33825241946977158</v>
      </c>
      <c r="I461" s="91">
        <f>F461/$F$1036</f>
        <v>1.3226972507077799E-4</v>
      </c>
      <c r="J461" s="92">
        <v>34.534497549999998</v>
      </c>
      <c r="K461" s="92">
        <v>51.683050000000001</v>
      </c>
    </row>
    <row r="462" spans="1:11">
      <c r="A462" s="90" t="s">
        <v>2596</v>
      </c>
      <c r="B462" s="90" t="s">
        <v>2597</v>
      </c>
      <c r="C462" s="90" t="s">
        <v>1539</v>
      </c>
      <c r="D462" s="90" t="s">
        <v>396</v>
      </c>
      <c r="E462" s="90" t="s">
        <v>1855</v>
      </c>
      <c r="F462" s="109">
        <v>1.3234555400000001</v>
      </c>
      <c r="G462" s="109">
        <v>5.5885360000000002E-2</v>
      </c>
      <c r="H462" s="110">
        <f>IF(ISERROR(F462/G462-1),"",IF((F462/G462-1)&gt;10000%,"",F462/G462-1))</f>
        <v>22.681614290397341</v>
      </c>
      <c r="I462" s="91">
        <f>F462/$F$1036</f>
        <v>1.3167146881235637E-4</v>
      </c>
      <c r="J462" s="92">
        <v>33.126261710000001</v>
      </c>
      <c r="K462" s="92">
        <v>7.9863499999999998</v>
      </c>
    </row>
    <row r="463" spans="1:11">
      <c r="A463" s="90" t="s">
        <v>2711</v>
      </c>
      <c r="B463" s="90" t="s">
        <v>1082</v>
      </c>
      <c r="C463" s="90" t="s">
        <v>1539</v>
      </c>
      <c r="D463" s="90" t="s">
        <v>396</v>
      </c>
      <c r="E463" s="90" t="s">
        <v>1855</v>
      </c>
      <c r="F463" s="109">
        <v>1.3043839559999999</v>
      </c>
      <c r="G463" s="109">
        <v>4.7499246459999993</v>
      </c>
      <c r="H463" s="110">
        <f>IF(ISERROR(F463/G463-1),"",IF((F463/G463-1)&gt;10000%,"",F463/G463-1))</f>
        <v>-0.72538849493150459</v>
      </c>
      <c r="I463" s="91">
        <f>F463/$F$1036</f>
        <v>1.2977402428025048E-4</v>
      </c>
      <c r="J463" s="92">
        <v>239.51332440000002</v>
      </c>
      <c r="K463" s="92">
        <v>14.6648</v>
      </c>
    </row>
    <row r="464" spans="1:11">
      <c r="A464" s="90" t="s">
        <v>1889</v>
      </c>
      <c r="B464" s="90" t="s">
        <v>431</v>
      </c>
      <c r="C464" s="90" t="s">
        <v>1534</v>
      </c>
      <c r="D464" s="90" t="s">
        <v>396</v>
      </c>
      <c r="E464" s="90" t="s">
        <v>1855</v>
      </c>
      <c r="F464" s="109">
        <v>1.2998876000000001</v>
      </c>
      <c r="G464" s="109">
        <v>0.77486895999999994</v>
      </c>
      <c r="H464" s="110">
        <f>IF(ISERROR(F464/G464-1),"",IF((F464/G464-1)&gt;10000%,"",F464/G464-1))</f>
        <v>0.67755797057608325</v>
      </c>
      <c r="I464" s="91">
        <f>F464/$F$1036</f>
        <v>1.2932667884179078E-4</v>
      </c>
      <c r="J464" s="92">
        <v>19.067819270000001</v>
      </c>
      <c r="K464" s="92">
        <v>18.238900000000001</v>
      </c>
    </row>
    <row r="465" spans="1:11">
      <c r="A465" s="90" t="s">
        <v>2682</v>
      </c>
      <c r="B465" s="90" t="s">
        <v>185</v>
      </c>
      <c r="C465" s="90" t="s">
        <v>1175</v>
      </c>
      <c r="D465" s="90" t="s">
        <v>396</v>
      </c>
      <c r="E465" s="90" t="s">
        <v>1855</v>
      </c>
      <c r="F465" s="109">
        <v>1.2927402299999999</v>
      </c>
      <c r="G465" s="109">
        <v>2.7050400000000001E-3</v>
      </c>
      <c r="H465" s="110" t="str">
        <f>IF(ISERROR(F465/G465-1),"",IF((F465/G465-1)&gt;10000%,"",F465/G465-1))</f>
        <v/>
      </c>
      <c r="I465" s="91">
        <f>F465/$F$1036</f>
        <v>1.2861558226347626E-4</v>
      </c>
      <c r="J465" s="92">
        <v>3.2226002880000002</v>
      </c>
      <c r="K465" s="92">
        <v>24.421900000000001</v>
      </c>
    </row>
    <row r="466" spans="1:11">
      <c r="A466" s="90" t="s">
        <v>2683</v>
      </c>
      <c r="B466" s="90" t="s">
        <v>186</v>
      </c>
      <c r="C466" s="90" t="s">
        <v>1175</v>
      </c>
      <c r="D466" s="90" t="s">
        <v>396</v>
      </c>
      <c r="E466" s="90" t="s">
        <v>1855</v>
      </c>
      <c r="F466" s="109">
        <v>1.288951832</v>
      </c>
      <c r="G466" s="109">
        <v>4.0950276759999999</v>
      </c>
      <c r="H466" s="110">
        <f>IF(ISERROR(F466/G466-1),"",IF((F466/G466-1)&gt;10000%,"",F466/G466-1))</f>
        <v>-0.6852397751658077</v>
      </c>
      <c r="I466" s="91">
        <f>F466/$F$1036</f>
        <v>1.2823867203564512E-4</v>
      </c>
      <c r="J466" s="92">
        <v>36.111641774400006</v>
      </c>
      <c r="K466" s="92">
        <v>13.40245</v>
      </c>
    </row>
    <row r="467" spans="1:11">
      <c r="A467" s="90" t="s">
        <v>2867</v>
      </c>
      <c r="B467" s="90" t="s">
        <v>2853</v>
      </c>
      <c r="C467" s="90" t="s">
        <v>1754</v>
      </c>
      <c r="D467" s="90" t="s">
        <v>397</v>
      </c>
      <c r="E467" s="90" t="s">
        <v>398</v>
      </c>
      <c r="F467" s="109">
        <v>1.2858734299999999</v>
      </c>
      <c r="G467" s="109">
        <v>0.78311021999999997</v>
      </c>
      <c r="H467" s="110">
        <f>IF(ISERROR(F467/G467-1),"",IF((F467/G467-1)&gt;10000%,"",F467/G467-1))</f>
        <v>0.64200823480505709</v>
      </c>
      <c r="I467" s="91">
        <f>F467/$F$1036</f>
        <v>1.2793239978041326E-4</v>
      </c>
      <c r="J467" s="92">
        <v>2.3619989512944999</v>
      </c>
      <c r="K467" s="92">
        <v>99.661199999999994</v>
      </c>
    </row>
    <row r="468" spans="1:11">
      <c r="A468" s="90" t="s">
        <v>384</v>
      </c>
      <c r="B468" s="90" t="s">
        <v>385</v>
      </c>
      <c r="C468" s="90" t="s">
        <v>1539</v>
      </c>
      <c r="D468" s="90" t="s">
        <v>396</v>
      </c>
      <c r="E468" s="90" t="s">
        <v>398</v>
      </c>
      <c r="F468" s="109">
        <v>1.2834290400000001</v>
      </c>
      <c r="G468" s="109">
        <v>1.834331264</v>
      </c>
      <c r="H468" s="110">
        <f>IF(ISERROR(F468/G468-1),"",IF((F468/G468-1)&gt;10000%,"",F468/G468-1))</f>
        <v>-0.30032864554610783</v>
      </c>
      <c r="I468" s="91">
        <f>F468/$F$1036</f>
        <v>1.2768920579926132E-4</v>
      </c>
      <c r="J468" s="92">
        <v>12.638838160000001</v>
      </c>
      <c r="K468" s="92">
        <v>45.402749999999997</v>
      </c>
    </row>
    <row r="469" spans="1:11">
      <c r="A469" s="90" t="s">
        <v>2108</v>
      </c>
      <c r="B469" s="90" t="s">
        <v>579</v>
      </c>
      <c r="C469" s="90" t="s">
        <v>1532</v>
      </c>
      <c r="D469" s="90" t="s">
        <v>396</v>
      </c>
      <c r="E469" s="90" t="s">
        <v>1855</v>
      </c>
      <c r="F469" s="109">
        <v>1.2829072620000002</v>
      </c>
      <c r="G469" s="109">
        <v>4.3672020050000002</v>
      </c>
      <c r="H469" s="110">
        <f>IF(ISERROR(F469/G469-1),"",IF((F469/G469-1)&gt;10000%,"",F469/G469-1))</f>
        <v>-0.70624045772757882</v>
      </c>
      <c r="I469" s="91">
        <f>F469/$F$1036</f>
        <v>1.2763729376022599E-4</v>
      </c>
      <c r="J469" s="92">
        <v>343.81515419999999</v>
      </c>
      <c r="K469" s="92">
        <v>6.7275999999999998</v>
      </c>
    </row>
    <row r="470" spans="1:11">
      <c r="A470" s="90" t="s">
        <v>1860</v>
      </c>
      <c r="B470" s="90" t="s">
        <v>312</v>
      </c>
      <c r="C470" s="90" t="s">
        <v>1175</v>
      </c>
      <c r="D470" s="90" t="s">
        <v>396</v>
      </c>
      <c r="E470" s="90" t="s">
        <v>1855</v>
      </c>
      <c r="F470" s="109">
        <v>1.2820404999999999</v>
      </c>
      <c r="G470" s="109">
        <v>2.2379949999999999E-2</v>
      </c>
      <c r="H470" s="110">
        <f>IF(ISERROR(F470/G470-1),"",IF((F470/G470-1)&gt;10000%,"",F470/G470-1))</f>
        <v>56.285226285134684</v>
      </c>
      <c r="I470" s="91">
        <f>F470/$F$1036</f>
        <v>1.2755105903438795E-4</v>
      </c>
      <c r="J470" s="92">
        <v>6.3071304079999999</v>
      </c>
      <c r="K470" s="92">
        <v>41.521473684210498</v>
      </c>
    </row>
    <row r="471" spans="1:11">
      <c r="A471" s="90" t="s">
        <v>1969</v>
      </c>
      <c r="B471" s="90" t="s">
        <v>125</v>
      </c>
      <c r="C471" s="90" t="s">
        <v>1532</v>
      </c>
      <c r="D471" s="90" t="s">
        <v>396</v>
      </c>
      <c r="E471" s="90" t="s">
        <v>1855</v>
      </c>
      <c r="F471" s="109">
        <v>1.2765246799999999</v>
      </c>
      <c r="G471" s="109">
        <v>1.4752322900000001</v>
      </c>
      <c r="H471" s="110">
        <f>IF(ISERROR(F471/G471-1),"",IF((F471/G471-1)&gt;10000%,"",F471/G471-1))</f>
        <v>-0.13469581119323271</v>
      </c>
      <c r="I471" s="91">
        <f>F471/$F$1036</f>
        <v>1.2700228644690488E-4</v>
      </c>
      <c r="J471" s="92">
        <v>283.26170795999997</v>
      </c>
      <c r="K471" s="92">
        <v>19.1311</v>
      </c>
    </row>
    <row r="472" spans="1:11">
      <c r="A472" s="90" t="s">
        <v>510</v>
      </c>
      <c r="B472" s="90" t="s">
        <v>511</v>
      </c>
      <c r="C472" s="90" t="s">
        <v>532</v>
      </c>
      <c r="D472" s="90" t="s">
        <v>397</v>
      </c>
      <c r="E472" s="90" t="s">
        <v>398</v>
      </c>
      <c r="F472" s="109">
        <v>1.26847541</v>
      </c>
      <c r="G472" s="109">
        <v>2.0873905000000001</v>
      </c>
      <c r="H472" s="110">
        <f>IF(ISERROR(F472/G472-1),"",IF((F472/G472-1)&gt;10000%,"",F472/G472-1))</f>
        <v>-0.3923152328229913</v>
      </c>
      <c r="I472" s="91">
        <f>F472/$F$1036</f>
        <v>1.2620145923984417E-4</v>
      </c>
      <c r="J472" s="92">
        <v>12.2206100402</v>
      </c>
      <c r="K472" s="92">
        <v>64.099149999999995</v>
      </c>
    </row>
    <row r="473" spans="1:11">
      <c r="A473" s="90" t="s">
        <v>3055</v>
      </c>
      <c r="B473" s="90" t="s">
        <v>3056</v>
      </c>
      <c r="C473" s="90" t="s">
        <v>1175</v>
      </c>
      <c r="D473" s="90" t="s">
        <v>396</v>
      </c>
      <c r="E473" s="90" t="s">
        <v>1855</v>
      </c>
      <c r="F473" s="109">
        <v>1.2524642549999998</v>
      </c>
      <c r="G473" s="109">
        <v>1.58E-3</v>
      </c>
      <c r="H473" s="110" t="str">
        <f>IF(ISERROR(F473/G473-1),"",IF((F473/G473-1)&gt;10000%,"",F473/G473-1))</f>
        <v/>
      </c>
      <c r="I473" s="91">
        <f>F473/$F$1036</f>
        <v>1.2460849881728829E-4</v>
      </c>
      <c r="J473" s="92">
        <v>0.78562031530799992</v>
      </c>
      <c r="K473" s="92">
        <v>183.19485</v>
      </c>
    </row>
    <row r="474" spans="1:11">
      <c r="A474" s="90" t="s">
        <v>893</v>
      </c>
      <c r="B474" s="90" t="s">
        <v>680</v>
      </c>
      <c r="C474" s="90" t="s">
        <v>1538</v>
      </c>
      <c r="D474" s="90" t="s">
        <v>397</v>
      </c>
      <c r="E474" s="90" t="s">
        <v>398</v>
      </c>
      <c r="F474" s="109">
        <v>1.2499277979999999</v>
      </c>
      <c r="G474" s="109">
        <v>4.8532086789999997</v>
      </c>
      <c r="H474" s="110">
        <f>IF(ISERROR(F474/G474-1),"",IF((F474/G474-1)&gt;10000%,"",F474/G474-1))</f>
        <v>-0.74245331683171178</v>
      </c>
      <c r="I474" s="91">
        <f>F474/$F$1036</f>
        <v>1.2435614502928771E-4</v>
      </c>
      <c r="J474" s="92">
        <v>916.28643662000002</v>
      </c>
      <c r="K474" s="92">
        <v>6.2079500000000003</v>
      </c>
    </row>
    <row r="475" spans="1:11">
      <c r="A475" s="90" t="s">
        <v>2046</v>
      </c>
      <c r="B475" s="90" t="s">
        <v>170</v>
      </c>
      <c r="C475" s="90" t="s">
        <v>1175</v>
      </c>
      <c r="D475" s="90" t="s">
        <v>396</v>
      </c>
      <c r="E475" s="90" t="s">
        <v>1855</v>
      </c>
      <c r="F475" s="109">
        <v>1.2437781399999999</v>
      </c>
      <c r="G475" s="109">
        <v>4.514796595</v>
      </c>
      <c r="H475" s="110">
        <f>IF(ISERROR(F475/G475-1),"",IF((F475/G475-1)&gt;10000%,"",F475/G475-1))</f>
        <v>-0.7245107030120812</v>
      </c>
      <c r="I475" s="91">
        <f>F475/$F$1036</f>
        <v>1.2374431147910009E-4</v>
      </c>
      <c r="J475" s="92">
        <v>11.6551160488</v>
      </c>
      <c r="K475" s="92">
        <v>9.5225000000000009</v>
      </c>
    </row>
    <row r="476" spans="1:11">
      <c r="A476" s="90" t="s">
        <v>761</v>
      </c>
      <c r="B476" s="90" t="s">
        <v>1161</v>
      </c>
      <c r="C476" s="90" t="s">
        <v>1539</v>
      </c>
      <c r="D476" s="90" t="s">
        <v>396</v>
      </c>
      <c r="E476" s="90" t="s">
        <v>398</v>
      </c>
      <c r="F476" s="109">
        <v>1.2333411999999999</v>
      </c>
      <c r="G476" s="109">
        <v>2.8993567200000001</v>
      </c>
      <c r="H476" s="110">
        <f>IF(ISERROR(F476/G476-1),"",IF((F476/G476-1)&gt;10000%,"",F476/G476-1))</f>
        <v>-0.57461557196728807</v>
      </c>
      <c r="I476" s="91">
        <f>F476/$F$1036</f>
        <v>1.2270593340127934E-4</v>
      </c>
      <c r="J476" s="92">
        <v>568.8290346</v>
      </c>
      <c r="K476" s="92">
        <v>15.930350000000001</v>
      </c>
    </row>
    <row r="477" spans="1:11">
      <c r="A477" s="90" t="s">
        <v>918</v>
      </c>
      <c r="B477" s="90" t="s">
        <v>1055</v>
      </c>
      <c r="C477" s="90" t="s">
        <v>1539</v>
      </c>
      <c r="D477" s="90" t="s">
        <v>396</v>
      </c>
      <c r="E477" s="90" t="s">
        <v>398</v>
      </c>
      <c r="F477" s="109">
        <v>1.23298828</v>
      </c>
      <c r="G477" s="109">
        <v>0.22282199999999999</v>
      </c>
      <c r="H477" s="110">
        <f>IF(ISERROR(F477/G477-1),"",IF((F477/G477-1)&gt;10000%,"",F477/G477-1))</f>
        <v>4.5335123102745696</v>
      </c>
      <c r="I477" s="91">
        <f>F477/$F$1036</f>
        <v>1.2267082115657692E-4</v>
      </c>
      <c r="J477" s="92">
        <v>9.9434887599999993</v>
      </c>
      <c r="K477" s="92">
        <v>17.7103</v>
      </c>
    </row>
    <row r="478" spans="1:11">
      <c r="A478" s="90" t="s">
        <v>2076</v>
      </c>
      <c r="B478" s="90" t="s">
        <v>1166</v>
      </c>
      <c r="C478" s="90" t="s">
        <v>1175</v>
      </c>
      <c r="D478" s="90" t="s">
        <v>396</v>
      </c>
      <c r="E478" s="90" t="s">
        <v>1855</v>
      </c>
      <c r="F478" s="109">
        <v>1.2299129499999999</v>
      </c>
      <c r="G478" s="109">
        <v>2.10432759</v>
      </c>
      <c r="H478" s="110">
        <f>IF(ISERROR(F478/G478-1),"",IF((F478/G478-1)&gt;10000%,"",F478/G478-1))</f>
        <v>-0.41553161406775074</v>
      </c>
      <c r="I478" s="91">
        <f>F478/$F$1036</f>
        <v>1.2236485453666105E-4</v>
      </c>
      <c r="J478" s="92">
        <v>163.55125884450001</v>
      </c>
      <c r="K478" s="92">
        <v>24.844550000000002</v>
      </c>
    </row>
    <row r="479" spans="1:11">
      <c r="A479" s="90" t="s">
        <v>2771</v>
      </c>
      <c r="B479" s="90" t="s">
        <v>2772</v>
      </c>
      <c r="C479" s="90" t="s">
        <v>296</v>
      </c>
      <c r="D479" s="90" t="s">
        <v>397</v>
      </c>
      <c r="E479" s="90" t="s">
        <v>398</v>
      </c>
      <c r="F479" s="109">
        <v>1.2238045900000001</v>
      </c>
      <c r="G479" s="109">
        <v>5.8930000000000003E-2</v>
      </c>
      <c r="H479" s="110">
        <f>IF(ISERROR(F479/G479-1),"",IF((F479/G479-1)&gt;10000%,"",F479/G479-1))</f>
        <v>19.767089597827933</v>
      </c>
      <c r="I479" s="91">
        <f>F479/$F$1036</f>
        <v>1.2175712975186426E-4</v>
      </c>
      <c r="J479" s="92">
        <v>142.9672855</v>
      </c>
      <c r="K479" s="92">
        <v>21.1145</v>
      </c>
    </row>
    <row r="480" spans="1:11">
      <c r="A480" s="90" t="s">
        <v>1631</v>
      </c>
      <c r="B480" s="90" t="s">
        <v>790</v>
      </c>
      <c r="C480" s="90" t="s">
        <v>1538</v>
      </c>
      <c r="D480" s="90" t="s">
        <v>397</v>
      </c>
      <c r="E480" s="90" t="s">
        <v>398</v>
      </c>
      <c r="F480" s="109">
        <v>1.2110560149999998</v>
      </c>
      <c r="G480" s="109">
        <v>0.54595369599999999</v>
      </c>
      <c r="H480" s="110">
        <f>IF(ISERROR(F480/G480-1),"",IF((F480/G480-1)&gt;10000%,"",F480/G480-1))</f>
        <v>1.2182394292280785</v>
      </c>
      <c r="I480" s="91">
        <f>F480/$F$1036</f>
        <v>1.2048876557582665E-4</v>
      </c>
      <c r="J480" s="92">
        <v>10.7958</v>
      </c>
      <c r="K480" s="92">
        <v>33.085050000000003</v>
      </c>
    </row>
    <row r="481" spans="1:11">
      <c r="A481" s="90" t="s">
        <v>2685</v>
      </c>
      <c r="B481" s="90" t="s">
        <v>187</v>
      </c>
      <c r="C481" s="90" t="s">
        <v>1175</v>
      </c>
      <c r="D481" s="90" t="s">
        <v>396</v>
      </c>
      <c r="E481" s="90" t="s">
        <v>1855</v>
      </c>
      <c r="F481" s="109">
        <v>1.1959308149999999</v>
      </c>
      <c r="G481" s="109">
        <v>7.2742525199999992</v>
      </c>
      <c r="H481" s="110">
        <f>IF(ISERROR(F481/G481-1),"",IF((F481/G481-1)&gt;10000%,"",F481/G481-1))</f>
        <v>-0.83559399241202037</v>
      </c>
      <c r="I481" s="91">
        <f>F481/$F$1036</f>
        <v>1.1898394940339925E-4</v>
      </c>
      <c r="J481" s="92">
        <v>29.802402156399999</v>
      </c>
      <c r="K481" s="92">
        <v>14.84825</v>
      </c>
    </row>
    <row r="482" spans="1:11">
      <c r="A482" s="90" t="s">
        <v>2283</v>
      </c>
      <c r="B482" s="90" t="s">
        <v>2284</v>
      </c>
      <c r="C482" s="90" t="s">
        <v>1532</v>
      </c>
      <c r="D482" s="90" t="s">
        <v>396</v>
      </c>
      <c r="E482" s="90" t="s">
        <v>398</v>
      </c>
      <c r="F482" s="109">
        <v>1.1919109699999999</v>
      </c>
      <c r="G482" s="109">
        <v>3.0729767799999999</v>
      </c>
      <c r="H482" s="110">
        <f>IF(ISERROR(F482/G482-1),"",IF((F482/G482-1)&gt;10000%,"",F482/G482-1))</f>
        <v>-0.61213147533122592</v>
      </c>
      <c r="I482" s="91">
        <f>F482/$F$1036</f>
        <v>1.1858401236014352E-4</v>
      </c>
      <c r="J482" s="92">
        <v>121.29311103000001</v>
      </c>
      <c r="K482" s="92">
        <v>28.7895</v>
      </c>
    </row>
    <row r="483" spans="1:11">
      <c r="A483" s="90" t="s">
        <v>2412</v>
      </c>
      <c r="B483" s="90" t="s">
        <v>2450</v>
      </c>
      <c r="C483" s="90" t="s">
        <v>1175</v>
      </c>
      <c r="D483" s="90" t="s">
        <v>396</v>
      </c>
      <c r="E483" s="90" t="s">
        <v>1855</v>
      </c>
      <c r="F483" s="109">
        <v>1.18251478</v>
      </c>
      <c r="G483" s="109">
        <v>3.61464037</v>
      </c>
      <c r="H483" s="110">
        <f>IF(ISERROR(F483/G483-1),"",IF((F483/G483-1)&gt;10000%,"",F483/G483-1))</f>
        <v>-0.67285409917557026</v>
      </c>
      <c r="I483" s="91">
        <f>F483/$F$1036</f>
        <v>1.1764917918959368E-4</v>
      </c>
      <c r="J483" s="92">
        <v>23.818294781399999</v>
      </c>
      <c r="K483" s="92">
        <v>35.528199999999998</v>
      </c>
    </row>
    <row r="484" spans="1:11">
      <c r="A484" s="90" t="s">
        <v>201</v>
      </c>
      <c r="B484" s="90" t="s">
        <v>202</v>
      </c>
      <c r="C484" s="90" t="s">
        <v>1175</v>
      </c>
      <c r="D484" s="90" t="s">
        <v>396</v>
      </c>
      <c r="E484" s="90" t="s">
        <v>398</v>
      </c>
      <c r="F484" s="109">
        <v>1.180197991</v>
      </c>
      <c r="G484" s="109">
        <v>7.5528800000000007E-2</v>
      </c>
      <c r="H484" s="110">
        <f>IF(ISERROR(F484/G484-1),"",IF((F484/G484-1)&gt;10000%,"",F484/G484-1))</f>
        <v>14.625800899789217</v>
      </c>
      <c r="I484" s="91">
        <f>F484/$F$1036</f>
        <v>1.1741868031650096E-4</v>
      </c>
      <c r="J484" s="92">
        <v>232.386761636009</v>
      </c>
      <c r="K484" s="92">
        <v>64.055049999999994</v>
      </c>
    </row>
    <row r="485" spans="1:11">
      <c r="A485" s="90" t="s">
        <v>2509</v>
      </c>
      <c r="B485" s="90" t="s">
        <v>2510</v>
      </c>
      <c r="C485" s="90" t="s">
        <v>1754</v>
      </c>
      <c r="D485" s="90" t="s">
        <v>397</v>
      </c>
      <c r="E485" s="90" t="s">
        <v>398</v>
      </c>
      <c r="F485" s="109">
        <v>1.1776231100000001</v>
      </c>
      <c r="G485" s="109">
        <v>5.9228191100000007</v>
      </c>
      <c r="H485" s="110">
        <f>IF(ISERROR(F485/G485-1),"",IF((F485/G485-1)&gt;10000%,"",F485/G485-1))</f>
        <v>-0.8011718595268732</v>
      </c>
      <c r="I485" s="91">
        <f>F485/$F$1036</f>
        <v>1.1716250369927435E-4</v>
      </c>
      <c r="J485" s="92">
        <v>14.0024444</v>
      </c>
      <c r="K485" s="92">
        <v>7.3703500000000002</v>
      </c>
    </row>
    <row r="486" spans="1:11">
      <c r="A486" s="90" t="s">
        <v>1678</v>
      </c>
      <c r="B486" s="90" t="s">
        <v>1679</v>
      </c>
      <c r="C486" s="90" t="s">
        <v>1538</v>
      </c>
      <c r="D486" s="90" t="s">
        <v>397</v>
      </c>
      <c r="E486" s="90" t="s">
        <v>398</v>
      </c>
      <c r="F486" s="109">
        <v>1.175220352</v>
      </c>
      <c r="G486" s="109">
        <v>10.403785390000001</v>
      </c>
      <c r="H486" s="110">
        <f>IF(ISERROR(F486/G486-1),"",IF((F486/G486-1)&gt;10000%,"",F486/G486-1))</f>
        <v>-0.88703915854227366</v>
      </c>
      <c r="I486" s="91">
        <f>F486/$F$1036</f>
        <v>1.1692345171339453E-4</v>
      </c>
      <c r="J486" s="92">
        <v>122.7435</v>
      </c>
      <c r="K486" s="92">
        <v>12.651999999999999</v>
      </c>
    </row>
    <row r="487" spans="1:11">
      <c r="A487" s="90" t="s">
        <v>1909</v>
      </c>
      <c r="B487" s="90" t="s">
        <v>160</v>
      </c>
      <c r="C487" s="90" t="s">
        <v>1754</v>
      </c>
      <c r="D487" s="90" t="s">
        <v>397</v>
      </c>
      <c r="E487" s="90" t="s">
        <v>398</v>
      </c>
      <c r="F487" s="109">
        <v>1.172581353</v>
      </c>
      <c r="G487" s="109">
        <v>2.5617253</v>
      </c>
      <c r="H487" s="110">
        <f>IF(ISERROR(F487/G487-1),"",IF((F487/G487-1)&gt;10000%,"",F487/G487-1))</f>
        <v>-0.54226889471716588</v>
      </c>
      <c r="I487" s="91">
        <f>F487/$F$1036</f>
        <v>1.1666089595385285E-4</v>
      </c>
      <c r="J487" s="92">
        <v>535.90336417628703</v>
      </c>
      <c r="K487" s="92">
        <v>24.753050000000002</v>
      </c>
    </row>
    <row r="488" spans="1:11">
      <c r="A488" s="90" t="s">
        <v>757</v>
      </c>
      <c r="B488" s="90" t="s">
        <v>245</v>
      </c>
      <c r="C488" s="90" t="s">
        <v>1175</v>
      </c>
      <c r="D488" s="90" t="s">
        <v>396</v>
      </c>
      <c r="E488" s="90" t="s">
        <v>1855</v>
      </c>
      <c r="F488" s="109">
        <v>1.171253195</v>
      </c>
      <c r="G488" s="109">
        <v>2.6182183700000001</v>
      </c>
      <c r="H488" s="110">
        <f>IF(ISERROR(F488/G488-1),"",IF((F488/G488-1)&gt;10000%,"",F488/G488-1))</f>
        <v>-0.55265259444344972</v>
      </c>
      <c r="I488" s="91">
        <f>F488/$F$1036</f>
        <v>1.1652875663417848E-4</v>
      </c>
      <c r="J488" s="92">
        <v>50.599760712839995</v>
      </c>
      <c r="K488" s="92">
        <v>32.229500000000002</v>
      </c>
    </row>
    <row r="489" spans="1:11">
      <c r="A489" s="90" t="s">
        <v>1829</v>
      </c>
      <c r="B489" s="90" t="s">
        <v>1850</v>
      </c>
      <c r="C489" s="90" t="s">
        <v>1175</v>
      </c>
      <c r="D489" s="90" t="s">
        <v>396</v>
      </c>
      <c r="E489" s="90" t="s">
        <v>1855</v>
      </c>
      <c r="F489" s="109">
        <v>1.1708759099999999</v>
      </c>
      <c r="G489" s="109">
        <v>1.06784732</v>
      </c>
      <c r="H489" s="110">
        <f>IF(ISERROR(F489/G489-1),"",IF((F489/G489-1)&gt;10000%,"",F489/G489-1))</f>
        <v>9.6482510252495546E-2</v>
      </c>
      <c r="I489" s="91">
        <f>F489/$F$1036</f>
        <v>1.1649122029947782E-4</v>
      </c>
      <c r="J489" s="92">
        <v>17.370681356245001</v>
      </c>
      <c r="K489" s="92">
        <v>53.760100000000001</v>
      </c>
    </row>
    <row r="490" spans="1:11">
      <c r="A490" s="90" t="s">
        <v>1667</v>
      </c>
      <c r="B490" s="90" t="s">
        <v>421</v>
      </c>
      <c r="C490" s="90" t="s">
        <v>1175</v>
      </c>
      <c r="D490" s="90" t="s">
        <v>396</v>
      </c>
      <c r="E490" s="90" t="s">
        <v>1855</v>
      </c>
      <c r="F490" s="109">
        <v>1.16341082</v>
      </c>
      <c r="G490" s="109">
        <v>2.5276144199999999</v>
      </c>
      <c r="H490" s="110">
        <f>IF(ISERROR(F490/G490-1),"",IF((F490/G490-1)&gt;10000%,"",F490/G490-1))</f>
        <v>-0.53971982008236841</v>
      </c>
      <c r="I490" s="91">
        <f>F490/$F$1036</f>
        <v>1.1574851354779017E-4</v>
      </c>
      <c r="J490" s="92">
        <v>27.4891117104</v>
      </c>
      <c r="K490" s="92">
        <v>25.969249999999999</v>
      </c>
    </row>
    <row r="491" spans="1:11">
      <c r="A491" s="90" t="s">
        <v>533</v>
      </c>
      <c r="B491" s="90" t="s">
        <v>534</v>
      </c>
      <c r="C491" s="90" t="s">
        <v>1536</v>
      </c>
      <c r="D491" s="90" t="s">
        <v>397</v>
      </c>
      <c r="E491" s="90" t="s">
        <v>398</v>
      </c>
      <c r="F491" s="109">
        <v>1.1632433100000001</v>
      </c>
      <c r="G491" s="109">
        <v>1.2486505970000001</v>
      </c>
      <c r="H491" s="110">
        <f>IF(ISERROR(F491/G491-1),"",IF((F491/G491-1)&gt;10000%,"",F491/G491-1))</f>
        <v>-6.8399668574378625E-2</v>
      </c>
      <c r="I491" s="91">
        <f>F491/$F$1036</f>
        <v>1.157318478668707E-4</v>
      </c>
      <c r="J491" s="92">
        <v>41.075063560000004</v>
      </c>
      <c r="K491" s="92">
        <v>25.493500000000001</v>
      </c>
    </row>
    <row r="492" spans="1:11">
      <c r="A492" s="90" t="s">
        <v>1174</v>
      </c>
      <c r="B492" s="90" t="s">
        <v>1170</v>
      </c>
      <c r="C492" s="90" t="s">
        <v>1539</v>
      </c>
      <c r="D492" s="90" t="s">
        <v>396</v>
      </c>
      <c r="E492" s="90" t="s">
        <v>398</v>
      </c>
      <c r="F492" s="109">
        <v>1.15360339</v>
      </c>
      <c r="G492" s="109">
        <v>0.62747659</v>
      </c>
      <c r="H492" s="110">
        <f>IF(ISERROR(F492/G492-1),"",IF((F492/G492-1)&gt;10000%,"",F492/G492-1))</f>
        <v>0.83848036466189124</v>
      </c>
      <c r="I492" s="91">
        <f>F492/$F$1036</f>
        <v>1.1477276583708554E-4</v>
      </c>
      <c r="J492" s="92">
        <v>37.09860587</v>
      </c>
      <c r="K492" s="92">
        <v>12.071099999999999</v>
      </c>
    </row>
    <row r="493" spans="1:11">
      <c r="A493" s="90" t="s">
        <v>2881</v>
      </c>
      <c r="B493" s="90" t="s">
        <v>2882</v>
      </c>
      <c r="C493" s="90" t="s">
        <v>1175</v>
      </c>
      <c r="D493" s="90" t="s">
        <v>396</v>
      </c>
      <c r="E493" s="90" t="s">
        <v>1855</v>
      </c>
      <c r="F493" s="109">
        <v>1.15110757</v>
      </c>
      <c r="G493" s="109">
        <v>0.79251669999999996</v>
      </c>
      <c r="H493" s="110">
        <f>IF(ISERROR(F493/G493-1),"",IF((F493/G493-1)&gt;10000%,"",F493/G493-1))</f>
        <v>0.45247105833858137</v>
      </c>
      <c r="I493" s="91">
        <f>F493/$F$1036</f>
        <v>1.1452445505114765E-4</v>
      </c>
      <c r="J493" s="92">
        <v>26.738871872699999</v>
      </c>
      <c r="K493" s="92">
        <v>27.778700000000001</v>
      </c>
    </row>
    <row r="494" spans="1:11">
      <c r="A494" s="90" t="s">
        <v>2706</v>
      </c>
      <c r="B494" s="90" t="s">
        <v>1069</v>
      </c>
      <c r="C494" s="90" t="s">
        <v>1539</v>
      </c>
      <c r="D494" s="90" t="s">
        <v>396</v>
      </c>
      <c r="E494" s="90" t="s">
        <v>1855</v>
      </c>
      <c r="F494" s="109">
        <v>1.1508235800000002</v>
      </c>
      <c r="G494" s="109">
        <v>0.46565396999999997</v>
      </c>
      <c r="H494" s="110">
        <f>IF(ISERROR(F494/G494-1),"",IF((F494/G494-1)&gt;10000%,"",F494/G494-1))</f>
        <v>1.471413655079544</v>
      </c>
      <c r="I494" s="91">
        <f>F494/$F$1036</f>
        <v>1.1449620069782951E-4</v>
      </c>
      <c r="J494" s="92">
        <v>59.235465689999998</v>
      </c>
      <c r="K494" s="92">
        <v>13.771850000000001</v>
      </c>
    </row>
    <row r="495" spans="1:11">
      <c r="A495" s="90" t="s">
        <v>85</v>
      </c>
      <c r="B495" s="90" t="s">
        <v>86</v>
      </c>
      <c r="C495" s="90" t="s">
        <v>1536</v>
      </c>
      <c r="D495" s="90" t="s">
        <v>397</v>
      </c>
      <c r="E495" s="90" t="s">
        <v>398</v>
      </c>
      <c r="F495" s="109">
        <v>1.1463648259999999</v>
      </c>
      <c r="G495" s="109">
        <v>2.3290187640000002</v>
      </c>
      <c r="H495" s="110">
        <f>IF(ISERROR(F495/G495-1),"",IF((F495/G495-1)&gt;10000%,"",F495/G495-1))</f>
        <v>-0.507790643974391</v>
      </c>
      <c r="I495" s="91">
        <f>F495/$F$1036</f>
        <v>1.1405259630727099E-4</v>
      </c>
      <c r="J495" s="92">
        <v>37.35624739</v>
      </c>
      <c r="K495" s="92">
        <v>25.590299999999999</v>
      </c>
    </row>
    <row r="496" spans="1:11">
      <c r="A496" s="90" t="s">
        <v>488</v>
      </c>
      <c r="B496" s="90" t="s">
        <v>842</v>
      </c>
      <c r="C496" s="90" t="s">
        <v>1533</v>
      </c>
      <c r="D496" s="90" t="s">
        <v>396</v>
      </c>
      <c r="E496" s="90" t="s">
        <v>1855</v>
      </c>
      <c r="F496" s="109">
        <v>1.1351778210000001</v>
      </c>
      <c r="G496" s="109">
        <v>1.7478911499999998</v>
      </c>
      <c r="H496" s="110">
        <f>IF(ISERROR(F496/G496-1),"",IF((F496/G496-1)&gt;10000%,"",F496/G496-1))</f>
        <v>-0.35054432823233861</v>
      </c>
      <c r="I496" s="91">
        <f>F496/$F$1036</f>
        <v>1.1293959376548469E-4</v>
      </c>
      <c r="J496" s="92">
        <v>36.882044740000005</v>
      </c>
      <c r="K496" s="92">
        <v>17.616</v>
      </c>
    </row>
    <row r="497" spans="1:11">
      <c r="A497" s="90" t="s">
        <v>232</v>
      </c>
      <c r="B497" s="90" t="s">
        <v>357</v>
      </c>
      <c r="C497" s="90" t="s">
        <v>1551</v>
      </c>
      <c r="D497" s="90" t="s">
        <v>397</v>
      </c>
      <c r="E497" s="90" t="s">
        <v>1855</v>
      </c>
      <c r="F497" s="109">
        <v>1.1351225199999999</v>
      </c>
      <c r="G497" s="109">
        <v>0.57152744999999994</v>
      </c>
      <c r="H497" s="110">
        <f>IF(ISERROR(F497/G497-1),"",IF((F497/G497-1)&gt;10000%,"",F497/G497-1))</f>
        <v>0.9861207366330349</v>
      </c>
      <c r="I497" s="91">
        <f>F497/$F$1036</f>
        <v>1.129340918323432E-4</v>
      </c>
      <c r="J497" s="92">
        <v>221.67385750778712</v>
      </c>
      <c r="K497" s="92">
        <v>23.2957</v>
      </c>
    </row>
    <row r="498" spans="1:11">
      <c r="A498" s="90" t="s">
        <v>1826</v>
      </c>
      <c r="B498" s="90" t="s">
        <v>1847</v>
      </c>
      <c r="C498" s="90" t="s">
        <v>1175</v>
      </c>
      <c r="D498" s="90" t="s">
        <v>396</v>
      </c>
      <c r="E498" s="90" t="s">
        <v>1855</v>
      </c>
      <c r="F498" s="109">
        <v>1.1135195800000002</v>
      </c>
      <c r="G498" s="109">
        <v>2.3302504849999996</v>
      </c>
      <c r="H498" s="110">
        <f>IF(ISERROR(F498/G498-1),"",IF((F498/G498-1)&gt;10000%,"",F498/G498-1))</f>
        <v>-0.52214597221723125</v>
      </c>
      <c r="I498" s="91">
        <f>F498/$F$1036</f>
        <v>1.107848010141075E-4</v>
      </c>
      <c r="J498" s="92">
        <v>10.547957781191998</v>
      </c>
      <c r="K498" s="92">
        <v>89.968950000000007</v>
      </c>
    </row>
    <row r="499" spans="1:11">
      <c r="A499" s="90" t="s">
        <v>1407</v>
      </c>
      <c r="B499" s="90" t="s">
        <v>1408</v>
      </c>
      <c r="C499" s="90" t="s">
        <v>1538</v>
      </c>
      <c r="D499" s="90" t="s">
        <v>396</v>
      </c>
      <c r="E499" s="90" t="s">
        <v>1855</v>
      </c>
      <c r="F499" s="109">
        <v>1.1131510600000001</v>
      </c>
      <c r="G499" s="109">
        <v>0.27725753999999997</v>
      </c>
      <c r="H499" s="110">
        <f>IF(ISERROR(F499/G499-1),"",IF((F499/G499-1)&gt;10000%,"",F499/G499-1))</f>
        <v>3.0148630764018183</v>
      </c>
      <c r="I499" s="91">
        <f>F499/$F$1036</f>
        <v>1.1074813671506596E-4</v>
      </c>
      <c r="J499" s="92">
        <v>35.569676780000002</v>
      </c>
      <c r="K499" s="92">
        <v>47.167949999999998</v>
      </c>
    </row>
    <row r="500" spans="1:11">
      <c r="A500" s="90" t="s">
        <v>968</v>
      </c>
      <c r="B500" s="90" t="s">
        <v>969</v>
      </c>
      <c r="C500" s="90" t="s">
        <v>1538</v>
      </c>
      <c r="D500" s="90" t="s">
        <v>397</v>
      </c>
      <c r="E500" s="90" t="s">
        <v>398</v>
      </c>
      <c r="F500" s="109">
        <v>1.1129836989999999</v>
      </c>
      <c r="G500" s="109">
        <v>2.0207370949999999</v>
      </c>
      <c r="H500" s="110">
        <f>IF(ISERROR(F500/G500-1),"",IF((F500/G500-1)&gt;10000%,"",F500/G500-1))</f>
        <v>-0.44921894997924017</v>
      </c>
      <c r="I500" s="91">
        <f>F500/$F$1036</f>
        <v>1.1073148585825522E-4</v>
      </c>
      <c r="J500" s="92">
        <v>214.16469875000001</v>
      </c>
      <c r="K500" s="92">
        <v>45.559350000000002</v>
      </c>
    </row>
    <row r="501" spans="1:11">
      <c r="A501" s="90" t="s">
        <v>730</v>
      </c>
      <c r="B501" s="90" t="s">
        <v>731</v>
      </c>
      <c r="C501" s="90" t="s">
        <v>1533</v>
      </c>
      <c r="D501" s="90" t="s">
        <v>396</v>
      </c>
      <c r="E501" s="90" t="s">
        <v>1855</v>
      </c>
      <c r="F501" s="109">
        <v>1.1121463899999999</v>
      </c>
      <c r="G501" s="109">
        <v>5.1286600159999995</v>
      </c>
      <c r="H501" s="110">
        <f>IF(ISERROR(F501/G501-1),"",IF((F501/G501-1)&gt;10000%,"",F501/G501-1))</f>
        <v>-0.78315068916044128</v>
      </c>
      <c r="I501" s="91">
        <f>F501/$F$1036</f>
        <v>1.1064818143090754E-4</v>
      </c>
      <c r="J501" s="92">
        <v>26.593582569999999</v>
      </c>
      <c r="K501" s="92">
        <v>13.383050000000001</v>
      </c>
    </row>
    <row r="502" spans="1:11">
      <c r="A502" s="90" t="s">
        <v>2274</v>
      </c>
      <c r="B502" s="90" t="s">
        <v>2275</v>
      </c>
      <c r="C502" s="90" t="s">
        <v>1534</v>
      </c>
      <c r="D502" s="90" t="s">
        <v>396</v>
      </c>
      <c r="E502" s="90" t="s">
        <v>1855</v>
      </c>
      <c r="F502" s="109">
        <v>1.1085388899999999</v>
      </c>
      <c r="G502" s="109">
        <v>3.37880818</v>
      </c>
      <c r="H502" s="110">
        <f>IF(ISERROR(F502/G502-1),"",IF((F502/G502-1)&gt;10000%,"",F502/G502-1))</f>
        <v>-0.67191422805185708</v>
      </c>
      <c r="I502" s="91">
        <f>F502/$F$1036</f>
        <v>1.1028926886498896E-4</v>
      </c>
      <c r="J502" s="92">
        <v>284.971630804857</v>
      </c>
      <c r="K502" s="92">
        <v>44.3474</v>
      </c>
    </row>
    <row r="503" spans="1:11">
      <c r="A503" s="90" t="s">
        <v>2104</v>
      </c>
      <c r="B503" s="90" t="s">
        <v>1749</v>
      </c>
      <c r="C503" s="90" t="s">
        <v>1532</v>
      </c>
      <c r="D503" s="90" t="s">
        <v>396</v>
      </c>
      <c r="E503" s="90" t="s">
        <v>1855</v>
      </c>
      <c r="F503" s="109">
        <v>1.1031090299999999</v>
      </c>
      <c r="G503" s="109">
        <v>1.1350068200000001</v>
      </c>
      <c r="H503" s="110">
        <f>IF(ISERROR(F503/G503-1),"",IF((F503/G503-1)&gt;10000%,"",F503/G503-1))</f>
        <v>-2.810361086640889E-2</v>
      </c>
      <c r="I503" s="91">
        <f>F503/$F$1036</f>
        <v>1.0974904849487704E-4</v>
      </c>
      <c r="J503" s="92">
        <v>48.919649999999997</v>
      </c>
      <c r="K503" s="92">
        <v>25.292149999999999</v>
      </c>
    </row>
    <row r="504" spans="1:11">
      <c r="A504" s="90" t="s">
        <v>2773</v>
      </c>
      <c r="B504" s="90" t="s">
        <v>2774</v>
      </c>
      <c r="C504" s="90" t="s">
        <v>296</v>
      </c>
      <c r="D504" s="90" t="s">
        <v>397</v>
      </c>
      <c r="E504" s="90" t="s">
        <v>398</v>
      </c>
      <c r="F504" s="109">
        <v>1.09639</v>
      </c>
      <c r="G504" s="109">
        <v>6.1760000000000002E-2</v>
      </c>
      <c r="H504" s="110">
        <f>IF(ISERROR(F504/G504-1),"",IF((F504/G504-1)&gt;10000%,"",F504/G504-1))</f>
        <v>16.752428756476682</v>
      </c>
      <c r="I504" s="91">
        <f>F504/$F$1036</f>
        <v>1.0908056774705058E-4</v>
      </c>
      <c r="J504" s="92">
        <v>20.259205999999999</v>
      </c>
      <c r="K504" s="92">
        <v>25.418900000000001</v>
      </c>
    </row>
    <row r="505" spans="1:11">
      <c r="A505" s="90" t="s">
        <v>1996</v>
      </c>
      <c r="B505" s="90" t="s">
        <v>2000</v>
      </c>
      <c r="C505" s="90" t="s">
        <v>881</v>
      </c>
      <c r="D505" s="90" t="s">
        <v>396</v>
      </c>
      <c r="E505" s="90" t="s">
        <v>1855</v>
      </c>
      <c r="F505" s="109">
        <v>1.0955910900000001</v>
      </c>
      <c r="G505" s="109">
        <v>1.20482124</v>
      </c>
      <c r="H505" s="110">
        <f>IF(ISERROR(F505/G505-1),"",IF((F505/G505-1)&gt;10000%,"",F505/G505-1))</f>
        <v>-9.0660876795299439E-2</v>
      </c>
      <c r="I505" s="91">
        <f>F505/$F$1036</f>
        <v>1.0900108366166236E-4</v>
      </c>
      <c r="J505" s="92">
        <v>6.2913325999999996</v>
      </c>
      <c r="K505" s="92">
        <v>144.07714999999999</v>
      </c>
    </row>
    <row r="506" spans="1:11">
      <c r="A506" s="90" t="s">
        <v>329</v>
      </c>
      <c r="B506" s="90" t="s">
        <v>328</v>
      </c>
      <c r="C506" s="90" t="s">
        <v>1551</v>
      </c>
      <c r="D506" s="90" t="s">
        <v>397</v>
      </c>
      <c r="E506" s="90" t="s">
        <v>398</v>
      </c>
      <c r="F506" s="109">
        <v>1.0906410800000002</v>
      </c>
      <c r="G506" s="109">
        <v>1.7158974899999999</v>
      </c>
      <c r="H506" s="110">
        <f>IF(ISERROR(F506/G506-1),"",IF((F506/G506-1)&gt;10000%,"",F506/G506-1))</f>
        <v>-0.36439030515744841</v>
      </c>
      <c r="I506" s="91">
        <f>F506/$F$1036</f>
        <v>1.0850860388607743E-4</v>
      </c>
      <c r="J506" s="92">
        <v>124.89597790000001</v>
      </c>
      <c r="K506" s="92">
        <v>17.520600000000002</v>
      </c>
    </row>
    <row r="507" spans="1:11">
      <c r="A507" s="90" t="s">
        <v>621</v>
      </c>
      <c r="B507" s="90" t="s">
        <v>634</v>
      </c>
      <c r="C507" s="90" t="s">
        <v>1539</v>
      </c>
      <c r="D507" s="90" t="s">
        <v>396</v>
      </c>
      <c r="E507" s="90" t="s">
        <v>1855</v>
      </c>
      <c r="F507" s="109">
        <v>1.0886553859999999</v>
      </c>
      <c r="G507" s="109">
        <v>1.68511944</v>
      </c>
      <c r="H507" s="110">
        <f>IF(ISERROR(F507/G507-1),"",IF((F507/G507-1)&gt;10000%,"",F507/G507-1))</f>
        <v>-0.35395951161776407</v>
      </c>
      <c r="I507" s="91">
        <f>F507/$F$1036</f>
        <v>1.0831104587397229E-4</v>
      </c>
      <c r="J507" s="92">
        <v>23.934469780000001</v>
      </c>
      <c r="K507" s="92">
        <v>136.57320000000001</v>
      </c>
    </row>
    <row r="508" spans="1:11">
      <c r="A508" s="90" t="s">
        <v>1962</v>
      </c>
      <c r="B508" s="90" t="s">
        <v>374</v>
      </c>
      <c r="C508" s="90" t="s">
        <v>1532</v>
      </c>
      <c r="D508" s="90" t="s">
        <v>396</v>
      </c>
      <c r="E508" s="90" t="s">
        <v>1855</v>
      </c>
      <c r="F508" s="109">
        <v>1.0869028700000001</v>
      </c>
      <c r="G508" s="109">
        <v>0.60152789000000007</v>
      </c>
      <c r="H508" s="110">
        <f>IF(ISERROR(F508/G508-1),"",IF((F508/G508-1)&gt;10000%,"",F508/G508-1))</f>
        <v>0.8069035336000796</v>
      </c>
      <c r="I508" s="91">
        <f>F508/$F$1036</f>
        <v>1.0813668689562904E-4</v>
      </c>
      <c r="J508" s="92">
        <v>20.488399999999999</v>
      </c>
      <c r="K508" s="92">
        <v>24.422000000000001</v>
      </c>
    </row>
    <row r="509" spans="1:11">
      <c r="A509" s="90" t="s">
        <v>482</v>
      </c>
      <c r="B509" s="90" t="s">
        <v>837</v>
      </c>
      <c r="C509" s="90" t="s">
        <v>1533</v>
      </c>
      <c r="D509" s="90" t="s">
        <v>396</v>
      </c>
      <c r="E509" s="90" t="s">
        <v>1855</v>
      </c>
      <c r="F509" s="109">
        <v>1.077217739</v>
      </c>
      <c r="G509" s="109">
        <v>3.8837765980000003</v>
      </c>
      <c r="H509" s="110">
        <f>IF(ISERROR(F509/G509-1),"",IF((F509/G509-1)&gt;10000%,"",F509/G509-1))</f>
        <v>-0.72263653384318582</v>
      </c>
      <c r="I509" s="91">
        <f>F509/$F$1036</f>
        <v>1.0717310679348967E-4</v>
      </c>
      <c r="J509" s="92">
        <v>49.969897009999997</v>
      </c>
      <c r="K509" s="92">
        <v>14.59765</v>
      </c>
    </row>
    <row r="510" spans="1:11">
      <c r="A510" s="90" t="s">
        <v>42</v>
      </c>
      <c r="B510" s="90" t="s">
        <v>961</v>
      </c>
      <c r="C510" s="90" t="s">
        <v>1538</v>
      </c>
      <c r="D510" s="90" t="s">
        <v>397</v>
      </c>
      <c r="E510" s="90" t="s">
        <v>398</v>
      </c>
      <c r="F510" s="109">
        <v>1.0683882199999999</v>
      </c>
      <c r="G510" s="109">
        <v>0.72889665199999998</v>
      </c>
      <c r="H510" s="110">
        <f>IF(ISERROR(F510/G510-1),"",IF((F510/G510-1)&gt;10000%,"",F510/G510-1))</f>
        <v>0.4657609100940141</v>
      </c>
      <c r="I510" s="91">
        <f>F510/$F$1036</f>
        <v>1.0629465209629854E-4</v>
      </c>
      <c r="J510" s="92">
        <v>76.901793139999995</v>
      </c>
      <c r="K510" s="92">
        <v>48.809600000000003</v>
      </c>
    </row>
    <row r="511" spans="1:11">
      <c r="A511" s="90" t="s">
        <v>2054</v>
      </c>
      <c r="B511" s="90" t="s">
        <v>710</v>
      </c>
      <c r="C511" s="90" t="s">
        <v>1175</v>
      </c>
      <c r="D511" s="90" t="s">
        <v>396</v>
      </c>
      <c r="E511" s="90" t="s">
        <v>1855</v>
      </c>
      <c r="F511" s="109">
        <v>1.0667403999999998</v>
      </c>
      <c r="G511" s="109">
        <v>1.6863255400000001</v>
      </c>
      <c r="H511" s="110">
        <f>IF(ISERROR(F511/G511-1),"",IF((F511/G511-1)&gt;10000%,"",F511/G511-1))</f>
        <v>-0.36741727816089431</v>
      </c>
      <c r="I511" s="91">
        <f>F511/$F$1036</f>
        <v>1.0613070939238392E-4</v>
      </c>
      <c r="J511" s="92">
        <v>63.535484264643998</v>
      </c>
      <c r="K511" s="92">
        <v>22.55585</v>
      </c>
    </row>
    <row r="512" spans="1:11">
      <c r="A512" s="90" t="s">
        <v>1157</v>
      </c>
      <c r="B512" s="90" t="s">
        <v>1163</v>
      </c>
      <c r="C512" s="90" t="s">
        <v>1539</v>
      </c>
      <c r="D512" s="90" t="s">
        <v>396</v>
      </c>
      <c r="E512" s="90" t="s">
        <v>398</v>
      </c>
      <c r="F512" s="109">
        <v>1.0666900400000001</v>
      </c>
      <c r="G512" s="109">
        <v>0.71621762</v>
      </c>
      <c r="H512" s="110">
        <f>IF(ISERROR(F512/G512-1),"",IF((F512/G512-1)&gt;10000%,"",F512/G512-1))</f>
        <v>0.48933789146377071</v>
      </c>
      <c r="I512" s="91">
        <f>F512/$F$1036</f>
        <v>1.061256990426072E-4</v>
      </c>
      <c r="J512" s="92">
        <v>32.001240879999997</v>
      </c>
      <c r="K512" s="92">
        <v>46.722149999999999</v>
      </c>
    </row>
    <row r="513" spans="1:244">
      <c r="A513" s="90" t="s">
        <v>2089</v>
      </c>
      <c r="B513" s="90" t="s">
        <v>1777</v>
      </c>
      <c r="C513" s="90" t="s">
        <v>1532</v>
      </c>
      <c r="D513" s="90" t="s">
        <v>396</v>
      </c>
      <c r="E513" s="90" t="s">
        <v>1855</v>
      </c>
      <c r="F513" s="109">
        <v>1.0572417000000001</v>
      </c>
      <c r="G513" s="109">
        <v>0.10871654</v>
      </c>
      <c r="H513" s="110">
        <f>IF(ISERROR(F513/G513-1),"",IF((F513/G513-1)&gt;10000%,"",F513/G513-1))</f>
        <v>8.7247548533093493</v>
      </c>
      <c r="I513" s="91">
        <f>F513/$F$1036</f>
        <v>1.0518567743399423E-4</v>
      </c>
      <c r="J513" s="92">
        <v>20.049216390000002</v>
      </c>
      <c r="K513" s="92">
        <v>10.6066</v>
      </c>
    </row>
    <row r="514" spans="1:244" s="82" customFormat="1">
      <c r="A514" s="90" t="s">
        <v>1641</v>
      </c>
      <c r="B514" s="90" t="s">
        <v>1589</v>
      </c>
      <c r="C514" s="90" t="s">
        <v>1538</v>
      </c>
      <c r="D514" s="90" t="s">
        <v>397</v>
      </c>
      <c r="E514" s="90" t="s">
        <v>398</v>
      </c>
      <c r="F514" s="109">
        <v>1.05596545</v>
      </c>
      <c r="G514" s="109">
        <v>0.9564935699999999</v>
      </c>
      <c r="H514" s="110">
        <f>IF(ISERROR(F514/G514-1),"",IF((F514/G514-1)&gt;10000%,"",F514/G514-1))</f>
        <v>0.10399639173737474</v>
      </c>
      <c r="I514" s="91">
        <f>F514/$F$1036</f>
        <v>1.0505870247564257E-4</v>
      </c>
      <c r="J514" s="92">
        <v>12.4345</v>
      </c>
      <c r="K514" s="92">
        <v>52.804549999999999</v>
      </c>
      <c r="L514" s="83"/>
      <c r="M514" s="83"/>
      <c r="N514" s="83"/>
      <c r="O514" s="83"/>
      <c r="P514" s="83"/>
      <c r="Q514" s="83"/>
      <c r="R514" s="83"/>
      <c r="S514" s="83"/>
      <c r="T514" s="83"/>
      <c r="U514" s="83"/>
      <c r="V514" s="83"/>
      <c r="W514" s="83"/>
      <c r="X514" s="83"/>
      <c r="Y514" s="83"/>
      <c r="Z514" s="83"/>
      <c r="AA514" s="83"/>
      <c r="AB514" s="83"/>
      <c r="AC514" s="83"/>
      <c r="AD514" s="83"/>
      <c r="AE514" s="83"/>
      <c r="AF514" s="83"/>
      <c r="AG514" s="83"/>
      <c r="AH514" s="83"/>
      <c r="AI514" s="83"/>
      <c r="AJ514" s="83"/>
      <c r="AK514" s="83"/>
      <c r="AL514" s="83"/>
      <c r="AM514" s="83"/>
      <c r="AN514" s="83"/>
      <c r="AO514" s="83"/>
      <c r="AP514" s="83"/>
      <c r="AQ514" s="83"/>
      <c r="AR514" s="83"/>
      <c r="AS514" s="83"/>
      <c r="AT514" s="83"/>
      <c r="AU514" s="83"/>
      <c r="AV514" s="83"/>
      <c r="AW514" s="83"/>
      <c r="AX514" s="83"/>
      <c r="AY514" s="83"/>
      <c r="AZ514" s="83"/>
      <c r="BA514" s="83"/>
      <c r="BB514" s="83"/>
      <c r="BC514" s="83"/>
      <c r="BD514" s="83"/>
      <c r="BE514" s="83"/>
      <c r="BF514" s="83"/>
      <c r="BG514" s="83"/>
      <c r="BH514" s="83"/>
      <c r="BI514" s="83"/>
      <c r="BJ514" s="83"/>
      <c r="BK514" s="83"/>
      <c r="BL514" s="83"/>
      <c r="BM514" s="83"/>
      <c r="BN514" s="83"/>
      <c r="BO514" s="83"/>
      <c r="BP514" s="83"/>
      <c r="BQ514" s="83"/>
      <c r="BR514" s="83"/>
      <c r="BS514" s="83"/>
      <c r="BT514" s="83"/>
      <c r="BU514" s="83"/>
      <c r="BV514" s="83"/>
      <c r="BW514" s="83"/>
      <c r="BX514" s="83"/>
      <c r="BY514" s="83"/>
      <c r="BZ514" s="83"/>
      <c r="CA514" s="83"/>
      <c r="CB514" s="83"/>
      <c r="CC514" s="83"/>
      <c r="CD514" s="83"/>
      <c r="CE514" s="83"/>
      <c r="CF514" s="83"/>
      <c r="CG514" s="83"/>
      <c r="CH514" s="83"/>
      <c r="CI514" s="83"/>
      <c r="CJ514" s="83"/>
      <c r="CK514" s="83"/>
      <c r="CL514" s="83"/>
      <c r="CM514" s="83"/>
      <c r="CN514" s="83"/>
      <c r="CO514" s="83"/>
      <c r="CP514" s="83"/>
      <c r="CQ514" s="83"/>
      <c r="CR514" s="83"/>
      <c r="CS514" s="83"/>
      <c r="CT514" s="83"/>
      <c r="CU514" s="83"/>
      <c r="CV514" s="83"/>
      <c r="CW514" s="83"/>
      <c r="CX514" s="83"/>
      <c r="CY514" s="83"/>
      <c r="CZ514" s="83"/>
      <c r="DA514" s="83"/>
      <c r="DB514" s="83"/>
      <c r="DC514" s="83"/>
      <c r="DD514" s="83"/>
      <c r="DE514" s="83"/>
      <c r="DF514" s="83"/>
      <c r="DG514" s="83"/>
      <c r="DH514" s="83"/>
      <c r="DI514" s="83"/>
      <c r="DJ514" s="83"/>
      <c r="DK514" s="83"/>
      <c r="DL514" s="83"/>
      <c r="DM514" s="83"/>
      <c r="DN514" s="83"/>
      <c r="DO514" s="83"/>
      <c r="DP514" s="83"/>
      <c r="DQ514" s="83"/>
      <c r="DR514" s="83"/>
      <c r="DS514" s="83"/>
      <c r="DT514" s="83"/>
      <c r="DU514" s="83"/>
      <c r="DV514" s="83"/>
      <c r="DW514" s="83"/>
      <c r="DX514" s="83"/>
      <c r="DY514" s="83"/>
      <c r="DZ514" s="83"/>
      <c r="EA514" s="83"/>
      <c r="EB514" s="83"/>
      <c r="EC514" s="83"/>
      <c r="ED514" s="83"/>
      <c r="EE514" s="83"/>
      <c r="EF514" s="83"/>
      <c r="EG514" s="83"/>
      <c r="EH514" s="83"/>
      <c r="EI514" s="83"/>
      <c r="EJ514" s="83"/>
      <c r="EK514" s="83"/>
      <c r="EL514" s="83"/>
      <c r="EM514" s="83"/>
      <c r="EN514" s="83"/>
      <c r="EO514" s="83"/>
      <c r="EP514" s="83"/>
      <c r="EQ514" s="83"/>
      <c r="ER514" s="83"/>
      <c r="ES514" s="83"/>
      <c r="ET514" s="83"/>
      <c r="EU514" s="83"/>
      <c r="EV514" s="83"/>
      <c r="EW514" s="83"/>
      <c r="EX514" s="83"/>
      <c r="EY514" s="83"/>
      <c r="EZ514" s="83"/>
      <c r="FA514" s="83"/>
      <c r="FB514" s="83"/>
      <c r="FC514" s="83"/>
      <c r="FD514" s="83"/>
      <c r="FE514" s="83"/>
      <c r="FF514" s="83"/>
      <c r="FG514" s="83"/>
      <c r="FH514" s="83"/>
      <c r="FI514" s="83"/>
      <c r="FJ514" s="83"/>
      <c r="FK514" s="83"/>
      <c r="FL514" s="83"/>
      <c r="FM514" s="83"/>
      <c r="FN514" s="83"/>
      <c r="FO514" s="83"/>
      <c r="FP514" s="83"/>
      <c r="FQ514" s="83"/>
      <c r="FR514" s="83"/>
      <c r="FS514" s="83"/>
      <c r="FT514" s="83"/>
      <c r="FU514" s="83"/>
      <c r="FV514" s="83"/>
      <c r="FW514" s="83"/>
      <c r="FX514" s="83"/>
      <c r="FY514" s="83"/>
      <c r="FZ514" s="83"/>
      <c r="GA514" s="83"/>
      <c r="GB514" s="83"/>
      <c r="GC514" s="83"/>
      <c r="GD514" s="83"/>
      <c r="GE514" s="83"/>
      <c r="GF514" s="83"/>
      <c r="GG514" s="83"/>
      <c r="GH514" s="83"/>
      <c r="GI514" s="83"/>
      <c r="GJ514" s="83"/>
      <c r="GK514" s="83"/>
      <c r="GL514" s="83"/>
      <c r="GM514" s="83"/>
      <c r="GN514" s="83"/>
      <c r="GO514" s="83"/>
      <c r="GP514" s="83"/>
      <c r="GQ514" s="83"/>
      <c r="GR514" s="83"/>
      <c r="GS514" s="83"/>
      <c r="GT514" s="83"/>
      <c r="GU514" s="83"/>
      <c r="GV514" s="83"/>
      <c r="GW514" s="83"/>
      <c r="GX514" s="83"/>
      <c r="GY514" s="83"/>
      <c r="GZ514" s="83"/>
      <c r="HA514" s="83"/>
      <c r="HB514" s="83"/>
      <c r="HC514" s="83"/>
      <c r="HD514" s="83"/>
      <c r="HE514" s="83"/>
      <c r="HF514" s="83"/>
      <c r="HG514" s="83"/>
      <c r="HH514" s="83"/>
      <c r="HI514" s="83"/>
      <c r="HJ514" s="83"/>
      <c r="HK514" s="83"/>
      <c r="HL514" s="83"/>
      <c r="HM514" s="83"/>
      <c r="HN514" s="83"/>
      <c r="HO514" s="83"/>
      <c r="HP514" s="83"/>
      <c r="HQ514" s="83"/>
      <c r="HR514" s="83"/>
      <c r="HS514" s="83"/>
      <c r="HT514" s="83"/>
      <c r="HU514" s="83"/>
      <c r="HV514" s="83"/>
      <c r="HW514" s="83"/>
      <c r="HX514" s="83"/>
      <c r="HY514" s="83"/>
      <c r="HZ514" s="83"/>
      <c r="IA514" s="83"/>
      <c r="IB514" s="83"/>
      <c r="IC514" s="83"/>
      <c r="ID514" s="83"/>
      <c r="IE514" s="83"/>
      <c r="IF514" s="83"/>
      <c r="IG514" s="83"/>
      <c r="IH514" s="83"/>
      <c r="II514" s="83"/>
      <c r="IJ514" s="83"/>
    </row>
    <row r="515" spans="1:244">
      <c r="A515" s="90" t="s">
        <v>241</v>
      </c>
      <c r="B515" s="90" t="s">
        <v>163</v>
      </c>
      <c r="C515" s="90" t="s">
        <v>1551</v>
      </c>
      <c r="D515" s="90" t="s">
        <v>397</v>
      </c>
      <c r="E515" s="90" t="s">
        <v>398</v>
      </c>
      <c r="F515" s="109">
        <v>1.0546815</v>
      </c>
      <c r="G515" s="109">
        <v>1.30900577</v>
      </c>
      <c r="H515" s="110">
        <f>IF(ISERROR(F515/G515-1),"",IF((F515/G515-1)&gt;10000%,"",F515/G515-1))</f>
        <v>-0.19428811990645378</v>
      </c>
      <c r="I515" s="91">
        <f>F515/$F$1036</f>
        <v>1.0493096143918764E-4</v>
      </c>
      <c r="J515" s="92">
        <v>280.0027073</v>
      </c>
      <c r="K515" s="92">
        <v>18.095549999999999</v>
      </c>
    </row>
    <row r="516" spans="1:244">
      <c r="A516" s="90" t="s">
        <v>514</v>
      </c>
      <c r="B516" s="90" t="s">
        <v>515</v>
      </c>
      <c r="C516" s="90" t="s">
        <v>532</v>
      </c>
      <c r="D516" s="90" t="s">
        <v>1436</v>
      </c>
      <c r="E516" s="90" t="s">
        <v>398</v>
      </c>
      <c r="F516" s="109">
        <v>1.0454224699999999</v>
      </c>
      <c r="G516" s="109">
        <v>1.30263576</v>
      </c>
      <c r="H516" s="110">
        <f>IF(ISERROR(F516/G516-1),"",IF((F516/G516-1)&gt;10000%,"",F516/G516-1))</f>
        <v>-0.19745603329667549</v>
      </c>
      <c r="I516" s="91">
        <f>F516/$F$1036</f>
        <v>1.0400977440794237E-4</v>
      </c>
      <c r="J516" s="92">
        <v>46.81057251</v>
      </c>
      <c r="K516" s="92">
        <v>26.591799999999999</v>
      </c>
    </row>
    <row r="517" spans="1:244">
      <c r="A517" s="90" t="s">
        <v>922</v>
      </c>
      <c r="B517" s="90" t="s">
        <v>1059</v>
      </c>
      <c r="C517" s="90" t="s">
        <v>1539</v>
      </c>
      <c r="D517" s="90" t="s">
        <v>396</v>
      </c>
      <c r="E517" s="90" t="s">
        <v>398</v>
      </c>
      <c r="F517" s="109">
        <v>1.0288013899999999</v>
      </c>
      <c r="G517" s="109">
        <v>4.6469990000000001</v>
      </c>
      <c r="H517" s="110">
        <f>IF(ISERROR(F517/G517-1),"",IF((F517/G517-1)&gt;10000%,"",F517/G517-1))</f>
        <v>-0.77860950906165471</v>
      </c>
      <c r="I517" s="91">
        <f>F517/$F$1036</f>
        <v>1.0235613214290061E-4</v>
      </c>
      <c r="J517" s="92">
        <v>74.681520579999997</v>
      </c>
      <c r="K517" s="92">
        <v>12.43055</v>
      </c>
    </row>
    <row r="518" spans="1:244">
      <c r="A518" s="90" t="s">
        <v>962</v>
      </c>
      <c r="B518" s="90" t="s">
        <v>967</v>
      </c>
      <c r="C518" s="90" t="s">
        <v>1538</v>
      </c>
      <c r="D518" s="90" t="s">
        <v>397</v>
      </c>
      <c r="E518" s="90" t="s">
        <v>398</v>
      </c>
      <c r="F518" s="109">
        <v>1.022888875</v>
      </c>
      <c r="G518" s="109">
        <v>0.79277320499999993</v>
      </c>
      <c r="H518" s="110">
        <f>IF(ISERROR(F518/G518-1),"",IF((F518/G518-1)&gt;10000%,"",F518/G518-1))</f>
        <v>0.29026671001071502</v>
      </c>
      <c r="I518" s="91">
        <f>F518/$F$1036</f>
        <v>1.0176789210695269E-4</v>
      </c>
      <c r="J518" s="92">
        <v>159.65972313</v>
      </c>
      <c r="K518" s="92">
        <v>44.545549999999999</v>
      </c>
    </row>
    <row r="519" spans="1:244">
      <c r="A519" s="90" t="s">
        <v>2493</v>
      </c>
      <c r="B519" s="90" t="s">
        <v>2494</v>
      </c>
      <c r="C519" s="90" t="s">
        <v>1533</v>
      </c>
      <c r="D519" s="90" t="s">
        <v>396</v>
      </c>
      <c r="E519" s="90" t="s">
        <v>1855</v>
      </c>
      <c r="F519" s="109">
        <v>1.01335219</v>
      </c>
      <c r="G519" s="109">
        <v>2.12835741</v>
      </c>
      <c r="H519" s="110">
        <f>IF(ISERROR(F519/G519-1),"",IF((F519/G519-1)&gt;10000%,"",F519/G519-1))</f>
        <v>-0.52388062961662063</v>
      </c>
      <c r="I519" s="91">
        <f>F519/$F$1036</f>
        <v>1.0081908099573789E-4</v>
      </c>
      <c r="J519" s="92">
        <v>11.270870240000001</v>
      </c>
      <c r="K519" s="92">
        <v>60.105550000000001</v>
      </c>
    </row>
    <row r="520" spans="1:244">
      <c r="A520" s="90" t="s">
        <v>588</v>
      </c>
      <c r="B520" s="90" t="s">
        <v>589</v>
      </c>
      <c r="C520" s="90" t="s">
        <v>1551</v>
      </c>
      <c r="D520" s="90" t="s">
        <v>396</v>
      </c>
      <c r="E520" s="90" t="s">
        <v>1855</v>
      </c>
      <c r="F520" s="109">
        <v>1.0021190200000001</v>
      </c>
      <c r="G520" s="109">
        <v>0.48218381999999999</v>
      </c>
      <c r="H520" s="110">
        <f>IF(ISERROR(F520/G520-1),"",IF((F520/G520-1)&gt;10000%,"",F520/G520-1))</f>
        <v>1.0782925067871423</v>
      </c>
      <c r="I520" s="91">
        <f>F520/$F$1036</f>
        <v>9.9701485467505117E-5</v>
      </c>
      <c r="J520" s="92">
        <v>35.127020798726001</v>
      </c>
      <c r="K520" s="92">
        <v>45.8949</v>
      </c>
    </row>
    <row r="521" spans="1:244">
      <c r="A521" s="90" t="s">
        <v>2903</v>
      </c>
      <c r="B521" s="90" t="s">
        <v>2904</v>
      </c>
      <c r="C521" s="90" t="s">
        <v>1538</v>
      </c>
      <c r="D521" s="90" t="s">
        <v>1436</v>
      </c>
      <c r="E521" s="90" t="s">
        <v>398</v>
      </c>
      <c r="F521" s="109">
        <v>0.99537345999999993</v>
      </c>
      <c r="G521" s="109">
        <v>0.24213873000000002</v>
      </c>
      <c r="H521" s="110">
        <f>IF(ISERROR(F521/G521-1),"",IF((F521/G521-1)&gt;10000%,"",F521/G521-1))</f>
        <v>3.1107569202167689</v>
      </c>
      <c r="I521" s="91">
        <f>F521/$F$1036</f>
        <v>9.9030365232395521E-5</v>
      </c>
      <c r="J521" s="92">
        <v>131.80014094000001</v>
      </c>
      <c r="K521" s="92">
        <v>30.022950000000002</v>
      </c>
    </row>
    <row r="522" spans="1:244">
      <c r="A522" s="90" t="s">
        <v>2049</v>
      </c>
      <c r="B522" s="90" t="s">
        <v>173</v>
      </c>
      <c r="C522" s="90" t="s">
        <v>1175</v>
      </c>
      <c r="D522" s="90" t="s">
        <v>396</v>
      </c>
      <c r="E522" s="90" t="s">
        <v>1855</v>
      </c>
      <c r="F522" s="109">
        <v>0.98499091999999999</v>
      </c>
      <c r="G522" s="109">
        <v>1.6299393449999999</v>
      </c>
      <c r="H522" s="110">
        <f>IF(ISERROR(F522/G522-1),"",IF((F522/G522-1)&gt;10000%,"",F522/G522-1))</f>
        <v>-0.39568860459651034</v>
      </c>
      <c r="I522" s="91">
        <f>F522/$F$1036</f>
        <v>9.7997399446629098E-5</v>
      </c>
      <c r="J522" s="92">
        <v>12.738212172599999</v>
      </c>
      <c r="K522" s="92">
        <v>12.377750000000001</v>
      </c>
    </row>
    <row r="523" spans="1:244">
      <c r="A523" s="90" t="s">
        <v>892</v>
      </c>
      <c r="B523" s="90" t="s">
        <v>679</v>
      </c>
      <c r="C523" s="90" t="s">
        <v>1538</v>
      </c>
      <c r="D523" s="90" t="s">
        <v>397</v>
      </c>
      <c r="E523" s="90" t="s">
        <v>1855</v>
      </c>
      <c r="F523" s="109">
        <v>0.97989894900000007</v>
      </c>
      <c r="G523" s="109">
        <v>0.69531454700000006</v>
      </c>
      <c r="H523" s="110">
        <f>IF(ISERROR(F523/G523-1),"",IF((F523/G523-1)&gt;10000%,"",F523/G523-1))</f>
        <v>0.409288721525914</v>
      </c>
      <c r="I523" s="91">
        <f>F523/$F$1036</f>
        <v>9.7490795877067622E-5</v>
      </c>
      <c r="J523" s="92">
        <v>455.21216206000003</v>
      </c>
      <c r="K523" s="92">
        <v>14.58765</v>
      </c>
    </row>
    <row r="524" spans="1:244">
      <c r="A524" s="90" t="s">
        <v>2835</v>
      </c>
      <c r="B524" s="90" t="s">
        <v>2836</v>
      </c>
      <c r="C524" s="90" t="s">
        <v>1538</v>
      </c>
      <c r="D524" s="90" t="s">
        <v>1436</v>
      </c>
      <c r="E524" s="90" t="s">
        <v>398</v>
      </c>
      <c r="F524" s="109">
        <v>0.97847687999999999</v>
      </c>
      <c r="G524" s="109">
        <v>1.1181435100000001</v>
      </c>
      <c r="H524" s="110">
        <f>IF(ISERROR(F524/G524-1),"",IF((F524/G524-1)&gt;10000%,"",F524/G524-1))</f>
        <v>-0.12490939557481318</v>
      </c>
      <c r="I524" s="91">
        <f>F524/$F$1036</f>
        <v>9.7349313289762479E-5</v>
      </c>
      <c r="J524" s="92">
        <v>31.748822799999999</v>
      </c>
      <c r="K524" s="92">
        <v>11.08145</v>
      </c>
    </row>
    <row r="525" spans="1:244">
      <c r="A525" s="90" t="s">
        <v>1469</v>
      </c>
      <c r="B525" s="90" t="s">
        <v>1470</v>
      </c>
      <c r="C525" s="90" t="s">
        <v>296</v>
      </c>
      <c r="D525" s="90" t="s">
        <v>1436</v>
      </c>
      <c r="E525" s="90" t="s">
        <v>398</v>
      </c>
      <c r="F525" s="109">
        <v>0.9755045</v>
      </c>
      <c r="G525" s="109">
        <v>5.8271599999999996E-3</v>
      </c>
      <c r="H525" s="110" t="str">
        <f>IF(ISERROR(F525/G525-1),"",IF((F525/G525-1)&gt;10000%,"",F525/G525-1))</f>
        <v/>
      </c>
      <c r="I525" s="91">
        <f>F525/$F$1036</f>
        <v>9.7053589233578102E-5</v>
      </c>
      <c r="J525" s="92">
        <v>17.402769899999999</v>
      </c>
      <c r="K525" s="92">
        <v>12.50375</v>
      </c>
    </row>
    <row r="526" spans="1:244">
      <c r="A526" s="90" t="s">
        <v>492</v>
      </c>
      <c r="B526" s="90" t="s">
        <v>845</v>
      </c>
      <c r="C526" s="90" t="s">
        <v>1533</v>
      </c>
      <c r="D526" s="90" t="s">
        <v>396</v>
      </c>
      <c r="E526" s="90" t="s">
        <v>1855</v>
      </c>
      <c r="F526" s="109">
        <v>0.97507629699999998</v>
      </c>
      <c r="G526" s="109">
        <v>5.5184080999999996E-2</v>
      </c>
      <c r="H526" s="110">
        <f>IF(ISERROR(F526/G526-1),"",IF((F526/G526-1)&gt;10000%,"",F526/G526-1))</f>
        <v>16.669521342577038</v>
      </c>
      <c r="I526" s="91">
        <f>F526/$F$1036</f>
        <v>9.7010987033310873E-5</v>
      </c>
      <c r="J526" s="92">
        <v>32.489739050000004</v>
      </c>
      <c r="K526" s="92">
        <v>21.321850000000001</v>
      </c>
    </row>
    <row r="527" spans="1:244">
      <c r="A527" s="90" t="s">
        <v>592</v>
      </c>
      <c r="B527" s="90" t="s">
        <v>593</v>
      </c>
      <c r="C527" s="90" t="s">
        <v>1551</v>
      </c>
      <c r="D527" s="90" t="s">
        <v>397</v>
      </c>
      <c r="E527" s="90" t="s">
        <v>1855</v>
      </c>
      <c r="F527" s="109">
        <v>0.96598313000000002</v>
      </c>
      <c r="G527" s="109">
        <v>0.70138758000000001</v>
      </c>
      <c r="H527" s="110">
        <f>IF(ISERROR(F527/G527-1),"",IF((F527/G527-1)&gt;10000%,"",F527/G527-1))</f>
        <v>0.37724584458709698</v>
      </c>
      <c r="I527" s="91">
        <f>F527/$F$1036</f>
        <v>9.6106301821863541E-5</v>
      </c>
      <c r="J527" s="92">
        <v>55.069439701869499</v>
      </c>
      <c r="K527" s="92">
        <v>68.688199999999995</v>
      </c>
    </row>
    <row r="528" spans="1:244">
      <c r="A528" s="90" t="s">
        <v>1448</v>
      </c>
      <c r="B528" s="90" t="s">
        <v>1449</v>
      </c>
      <c r="C528" s="90" t="s">
        <v>296</v>
      </c>
      <c r="D528" s="90" t="s">
        <v>1436</v>
      </c>
      <c r="E528" s="90" t="s">
        <v>1855</v>
      </c>
      <c r="F528" s="109">
        <v>0.93886696999999997</v>
      </c>
      <c r="G528" s="109">
        <v>0.83079464000000003</v>
      </c>
      <c r="H528" s="110">
        <f>IF(ISERROR(F528/G528-1),"",IF((F528/G528-1)&gt;10000%,"",F528/G528-1))</f>
        <v>0.13008308527363632</v>
      </c>
      <c r="I528" s="91">
        <f>F528/$F$1036</f>
        <v>9.340849709186795E-5</v>
      </c>
      <c r="J528" s="92">
        <v>11.592000000000001</v>
      </c>
      <c r="K528" s="92">
        <v>60.648400000000002</v>
      </c>
    </row>
    <row r="529" spans="1:13">
      <c r="A529" s="90" t="s">
        <v>1867</v>
      </c>
      <c r="B529" s="90" t="s">
        <v>551</v>
      </c>
      <c r="C529" s="90" t="s">
        <v>1534</v>
      </c>
      <c r="D529" s="90" t="s">
        <v>396</v>
      </c>
      <c r="E529" s="90" t="s">
        <v>1855</v>
      </c>
      <c r="F529" s="109">
        <v>0.93513141</v>
      </c>
      <c r="G529" s="109">
        <v>0.24289166000000001</v>
      </c>
      <c r="H529" s="110">
        <f>IF(ISERROR(F529/G529-1),"",IF((F529/G529-1)&gt;10000%,"",F529/G529-1))</f>
        <v>2.8499939026313212</v>
      </c>
      <c r="I529" s="91">
        <f>F529/$F$1036</f>
        <v>9.303684375167589E-5</v>
      </c>
      <c r="J529" s="92">
        <v>5.1417643899999996</v>
      </c>
      <c r="K529" s="92">
        <v>24.958950000000002</v>
      </c>
    </row>
    <row r="530" spans="1:13">
      <c r="A530" s="90" t="s">
        <v>1880</v>
      </c>
      <c r="B530" s="90" t="s">
        <v>1773</v>
      </c>
      <c r="C530" s="90" t="s">
        <v>1761</v>
      </c>
      <c r="D530" s="90" t="s">
        <v>396</v>
      </c>
      <c r="E530" s="90" t="s">
        <v>1855</v>
      </c>
      <c r="F530" s="109">
        <v>0.91363978000000001</v>
      </c>
      <c r="G530" s="109">
        <v>0.71523899499999999</v>
      </c>
      <c r="H530" s="110">
        <f>IF(ISERROR(F530/G530-1),"",IF((F530/G530-1)&gt;10000%,"",F530/G530-1))</f>
        <v>0.27739089505319825</v>
      </c>
      <c r="I530" s="91">
        <f>F530/$F$1036</f>
        <v>9.0898627239112344E-5</v>
      </c>
      <c r="J530" s="92">
        <v>116.12660700000001</v>
      </c>
      <c r="K530" s="92">
        <v>23.6126</v>
      </c>
    </row>
    <row r="531" spans="1:13">
      <c r="A531" s="90" t="s">
        <v>1908</v>
      </c>
      <c r="B531" s="90" t="s">
        <v>1388</v>
      </c>
      <c r="C531" s="90" t="s">
        <v>1754</v>
      </c>
      <c r="D531" s="90" t="s">
        <v>396</v>
      </c>
      <c r="E531" s="90" t="s">
        <v>1855</v>
      </c>
      <c r="F531" s="109">
        <v>0.89707571093520999</v>
      </c>
      <c r="G531" s="109">
        <v>0.90664596598996194</v>
      </c>
      <c r="H531" s="110">
        <f>IF(ISERROR(F531/G531-1),"",IF((F531/G531-1)&gt;10000%,"",F531/G531-1))</f>
        <v>-1.0555669372335652E-2</v>
      </c>
      <c r="I531" s="91">
        <f>F531/$F$1036</f>
        <v>8.9250657029799369E-5</v>
      </c>
      <c r="J531" s="92">
        <v>28.951839868670003</v>
      </c>
      <c r="K531" s="92" t="s">
        <v>3287</v>
      </c>
    </row>
    <row r="532" spans="1:13">
      <c r="A532" s="90" t="s">
        <v>2696</v>
      </c>
      <c r="B532" s="90" t="s">
        <v>2697</v>
      </c>
      <c r="C532" s="90" t="s">
        <v>1538</v>
      </c>
      <c r="D532" s="90" t="s">
        <v>1436</v>
      </c>
      <c r="E532" s="90" t="s">
        <v>1855</v>
      </c>
      <c r="F532" s="109">
        <v>0.89698433</v>
      </c>
      <c r="G532" s="109">
        <v>4.2540433899999996</v>
      </c>
      <c r="H532" s="110">
        <f>IF(ISERROR(F532/G532-1),"",IF((F532/G532-1)&gt;10000%,"",F532/G532-1))</f>
        <v>-0.78914546755481019</v>
      </c>
      <c r="I532" s="91">
        <f>F532/$F$1036</f>
        <v>8.92415654799914E-5</v>
      </c>
      <c r="J532" s="92">
        <v>93.74711751000001</v>
      </c>
      <c r="K532" s="92">
        <v>32.694450000000003</v>
      </c>
    </row>
    <row r="533" spans="1:13">
      <c r="A533" s="90" t="s">
        <v>1728</v>
      </c>
      <c r="B533" s="90" t="s">
        <v>1729</v>
      </c>
      <c r="C533" s="90" t="s">
        <v>1175</v>
      </c>
      <c r="D533" s="90" t="s">
        <v>396</v>
      </c>
      <c r="E533" s="90" t="s">
        <v>1855</v>
      </c>
      <c r="F533" s="109">
        <v>0.87514779899999995</v>
      </c>
      <c r="G533" s="109">
        <v>2.3485348950000002</v>
      </c>
      <c r="H533" s="110">
        <f>IF(ISERROR(F533/G533-1),"",IF((F533/G533-1)&gt;10000%,"",F533/G533-1))</f>
        <v>-0.62736436198449597</v>
      </c>
      <c r="I533" s="91">
        <f>F533/$F$1036</f>
        <v>8.7069034538350129E-5</v>
      </c>
      <c r="J533" s="92">
        <v>19.635727402345999</v>
      </c>
      <c r="K533" s="92">
        <v>25.879850000000001</v>
      </c>
    </row>
    <row r="534" spans="1:13">
      <c r="A534" s="90" t="s">
        <v>877</v>
      </c>
      <c r="B534" s="90" t="s">
        <v>112</v>
      </c>
      <c r="C534" s="90" t="s">
        <v>881</v>
      </c>
      <c r="D534" s="90" t="s">
        <v>396</v>
      </c>
      <c r="E534" s="90" t="s">
        <v>1855</v>
      </c>
      <c r="F534" s="109">
        <v>0.86593224999999996</v>
      </c>
      <c r="G534" s="109">
        <v>1.3996006759999999</v>
      </c>
      <c r="H534" s="110">
        <f>IF(ISERROR(F534/G534-1),"",IF((F534/G534-1)&gt;10000%,"",F534/G534-1))</f>
        <v>-0.38130049174111713</v>
      </c>
      <c r="I534" s="91">
        <f>F534/$F$1036</f>
        <v>8.6152173460612489E-5</v>
      </c>
      <c r="J534" s="92">
        <v>16.481189010000001</v>
      </c>
      <c r="K534" s="92">
        <v>51.078000000000003</v>
      </c>
    </row>
    <row r="535" spans="1:13">
      <c r="A535" s="90" t="s">
        <v>260</v>
      </c>
      <c r="B535" s="90" t="s">
        <v>267</v>
      </c>
      <c r="C535" s="90" t="s">
        <v>1533</v>
      </c>
      <c r="D535" s="90" t="s">
        <v>396</v>
      </c>
      <c r="E535" s="90" t="s">
        <v>1855</v>
      </c>
      <c r="F535" s="109">
        <v>0.86460630500000002</v>
      </c>
      <c r="G535" s="109">
        <v>4.9245874699999996</v>
      </c>
      <c r="H535" s="110">
        <f>IF(ISERROR(F535/G535-1),"",IF((F535/G535-1)&gt;10000%,"",F535/G535-1))</f>
        <v>-0.8244307141934063</v>
      </c>
      <c r="I535" s="91">
        <f>F535/$F$1036</f>
        <v>8.6020254313774825E-5</v>
      </c>
      <c r="J535" s="92">
        <v>24.852498899999997</v>
      </c>
      <c r="K535" s="92">
        <v>82.79195</v>
      </c>
    </row>
    <row r="536" spans="1:13">
      <c r="A536" s="90" t="s">
        <v>2445</v>
      </c>
      <c r="B536" s="90" t="s">
        <v>2446</v>
      </c>
      <c r="C536" s="90" t="s">
        <v>1175</v>
      </c>
      <c r="D536" s="90" t="s">
        <v>396</v>
      </c>
      <c r="E536" s="90" t="s">
        <v>1855</v>
      </c>
      <c r="F536" s="109">
        <v>0.86433753000000002</v>
      </c>
      <c r="G536" s="109">
        <v>0.25592580999999998</v>
      </c>
      <c r="H536" s="110">
        <f>IF(ISERROR(F536/G536-1),"",IF((F536/G536-1)&gt;10000%,"",F536/G536-1))</f>
        <v>2.3772972331317428</v>
      </c>
      <c r="I536" s="91">
        <f>F536/$F$1036</f>
        <v>8.5993513710890614E-5</v>
      </c>
      <c r="J536" s="92">
        <v>7.0843544455429992</v>
      </c>
      <c r="K536" s="92">
        <v>50.627049999999997</v>
      </c>
    </row>
    <row r="537" spans="1:13">
      <c r="A537" s="90" t="s">
        <v>2122</v>
      </c>
      <c r="B537" s="90" t="s">
        <v>987</v>
      </c>
      <c r="C537" s="90" t="s">
        <v>1537</v>
      </c>
      <c r="D537" s="90" t="s">
        <v>396</v>
      </c>
      <c r="E537" s="90" t="s">
        <v>1855</v>
      </c>
      <c r="F537" s="109">
        <v>0.86162579000000006</v>
      </c>
      <c r="G537" s="109">
        <v>2.1974965000000002</v>
      </c>
      <c r="H537" s="110">
        <f>IF(ISERROR(F537/G537-1),"",IF((F537/G537-1)&gt;10000%,"",F537/G537-1))</f>
        <v>-0.60790572817749655</v>
      </c>
      <c r="I537" s="91">
        <f>F537/$F$1036</f>
        <v>8.5723720901048877E-5</v>
      </c>
      <c r="J537" s="92">
        <v>26.563218195378731</v>
      </c>
      <c r="K537" s="92">
        <v>22.000050000000002</v>
      </c>
    </row>
    <row r="538" spans="1:13">
      <c r="A538" s="90" t="s">
        <v>773</v>
      </c>
      <c r="B538" s="90" t="s">
        <v>770</v>
      </c>
      <c r="C538" s="90" t="s">
        <v>1540</v>
      </c>
      <c r="D538" s="90" t="s">
        <v>397</v>
      </c>
      <c r="E538" s="90" t="s">
        <v>1855</v>
      </c>
      <c r="F538" s="109">
        <v>0.85728618999999995</v>
      </c>
      <c r="G538" s="109">
        <v>3.4517455499999996</v>
      </c>
      <c r="H538" s="110">
        <f>IF(ISERROR(F538/G538-1),"",IF((F538/G538-1)&gt;10000%,"",F538/G538-1))</f>
        <v>-0.75163691020040568</v>
      </c>
      <c r="I538" s="91">
        <f>F538/$F$1036</f>
        <v>8.5291971220921266E-5</v>
      </c>
      <c r="J538" s="92">
        <v>48.034603300000001</v>
      </c>
      <c r="K538" s="92">
        <v>7.1551</v>
      </c>
    </row>
    <row r="539" spans="1:13">
      <c r="A539" s="90" t="s">
        <v>2503</v>
      </c>
      <c r="B539" s="90" t="s">
        <v>2504</v>
      </c>
      <c r="C539" s="90" t="s">
        <v>1754</v>
      </c>
      <c r="D539" s="90" t="s">
        <v>397</v>
      </c>
      <c r="E539" s="90" t="s">
        <v>398</v>
      </c>
      <c r="F539" s="109">
        <v>0.85174789000000006</v>
      </c>
      <c r="G539" s="109">
        <v>1.2933261999999999</v>
      </c>
      <c r="H539" s="110">
        <f>IF(ISERROR(F539/G539-1),"",IF((F539/G539-1)&gt;10000%,"",F539/G539-1))</f>
        <v>-0.3414284114865993</v>
      </c>
      <c r="I539" s="91">
        <f>F539/$F$1036</f>
        <v>8.4740962083339311E-5</v>
      </c>
      <c r="J539" s="92">
        <v>12.69998034</v>
      </c>
      <c r="K539" s="92">
        <v>4.0738500000000002</v>
      </c>
    </row>
    <row r="540" spans="1:13">
      <c r="A540" s="90" t="s">
        <v>926</v>
      </c>
      <c r="B540" s="90" t="s">
        <v>1063</v>
      </c>
      <c r="C540" s="90" t="s">
        <v>1539</v>
      </c>
      <c r="D540" s="90" t="s">
        <v>396</v>
      </c>
      <c r="E540" s="90" t="s">
        <v>398</v>
      </c>
      <c r="F540" s="109">
        <v>0.85072432999999992</v>
      </c>
      <c r="G540" s="109">
        <v>1.4287245419999999</v>
      </c>
      <c r="H540" s="110">
        <f>IF(ISERROR(F540/G540-1),"",IF((F540/G540-1)&gt;10000%,"",F540/G540-1))</f>
        <v>-0.40455678824616981</v>
      </c>
      <c r="I540" s="91">
        <f>F540/$F$1036</f>
        <v>8.4639127420561299E-5</v>
      </c>
      <c r="J540" s="92">
        <v>82.04962372</v>
      </c>
      <c r="K540" s="92">
        <v>21.183150000000001</v>
      </c>
    </row>
    <row r="541" spans="1:13">
      <c r="A541" s="90" t="s">
        <v>2519</v>
      </c>
      <c r="B541" s="90" t="s">
        <v>2520</v>
      </c>
      <c r="C541" s="90" t="s">
        <v>296</v>
      </c>
      <c r="D541" s="90" t="s">
        <v>1436</v>
      </c>
      <c r="E541" s="90" t="s">
        <v>1855</v>
      </c>
      <c r="F541" s="109">
        <v>0.85061847999999995</v>
      </c>
      <c r="G541" s="109">
        <v>0.29334500000000002</v>
      </c>
      <c r="H541" s="110">
        <f>IF(ISERROR(F541/G541-1),"",IF((F541/G541-1)&gt;10000%,"",F541/G541-1))</f>
        <v>1.8997203974841907</v>
      </c>
      <c r="I541" s="91">
        <f>F541/$F$1036</f>
        <v>8.4628596333907808E-5</v>
      </c>
      <c r="J541" s="92">
        <v>150.708</v>
      </c>
      <c r="K541" s="92">
        <v>53.7164</v>
      </c>
    </row>
    <row r="542" spans="1:13">
      <c r="A542" s="90" t="s">
        <v>1790</v>
      </c>
      <c r="B542" s="90" t="s">
        <v>1791</v>
      </c>
      <c r="C542" s="90" t="s">
        <v>1175</v>
      </c>
      <c r="D542" s="90" t="s">
        <v>396</v>
      </c>
      <c r="E542" s="90" t="s">
        <v>1855</v>
      </c>
      <c r="F542" s="109">
        <v>0.84875140999999998</v>
      </c>
      <c r="G542" s="109">
        <v>0.57451918400000002</v>
      </c>
      <c r="H542" s="110">
        <f>IF(ISERROR(F542/G542-1),"",IF((F542/G542-1)&gt;10000%,"",F542/G542-1))</f>
        <v>0.47732475022104737</v>
      </c>
      <c r="I542" s="91">
        <f>F542/$F$1036</f>
        <v>8.4442840302182345E-5</v>
      </c>
      <c r="J542" s="92">
        <v>8.944553313946999</v>
      </c>
      <c r="K542" s="92">
        <v>103.82810000000001</v>
      </c>
    </row>
    <row r="543" spans="1:13">
      <c r="A543" s="90" t="s">
        <v>600</v>
      </c>
      <c r="B543" s="90" t="s">
        <v>601</v>
      </c>
      <c r="C543" s="90" t="s">
        <v>1551</v>
      </c>
      <c r="D543" s="90" t="s">
        <v>1436</v>
      </c>
      <c r="E543" s="90" t="s">
        <v>1855</v>
      </c>
      <c r="F543" s="109">
        <v>0.83942649999999996</v>
      </c>
      <c r="G543" s="109">
        <v>7.1803000000000006E-2</v>
      </c>
      <c r="H543" s="110">
        <f>IF(ISERROR(F543/G543-1),"",IF((F543/G543-1)&gt;10000%,"",F543/G543-1))</f>
        <v>10.690688411347713</v>
      </c>
      <c r="I543" s="91">
        <f>F543/$F$1036</f>
        <v>8.3515098826074253E-5</v>
      </c>
      <c r="J543" s="92">
        <v>54.072072956268002</v>
      </c>
      <c r="K543" s="92">
        <v>50.536050000000003</v>
      </c>
    </row>
    <row r="544" spans="1:13">
      <c r="A544" s="90" t="s">
        <v>93</v>
      </c>
      <c r="B544" s="90" t="s">
        <v>94</v>
      </c>
      <c r="C544" s="90" t="s">
        <v>1536</v>
      </c>
      <c r="D544" s="90" t="s">
        <v>397</v>
      </c>
      <c r="E544" s="90" t="s">
        <v>398</v>
      </c>
      <c r="F544" s="109">
        <v>0.83839253400000002</v>
      </c>
      <c r="G544" s="109">
        <v>1.0651166519999999</v>
      </c>
      <c r="H544" s="110">
        <f>IF(ISERROR(F544/G544-1),"",IF((F544/G544-1)&gt;10000%,"",F544/G544-1))</f>
        <v>-0.21286318036083052</v>
      </c>
      <c r="I544" s="91">
        <f>F544/$F$1036</f>
        <v>8.3412228863459536E-5</v>
      </c>
      <c r="J544" s="92">
        <v>35.830397667036372</v>
      </c>
      <c r="K544" s="92">
        <v>26.4481</v>
      </c>
      <c r="M544" s="82"/>
    </row>
    <row r="545" spans="1:244">
      <c r="A545" s="90" t="s">
        <v>2870</v>
      </c>
      <c r="B545" s="90" t="s">
        <v>2856</v>
      </c>
      <c r="C545" s="90" t="s">
        <v>1175</v>
      </c>
      <c r="D545" s="90" t="s">
        <v>396</v>
      </c>
      <c r="E545" s="90" t="s">
        <v>1855</v>
      </c>
      <c r="F545" s="109">
        <v>0.83012231799999991</v>
      </c>
      <c r="G545" s="109">
        <v>0.97967205800000001</v>
      </c>
      <c r="H545" s="110">
        <f>IF(ISERROR(F545/G545-1),"",IF((F545/G545-1)&gt;10000%,"",F545/G545-1))</f>
        <v>-0.152652858452762</v>
      </c>
      <c r="I545" s="91">
        <f>F545/$F$1036</f>
        <v>8.2589419592423908E-5</v>
      </c>
      <c r="J545" s="92">
        <v>8.4073542928679998</v>
      </c>
      <c r="K545" s="92">
        <v>97.043999999999997</v>
      </c>
    </row>
    <row r="546" spans="1:244">
      <c r="A546" s="90" t="s">
        <v>613</v>
      </c>
      <c r="B546" s="90" t="s">
        <v>614</v>
      </c>
      <c r="C546" s="90" t="s">
        <v>1551</v>
      </c>
      <c r="D546" s="90" t="s">
        <v>397</v>
      </c>
      <c r="E546" s="90" t="s">
        <v>1855</v>
      </c>
      <c r="F546" s="109">
        <v>0.82850866000000001</v>
      </c>
      <c r="G546" s="109">
        <v>0.40823057000000001</v>
      </c>
      <c r="H546" s="110">
        <f>IF(ISERROR(F546/G546-1),"",IF((F546/G546-1)&gt;10000%,"",F546/G546-1))</f>
        <v>1.0295115576474343</v>
      </c>
      <c r="I546" s="91">
        <f>F546/$F$1036</f>
        <v>8.2428875688530631E-5</v>
      </c>
      <c r="J546" s="92">
        <v>32.328088685212997</v>
      </c>
      <c r="K546" s="92">
        <v>41.388800000000003</v>
      </c>
    </row>
    <row r="547" spans="1:244">
      <c r="A547" s="90" t="s">
        <v>1995</v>
      </c>
      <c r="B547" s="90" t="s">
        <v>2271</v>
      </c>
      <c r="C547" s="90" t="s">
        <v>881</v>
      </c>
      <c r="D547" s="90" t="s">
        <v>396</v>
      </c>
      <c r="E547" s="90" t="s">
        <v>1855</v>
      </c>
      <c r="F547" s="109">
        <v>0.82712996999999999</v>
      </c>
      <c r="G547" s="109">
        <v>0.12399459</v>
      </c>
      <c r="H547" s="110">
        <f>IF(ISERROR(F547/G547-1),"",IF((F547/G547-1)&gt;10000%,"",F547/G547-1))</f>
        <v>5.6706940197955413</v>
      </c>
      <c r="I547" s="91">
        <f>F547/$F$1036</f>
        <v>8.2291708906685499E-5</v>
      </c>
      <c r="J547" s="92">
        <v>5.6932470000000004</v>
      </c>
      <c r="K547" s="92">
        <v>161.92959999999999</v>
      </c>
    </row>
    <row r="548" spans="1:244">
      <c r="A548" s="90" t="s">
        <v>3071</v>
      </c>
      <c r="B548" s="90" t="s">
        <v>3072</v>
      </c>
      <c r="C548" s="90" t="s">
        <v>1754</v>
      </c>
      <c r="D548" s="90" t="s">
        <v>397</v>
      </c>
      <c r="E548" s="90" t="s">
        <v>398</v>
      </c>
      <c r="F548" s="109">
        <v>0.81445000000000001</v>
      </c>
      <c r="G548" s="109">
        <v>0.20052</v>
      </c>
      <c r="H548" s="110">
        <f>IF(ISERROR(F548/G548-1),"",IF((F548/G548-1)&gt;10000%,"",F548/G548-1))</f>
        <v>3.0616896070217434</v>
      </c>
      <c r="I548" s="91">
        <f>F548/$F$1036</f>
        <v>8.1030170287566778E-5</v>
      </c>
      <c r="J548" s="92">
        <v>0.58724439201400014</v>
      </c>
      <c r="K548" s="92">
        <v>79.898250000000004</v>
      </c>
    </row>
    <row r="549" spans="1:244">
      <c r="A549" s="90" t="s">
        <v>876</v>
      </c>
      <c r="B549" s="90" t="s">
        <v>113</v>
      </c>
      <c r="C549" s="90" t="s">
        <v>881</v>
      </c>
      <c r="D549" s="90" t="s">
        <v>396</v>
      </c>
      <c r="E549" s="90" t="s">
        <v>1855</v>
      </c>
      <c r="F549" s="109">
        <v>0.79706261399999989</v>
      </c>
      <c r="G549" s="109">
        <v>1.165991913</v>
      </c>
      <c r="H549" s="110">
        <f>IF(ISERROR(F549/G549-1),"",IF((F549/G549-1)&gt;10000%,"",F549/G549-1))</f>
        <v>-0.31640811131423352</v>
      </c>
      <c r="I549" s="91">
        <f>F549/$F$1036</f>
        <v>7.9300287730705503E-5</v>
      </c>
      <c r="J549" s="92">
        <v>11.237692689999999</v>
      </c>
      <c r="K549" s="92">
        <v>67.661900000000003</v>
      </c>
    </row>
    <row r="550" spans="1:244">
      <c r="A550" s="90" t="s">
        <v>481</v>
      </c>
      <c r="B550" s="90" t="s">
        <v>805</v>
      </c>
      <c r="C550" s="90" t="s">
        <v>1533</v>
      </c>
      <c r="D550" s="90" t="s">
        <v>396</v>
      </c>
      <c r="E550" s="90" t="s">
        <v>1855</v>
      </c>
      <c r="F550" s="109">
        <v>0.79337977000000004</v>
      </c>
      <c r="G550" s="109">
        <v>6.8756720000000007E-2</v>
      </c>
      <c r="H550" s="110">
        <f>IF(ISERROR(F550/G550-1),"",IF((F550/G550-1)&gt;10000%,"",F550/G550-1))</f>
        <v>10.538941502736023</v>
      </c>
      <c r="I550" s="91">
        <f>F550/$F$1036</f>
        <v>7.8933879140291691E-5</v>
      </c>
      <c r="J550" s="92">
        <v>22.176770770000001</v>
      </c>
      <c r="K550" s="92">
        <v>20.216650000000001</v>
      </c>
      <c r="IJ550" s="93"/>
    </row>
    <row r="551" spans="1:244">
      <c r="A551" s="90" t="s">
        <v>2708</v>
      </c>
      <c r="B551" s="90" t="s">
        <v>1071</v>
      </c>
      <c r="C551" s="90" t="s">
        <v>1539</v>
      </c>
      <c r="D551" s="90" t="s">
        <v>396</v>
      </c>
      <c r="E551" s="90" t="s">
        <v>1855</v>
      </c>
      <c r="F551" s="109">
        <v>0.79211975000000001</v>
      </c>
      <c r="G551" s="109">
        <v>1.0641048999999998</v>
      </c>
      <c r="H551" s="110">
        <f>IF(ISERROR(F551/G551-1),"",IF((F551/G551-1)&gt;10000%,"",F551/G551-1))</f>
        <v>-0.25559994132157449</v>
      </c>
      <c r="I551" s="91">
        <f>F551/$F$1036</f>
        <v>7.8808518915396677E-5</v>
      </c>
      <c r="J551" s="92">
        <v>369.36883789999996</v>
      </c>
      <c r="K551" s="92">
        <v>7.4786999999999999</v>
      </c>
    </row>
    <row r="552" spans="1:244">
      <c r="A552" s="90" t="s">
        <v>912</v>
      </c>
      <c r="B552" s="90" t="s">
        <v>1049</v>
      </c>
      <c r="C552" s="90" t="s">
        <v>1539</v>
      </c>
      <c r="D552" s="90" t="s">
        <v>396</v>
      </c>
      <c r="E552" s="90" t="s">
        <v>398</v>
      </c>
      <c r="F552" s="109">
        <v>0.78760332</v>
      </c>
      <c r="G552" s="109">
        <v>1.3997417299999999</v>
      </c>
      <c r="H552" s="110">
        <f>IF(ISERROR(F552/G552-1),"",IF((F552/G552-1)&gt;10000%,"",F552/G552-1))</f>
        <v>-0.43732239803981554</v>
      </c>
      <c r="I552" s="91">
        <f>F552/$F$1036</f>
        <v>7.8359176301372643E-5</v>
      </c>
      <c r="J552" s="92">
        <v>22.731133789999998</v>
      </c>
      <c r="K552" s="92">
        <v>21.975100000000001</v>
      </c>
    </row>
    <row r="553" spans="1:244">
      <c r="A553" s="90" t="s">
        <v>490</v>
      </c>
      <c r="B553" s="90" t="s">
        <v>762</v>
      </c>
      <c r="C553" s="90" t="s">
        <v>1533</v>
      </c>
      <c r="D553" s="90" t="s">
        <v>396</v>
      </c>
      <c r="E553" s="90" t="s">
        <v>1855</v>
      </c>
      <c r="F553" s="109">
        <v>0.78572004500000003</v>
      </c>
      <c r="G553" s="109">
        <v>3.1456828050000003</v>
      </c>
      <c r="H553" s="110">
        <f>IF(ISERROR(F553/G553-1),"",IF((F553/G553-1)&gt;10000%,"",F553/G553-1))</f>
        <v>-0.75022273582348686</v>
      </c>
      <c r="I553" s="91">
        <f>F553/$F$1036</f>
        <v>7.8171808023457098E-5</v>
      </c>
      <c r="J553" s="92">
        <v>12.88697196</v>
      </c>
      <c r="K553" s="92">
        <v>38.058799999999998</v>
      </c>
    </row>
    <row r="554" spans="1:244">
      <c r="A554" s="90" t="s">
        <v>1455</v>
      </c>
      <c r="B554" s="90" t="s">
        <v>1456</v>
      </c>
      <c r="C554" s="90" t="s">
        <v>1533</v>
      </c>
      <c r="D554" s="90" t="s">
        <v>396</v>
      </c>
      <c r="E554" s="90" t="s">
        <v>1855</v>
      </c>
      <c r="F554" s="109">
        <v>0.78369855599999994</v>
      </c>
      <c r="G554" s="109">
        <v>0.93575508100000004</v>
      </c>
      <c r="H554" s="110">
        <f>IF(ISERROR(F554/G554-1),"",IF((F554/G554-1)&gt;10000%,"",F554/G554-1))</f>
        <v>-0.16249607198232263</v>
      </c>
      <c r="I554" s="91">
        <f>F554/$F$1036</f>
        <v>7.7970688743078385E-5</v>
      </c>
      <c r="J554" s="92">
        <v>20.37491022</v>
      </c>
      <c r="K554" s="92">
        <v>16.080200000000001</v>
      </c>
    </row>
    <row r="555" spans="1:244">
      <c r="A555" s="90" t="s">
        <v>2705</v>
      </c>
      <c r="B555" s="90" t="s">
        <v>1068</v>
      </c>
      <c r="C555" s="90" t="s">
        <v>1539</v>
      </c>
      <c r="D555" s="90" t="s">
        <v>396</v>
      </c>
      <c r="E555" s="90" t="s">
        <v>1855</v>
      </c>
      <c r="F555" s="109">
        <v>0.77962409999999993</v>
      </c>
      <c r="G555" s="109">
        <v>13.749180470000001</v>
      </c>
      <c r="H555" s="110">
        <f>IF(ISERROR(F555/G555-1),"",IF((F555/G555-1)&gt;10000%,"",F555/G555-1))</f>
        <v>-0.94329668581330361</v>
      </c>
      <c r="I555" s="91">
        <f>F555/$F$1036</f>
        <v>7.7565318415238492E-5</v>
      </c>
      <c r="J555" s="92">
        <v>297.08777989999999</v>
      </c>
      <c r="K555" s="92">
        <v>5.3733000000000004</v>
      </c>
    </row>
    <row r="556" spans="1:244">
      <c r="A556" s="90" t="s">
        <v>2125</v>
      </c>
      <c r="B556" s="90" t="s">
        <v>2124</v>
      </c>
      <c r="C556" s="90" t="s">
        <v>296</v>
      </c>
      <c r="D556" s="90" t="s">
        <v>1436</v>
      </c>
      <c r="E556" s="90" t="s">
        <v>398</v>
      </c>
      <c r="F556" s="109">
        <v>0.77895239999999999</v>
      </c>
      <c r="G556" s="109">
        <v>2.5115036099999997</v>
      </c>
      <c r="H556" s="110">
        <f>IF(ISERROR(F556/G556-1),"",IF((F556/G556-1)&gt;10000%,"",F556/G556-1))</f>
        <v>-0.68984619536342207</v>
      </c>
      <c r="I556" s="91">
        <f>F556/$F$1036</f>
        <v>7.7498490537060389E-5</v>
      </c>
      <c r="J556" s="92">
        <v>80.685000000000002</v>
      </c>
      <c r="K556" s="92">
        <v>51.008499999999998</v>
      </c>
    </row>
    <row r="557" spans="1:244">
      <c r="A557" s="90" t="s">
        <v>463</v>
      </c>
      <c r="B557" s="90" t="s">
        <v>464</v>
      </c>
      <c r="C557" s="90" t="s">
        <v>532</v>
      </c>
      <c r="D557" s="90" t="s">
        <v>397</v>
      </c>
      <c r="E557" s="90" t="s">
        <v>398</v>
      </c>
      <c r="F557" s="109">
        <v>0.77074368000000004</v>
      </c>
      <c r="G557" s="109">
        <v>3.1767099600000002</v>
      </c>
      <c r="H557" s="110">
        <f>IF(ISERROR(F557/G557-1),"",IF((F557/G557-1)&gt;10000%,"",F557/G557-1))</f>
        <v>-0.75737675465971721</v>
      </c>
      <c r="I557" s="91">
        <f>F557/$F$1036</f>
        <v>7.6681799543822066E-5</v>
      </c>
      <c r="J557" s="92">
        <v>429.31592110000003</v>
      </c>
      <c r="K557" s="92">
        <v>9.8410499999999992</v>
      </c>
    </row>
    <row r="558" spans="1:244">
      <c r="A558" s="90" t="s">
        <v>2103</v>
      </c>
      <c r="B558" s="90" t="s">
        <v>131</v>
      </c>
      <c r="C558" s="90" t="s">
        <v>1532</v>
      </c>
      <c r="D558" s="90" t="s">
        <v>396</v>
      </c>
      <c r="E558" s="90" t="s">
        <v>1855</v>
      </c>
      <c r="F558" s="109">
        <v>0.76965176199999996</v>
      </c>
      <c r="G558" s="109">
        <v>1.21742492</v>
      </c>
      <c r="H558" s="110">
        <f>IF(ISERROR(F558/G558-1),"",IF((F558/G558-1)&gt;10000%,"",F558/G558-1))</f>
        <v>-0.36780350939423845</v>
      </c>
      <c r="I558" s="91">
        <f>F558/$F$1036</f>
        <v>7.6573163898318881E-5</v>
      </c>
      <c r="J558" s="92">
        <v>340.37509275000002</v>
      </c>
      <c r="K558" s="92">
        <v>30.920649999999998</v>
      </c>
    </row>
    <row r="559" spans="1:244">
      <c r="A559" s="90" t="s">
        <v>2047</v>
      </c>
      <c r="B559" s="90" t="s">
        <v>171</v>
      </c>
      <c r="C559" s="90" t="s">
        <v>1175</v>
      </c>
      <c r="D559" s="90" t="s">
        <v>396</v>
      </c>
      <c r="E559" s="90" t="s">
        <v>1855</v>
      </c>
      <c r="F559" s="109">
        <v>0.76242111999999995</v>
      </c>
      <c r="G559" s="109">
        <v>3.2895982500000001</v>
      </c>
      <c r="H559" s="110">
        <f>IF(ISERROR(F559/G559-1),"",IF((F559/G559-1)&gt;10000%,"",F559/G559-1))</f>
        <v>-0.76823275608199271</v>
      </c>
      <c r="I559" s="91">
        <f>F559/$F$1036</f>
        <v>7.5853782533534764E-5</v>
      </c>
      <c r="J559" s="92">
        <v>1.0764098729999998</v>
      </c>
      <c r="K559" s="92">
        <v>14.65785</v>
      </c>
    </row>
    <row r="560" spans="1:244">
      <c r="A560" s="90" t="s">
        <v>851</v>
      </c>
      <c r="B560" s="90" t="s">
        <v>852</v>
      </c>
      <c r="C560" s="90" t="s">
        <v>1533</v>
      </c>
      <c r="D560" s="90" t="s">
        <v>396</v>
      </c>
      <c r="E560" s="90" t="s">
        <v>1855</v>
      </c>
      <c r="F560" s="109">
        <v>0.76226942000000009</v>
      </c>
      <c r="G560" s="109">
        <v>2.380357171</v>
      </c>
      <c r="H560" s="110">
        <f>IF(ISERROR(F560/G560-1),"",IF((F560/G560-1)&gt;10000%,"",F560/G560-1))</f>
        <v>-0.67976678908242705</v>
      </c>
      <c r="I560" s="91">
        <f>F560/$F$1036</f>
        <v>7.5838689799993575E-5</v>
      </c>
      <c r="J560" s="92">
        <v>79.370856060000008</v>
      </c>
      <c r="K560" s="92">
        <v>19.79185</v>
      </c>
    </row>
    <row r="561" spans="1:11">
      <c r="A561" s="90" t="s">
        <v>2713</v>
      </c>
      <c r="B561" s="90" t="s">
        <v>964</v>
      </c>
      <c r="C561" s="90" t="s">
        <v>1754</v>
      </c>
      <c r="D561" s="90" t="s">
        <v>396</v>
      </c>
      <c r="E561" s="90" t="s">
        <v>1855</v>
      </c>
      <c r="F561" s="109">
        <v>0.75861280000000009</v>
      </c>
      <c r="G561" s="109">
        <v>2.16721962</v>
      </c>
      <c r="H561" s="110">
        <f>IF(ISERROR(F561/G561-1),"",IF((F561/G561-1)&gt;10000%,"",F561/G561-1))</f>
        <v>-0.6499603487347535</v>
      </c>
      <c r="I561" s="91">
        <f>F561/$F$1036</f>
        <v>7.5474890252720056E-5</v>
      </c>
      <c r="J561" s="92">
        <v>18.4482143951365</v>
      </c>
      <c r="K561" s="92">
        <v>56.5488</v>
      </c>
    </row>
    <row r="562" spans="1:11">
      <c r="A562" s="90" t="s">
        <v>325</v>
      </c>
      <c r="B562" s="90" t="s">
        <v>326</v>
      </c>
      <c r="C562" s="90" t="s">
        <v>1754</v>
      </c>
      <c r="D562" s="90" t="s">
        <v>397</v>
      </c>
      <c r="E562" s="90" t="s">
        <v>398</v>
      </c>
      <c r="F562" s="109">
        <v>0.75730476199999996</v>
      </c>
      <c r="G562" s="109">
        <v>0.12286875</v>
      </c>
      <c r="H562" s="110">
        <f>IF(ISERROR(F562/G562-1),"",IF((F562/G562-1)&gt;10000%,"",F562/G562-1))</f>
        <v>5.1635262180171928</v>
      </c>
      <c r="I562" s="91">
        <f>F562/$F$1036</f>
        <v>7.5344752685180461E-5</v>
      </c>
      <c r="J562" s="92">
        <v>66.909839858939478</v>
      </c>
      <c r="K562" s="92">
        <v>65.643100000000004</v>
      </c>
    </row>
    <row r="563" spans="1:11">
      <c r="A563" s="90" t="s">
        <v>2280</v>
      </c>
      <c r="B563" s="90" t="s">
        <v>2281</v>
      </c>
      <c r="C563" s="90" t="s">
        <v>1175</v>
      </c>
      <c r="D563" s="90" t="s">
        <v>396</v>
      </c>
      <c r="E563" s="90" t="s">
        <v>398</v>
      </c>
      <c r="F563" s="109">
        <v>0.75174998999999998</v>
      </c>
      <c r="G563" s="109">
        <v>0.52294170000000006</v>
      </c>
      <c r="H563" s="110">
        <f>IF(ISERROR(F563/G563-1),"",IF((F563/G563-1)&gt;10000%,"",F563/G563-1))</f>
        <v>0.4375407239468565</v>
      </c>
      <c r="I563" s="91">
        <f>F563/$F$1036</f>
        <v>7.4792104737401462E-5</v>
      </c>
      <c r="J563" s="92">
        <v>5.5083969142199996</v>
      </c>
      <c r="K563" s="92">
        <v>24.862500000000001</v>
      </c>
    </row>
    <row r="564" spans="1:11">
      <c r="A564" s="90" t="s">
        <v>1974</v>
      </c>
      <c r="B564" s="90" t="s">
        <v>135</v>
      </c>
      <c r="C564" s="90" t="s">
        <v>1532</v>
      </c>
      <c r="D564" s="90" t="s">
        <v>396</v>
      </c>
      <c r="E564" s="90" t="s">
        <v>1855</v>
      </c>
      <c r="F564" s="109">
        <v>0.74596024999999999</v>
      </c>
      <c r="G564" s="109">
        <v>0.52642854000000006</v>
      </c>
      <c r="H564" s="110">
        <f>IF(ISERROR(F564/G564-1),"",IF((F564/G564-1)&gt;10000%,"",F564/G564-1))</f>
        <v>0.41702091227804616</v>
      </c>
      <c r="I564" s="91">
        <f>F564/$F$1036</f>
        <v>7.4216079667574304E-5</v>
      </c>
      <c r="J564" s="92">
        <v>24.361139999999999</v>
      </c>
      <c r="K564" s="92">
        <v>24.6144</v>
      </c>
    </row>
    <row r="565" spans="1:11">
      <c r="A565" s="90" t="s">
        <v>1691</v>
      </c>
      <c r="B565" s="90" t="s">
        <v>1694</v>
      </c>
      <c r="C565" s="90" t="s">
        <v>1538</v>
      </c>
      <c r="D565" s="90" t="s">
        <v>397</v>
      </c>
      <c r="E565" s="90" t="s">
        <v>398</v>
      </c>
      <c r="F565" s="109">
        <v>0.74087366399999999</v>
      </c>
      <c r="G565" s="109">
        <v>2.0907740819999998</v>
      </c>
      <c r="H565" s="110">
        <f>IF(ISERROR(F565/G565-1),"",IF((F565/G565-1)&gt;10000%,"",F565/G565-1))</f>
        <v>-0.64564623677978039</v>
      </c>
      <c r="I565" s="91">
        <f>F565/$F$1036</f>
        <v>7.3710011855231787E-5</v>
      </c>
      <c r="J565" s="92">
        <v>241.95115031</v>
      </c>
      <c r="K565" s="92">
        <v>47.669750000000001</v>
      </c>
    </row>
    <row r="566" spans="1:11">
      <c r="A566" s="90" t="s">
        <v>1819</v>
      </c>
      <c r="B566" s="90" t="s">
        <v>1840</v>
      </c>
      <c r="C566" s="90" t="s">
        <v>1175</v>
      </c>
      <c r="D566" s="90" t="s">
        <v>396</v>
      </c>
      <c r="E566" s="90" t="s">
        <v>1855</v>
      </c>
      <c r="F566" s="109">
        <v>0.73942109999999994</v>
      </c>
      <c r="G566" s="109">
        <v>0.50989717999999995</v>
      </c>
      <c r="H566" s="110">
        <f>IF(ISERROR(F566/G566-1),"",IF((F566/G566-1)&gt;10000%,"",F566/G566-1))</f>
        <v>0.45013765324216926</v>
      </c>
      <c r="I566" s="91">
        <f>F566/$F$1036</f>
        <v>7.3565495300165687E-5</v>
      </c>
      <c r="J566" s="92">
        <v>14.993048802547001</v>
      </c>
      <c r="K566" s="92">
        <v>75.153350000000003</v>
      </c>
    </row>
    <row r="567" spans="1:11">
      <c r="A567" s="90" t="s">
        <v>996</v>
      </c>
      <c r="B567" s="90" t="s">
        <v>997</v>
      </c>
      <c r="C567" s="90" t="s">
        <v>1533</v>
      </c>
      <c r="D567" s="90" t="s">
        <v>396</v>
      </c>
      <c r="E567" s="90" t="s">
        <v>1855</v>
      </c>
      <c r="F567" s="109">
        <v>0.72608339599999994</v>
      </c>
      <c r="G567" s="109">
        <v>0.64946556999999994</v>
      </c>
      <c r="H567" s="110">
        <f>IF(ISERROR(F567/G567-1),"",IF((F567/G567-1)&gt;10000%,"",F567/G567-1))</f>
        <v>0.1179705738673722</v>
      </c>
      <c r="I567" s="91">
        <f>F567/$F$1036</f>
        <v>7.2238518289465011E-5</v>
      </c>
      <c r="J567" s="92">
        <v>24.768629570000002</v>
      </c>
      <c r="K567" s="92">
        <v>33.616599999999998</v>
      </c>
    </row>
    <row r="568" spans="1:11">
      <c r="A568" s="90" t="s">
        <v>1903</v>
      </c>
      <c r="B568" s="90" t="s">
        <v>554</v>
      </c>
      <c r="C568" s="90" t="s">
        <v>1534</v>
      </c>
      <c r="D568" s="90" t="s">
        <v>396</v>
      </c>
      <c r="E568" s="90" t="s">
        <v>1855</v>
      </c>
      <c r="F568" s="109">
        <v>0.71351198999999998</v>
      </c>
      <c r="G568" s="109">
        <v>1.06171875</v>
      </c>
      <c r="H568" s="110">
        <f>IF(ISERROR(F568/G568-1),"",IF((F568/G568-1)&gt;10000%,"",F568/G568-1))</f>
        <v>-0.32796516026490075</v>
      </c>
      <c r="I568" s="91">
        <f>F568/$F$1036</f>
        <v>7.0987780774658539E-5</v>
      </c>
      <c r="J568" s="92">
        <v>43.91772357</v>
      </c>
      <c r="K568" s="92">
        <v>69.172399999999996</v>
      </c>
    </row>
    <row r="569" spans="1:11">
      <c r="A569" s="90" t="s">
        <v>654</v>
      </c>
      <c r="B569" s="90" t="s">
        <v>655</v>
      </c>
      <c r="C569" s="90" t="s">
        <v>1175</v>
      </c>
      <c r="D569" s="90" t="s">
        <v>396</v>
      </c>
      <c r="E569" s="90" t="s">
        <v>1855</v>
      </c>
      <c r="F569" s="109">
        <v>0.71299542700000007</v>
      </c>
      <c r="G569" s="109">
        <v>4.527854488</v>
      </c>
      <c r="H569" s="110">
        <f>IF(ISERROR(F569/G569-1),"",IF((F569/G569-1)&gt;10000%,"",F569/G569-1))</f>
        <v>-0.84253128520591269</v>
      </c>
      <c r="I569" s="91">
        <f>F569/$F$1036</f>
        <v>7.0936387579429542E-5</v>
      </c>
      <c r="J569" s="92">
        <v>51.885291389703994</v>
      </c>
      <c r="K569" s="92">
        <v>103.39475</v>
      </c>
    </row>
    <row r="570" spans="1:11">
      <c r="A570" s="90" t="s">
        <v>2102</v>
      </c>
      <c r="B570" s="90" t="s">
        <v>1736</v>
      </c>
      <c r="C570" s="90" t="s">
        <v>1532</v>
      </c>
      <c r="D570" s="90" t="s">
        <v>396</v>
      </c>
      <c r="E570" s="90" t="s">
        <v>1855</v>
      </c>
      <c r="F570" s="109">
        <v>0.69856355000000003</v>
      </c>
      <c r="G570" s="109">
        <v>2.9376014399999999</v>
      </c>
      <c r="H570" s="110">
        <f>IF(ISERROR(F570/G570-1),"",IF((F570/G570-1)&gt;10000%,"",F570/G570-1))</f>
        <v>-0.76219934382929766</v>
      </c>
      <c r="I570" s="91">
        <f>F570/$F$1036</f>
        <v>6.9500550571781168E-5</v>
      </c>
      <c r="J570" s="92">
        <v>147.59206800000001</v>
      </c>
      <c r="K570" s="92">
        <v>16.378499999999999</v>
      </c>
    </row>
    <row r="571" spans="1:11">
      <c r="A571" s="90" t="s">
        <v>2447</v>
      </c>
      <c r="B571" s="90" t="s">
        <v>2448</v>
      </c>
      <c r="C571" s="90" t="s">
        <v>296</v>
      </c>
      <c r="D571" s="90" t="s">
        <v>397</v>
      </c>
      <c r="E571" s="90" t="s">
        <v>398</v>
      </c>
      <c r="F571" s="109">
        <v>0.68965849999999995</v>
      </c>
      <c r="G571" s="109">
        <v>1.56895852</v>
      </c>
      <c r="H571" s="110">
        <f>IF(ISERROR(F571/G571-1),"",IF((F571/G571-1)&gt;10000%,"",F571/G571-1))</f>
        <v>-0.56043547919928449</v>
      </c>
      <c r="I571" s="91">
        <f>F571/$F$1036</f>
        <v>6.8614581245340871E-5</v>
      </c>
      <c r="J571" s="92">
        <v>198.488</v>
      </c>
      <c r="K571" s="92">
        <v>35.935099999999998</v>
      </c>
    </row>
    <row r="572" spans="1:11">
      <c r="A572" s="90" t="s">
        <v>1669</v>
      </c>
      <c r="B572" s="90" t="s">
        <v>766</v>
      </c>
      <c r="C572" s="90" t="s">
        <v>1535</v>
      </c>
      <c r="D572" s="90" t="s">
        <v>396</v>
      </c>
      <c r="E572" s="90" t="s">
        <v>1855</v>
      </c>
      <c r="F572" s="109">
        <v>0.68534697999999994</v>
      </c>
      <c r="G572" s="109">
        <v>0.25764999999999999</v>
      </c>
      <c r="H572" s="110">
        <f>IF(ISERROR(F572/G572-1),"",IF((F572/G572-1)&gt;10000%,"",F572/G572-1))</f>
        <v>1.6599921599068503</v>
      </c>
      <c r="I572" s="91">
        <f>F572/$F$1036</f>
        <v>6.8185625263023661E-5</v>
      </c>
      <c r="J572" s="92">
        <v>0</v>
      </c>
      <c r="K572" s="92">
        <v>33.593571428571401</v>
      </c>
    </row>
    <row r="573" spans="1:11">
      <c r="A573" s="90" t="s">
        <v>2707</v>
      </c>
      <c r="B573" s="90" t="s">
        <v>1070</v>
      </c>
      <c r="C573" s="90" t="s">
        <v>1539</v>
      </c>
      <c r="D573" s="90" t="s">
        <v>396</v>
      </c>
      <c r="E573" s="90" t="s">
        <v>1855</v>
      </c>
      <c r="F573" s="109">
        <v>0.68316835799999998</v>
      </c>
      <c r="G573" s="109">
        <v>0.76298307700000001</v>
      </c>
      <c r="H573" s="110">
        <f>IF(ISERROR(F573/G573-1),"",IF((F573/G573-1)&gt;10000%,"",F573/G573-1))</f>
        <v>-0.10460876709589195</v>
      </c>
      <c r="I573" s="91">
        <f>F573/$F$1036</f>
        <v>6.7968872716332967E-5</v>
      </c>
      <c r="J573" s="92">
        <v>373.06486489999998</v>
      </c>
      <c r="K573" s="92">
        <v>6.4509499999999997</v>
      </c>
    </row>
    <row r="574" spans="1:11">
      <c r="A574" s="90" t="s">
        <v>2871</v>
      </c>
      <c r="B574" s="90" t="s">
        <v>2857</v>
      </c>
      <c r="C574" s="90" t="s">
        <v>1175</v>
      </c>
      <c r="D574" s="90" t="s">
        <v>396</v>
      </c>
      <c r="E574" s="90" t="s">
        <v>1855</v>
      </c>
      <c r="F574" s="109">
        <v>0.67722625699999994</v>
      </c>
      <c r="G574" s="109">
        <v>0.454851375</v>
      </c>
      <c r="H574" s="110">
        <f>IF(ISERROR(F574/G574-1),"",IF((F574/G574-1)&gt;10000%,"",F574/G574-1))</f>
        <v>0.48889570137058502</v>
      </c>
      <c r="I574" s="91">
        <f>F574/$F$1036</f>
        <v>6.7377689149636515E-5</v>
      </c>
      <c r="J574" s="92">
        <v>11.691551937791999</v>
      </c>
      <c r="K574" s="92">
        <v>93.60445</v>
      </c>
    </row>
    <row r="575" spans="1:11">
      <c r="A575" s="90" t="s">
        <v>1771</v>
      </c>
      <c r="B575" s="90" t="s">
        <v>1772</v>
      </c>
      <c r="C575" s="90" t="s">
        <v>1761</v>
      </c>
      <c r="D575" s="90" t="s">
        <v>396</v>
      </c>
      <c r="E575" s="90" t="s">
        <v>1855</v>
      </c>
      <c r="F575" s="109">
        <v>0.66508590000000001</v>
      </c>
      <c r="G575" s="109">
        <v>1.5635260000000002E-2</v>
      </c>
      <c r="H575" s="110">
        <f>IF(ISERROR(F575/G575-1),"",IF((F575/G575-1)&gt;10000%,"",F575/G575-1))</f>
        <v>41.537565732837187</v>
      </c>
      <c r="I575" s="91">
        <f>F575/$F$1036</f>
        <v>6.6169836985523501E-5</v>
      </c>
      <c r="J575" s="92">
        <v>8.6082979999999996</v>
      </c>
      <c r="K575" s="92">
        <v>21.989750000000001</v>
      </c>
    </row>
    <row r="576" spans="1:11">
      <c r="A576" s="90" t="s">
        <v>1127</v>
      </c>
      <c r="B576" s="90" t="s">
        <v>1121</v>
      </c>
      <c r="C576" s="90" t="s">
        <v>1533</v>
      </c>
      <c r="D576" s="90" t="s">
        <v>396</v>
      </c>
      <c r="E576" s="90" t="s">
        <v>1855</v>
      </c>
      <c r="F576" s="109">
        <v>0.65714242200000006</v>
      </c>
      <c r="G576" s="109">
        <v>4.1010656829999999</v>
      </c>
      <c r="H576" s="110">
        <f>IF(ISERROR(F576/G576-1),"",IF((F576/G576-1)&gt;10000%,"",F576/G576-1))</f>
        <v>-0.83976300971622353</v>
      </c>
      <c r="I576" s="91">
        <f>F576/$F$1036</f>
        <v>6.5379535094657831E-5</v>
      </c>
      <c r="J576" s="92">
        <v>16.334131840000001</v>
      </c>
      <c r="K576" s="92">
        <v>35.297800000000002</v>
      </c>
    </row>
    <row r="577" spans="1:11">
      <c r="A577" s="90" t="s">
        <v>1613</v>
      </c>
      <c r="B577" s="90" t="s">
        <v>1102</v>
      </c>
      <c r="C577" s="90" t="s">
        <v>1538</v>
      </c>
      <c r="D577" s="90" t="s">
        <v>397</v>
      </c>
      <c r="E577" s="90" t="s">
        <v>398</v>
      </c>
      <c r="F577" s="109">
        <v>0.65472546999999992</v>
      </c>
      <c r="G577" s="109">
        <v>0.5590744769999999</v>
      </c>
      <c r="H577" s="110">
        <f>IF(ISERROR(F577/G577-1),"",IF((F577/G577-1)&gt;10000%,"",F577/G577-1))</f>
        <v>0.17108810531517071</v>
      </c>
      <c r="I577" s="91">
        <f>F577/$F$1036</f>
        <v>6.5139070938310755E-5</v>
      </c>
      <c r="J577" s="92">
        <v>9.6047999999999991</v>
      </c>
      <c r="K577" s="92">
        <v>36.216099999999997</v>
      </c>
    </row>
    <row r="578" spans="1:11">
      <c r="A578" s="90" t="s">
        <v>1831</v>
      </c>
      <c r="B578" s="90" t="s">
        <v>1852</v>
      </c>
      <c r="C578" s="90" t="s">
        <v>1175</v>
      </c>
      <c r="D578" s="90" t="s">
        <v>396</v>
      </c>
      <c r="E578" s="90" t="s">
        <v>1855</v>
      </c>
      <c r="F578" s="109">
        <v>0.65409116</v>
      </c>
      <c r="G578" s="109">
        <v>0.92037999500000001</v>
      </c>
      <c r="H578" s="110">
        <f>IF(ISERROR(F578/G578-1),"",IF((F578/G578-1)&gt;10000%,"",F578/G578-1))</f>
        <v>-0.2893248836856781</v>
      </c>
      <c r="I578" s="91">
        <f>F578/$F$1036</f>
        <v>6.5075963016013365E-5</v>
      </c>
      <c r="J578" s="92">
        <v>38.979531904212998</v>
      </c>
      <c r="K578" s="92">
        <v>48.08005</v>
      </c>
    </row>
    <row r="579" spans="1:11">
      <c r="A579" s="90" t="s">
        <v>386</v>
      </c>
      <c r="B579" s="90" t="s">
        <v>387</v>
      </c>
      <c r="C579" s="90" t="s">
        <v>1539</v>
      </c>
      <c r="D579" s="90" t="s">
        <v>396</v>
      </c>
      <c r="E579" s="90" t="s">
        <v>398</v>
      </c>
      <c r="F579" s="109">
        <v>0.65393522999999998</v>
      </c>
      <c r="G579" s="109">
        <v>8.3181229999999995E-2</v>
      </c>
      <c r="H579" s="110">
        <f>IF(ISERROR(F579/G579-1),"",IF((F579/G579-1)&gt;10000%,"",F579/G579-1))</f>
        <v>6.8615720157059474</v>
      </c>
      <c r="I579" s="91">
        <f>F579/$F$1036</f>
        <v>6.5060449436968684E-5</v>
      </c>
      <c r="J579" s="92">
        <v>7.7625058499999993</v>
      </c>
      <c r="K579" s="92">
        <v>78.493449999999996</v>
      </c>
    </row>
    <row r="580" spans="1:11">
      <c r="A580" s="90" t="s">
        <v>1583</v>
      </c>
      <c r="B580" s="90" t="s">
        <v>1584</v>
      </c>
      <c r="C580" s="90" t="s">
        <v>1539</v>
      </c>
      <c r="D580" s="90" t="s">
        <v>396</v>
      </c>
      <c r="E580" s="90" t="s">
        <v>398</v>
      </c>
      <c r="F580" s="109">
        <v>0.65301061999999999</v>
      </c>
      <c r="G580" s="109">
        <v>0.32075583000000002</v>
      </c>
      <c r="H580" s="110">
        <f>IF(ISERROR(F580/G580-1),"",IF((F580/G580-1)&gt;10000%,"",F580/G580-1))</f>
        <v>1.0358495744255061</v>
      </c>
      <c r="I580" s="91">
        <f>F580/$F$1036</f>
        <v>6.4968459375271118E-5</v>
      </c>
      <c r="J580" s="92">
        <v>23.773084050000001</v>
      </c>
      <c r="K580" s="92">
        <v>31.622</v>
      </c>
    </row>
    <row r="581" spans="1:11">
      <c r="A581" s="90" t="s">
        <v>1900</v>
      </c>
      <c r="B581" s="90" t="s">
        <v>46</v>
      </c>
      <c r="C581" s="90" t="s">
        <v>1534</v>
      </c>
      <c r="D581" s="90" t="s">
        <v>396</v>
      </c>
      <c r="E581" s="90" t="s">
        <v>1855</v>
      </c>
      <c r="F581" s="109">
        <v>0.64551921999999995</v>
      </c>
      <c r="G581" s="109">
        <v>1.42213276</v>
      </c>
      <c r="H581" s="110">
        <f>IF(ISERROR(F581/G581-1),"",IF((F581/G581-1)&gt;10000%,"",F581/G581-1))</f>
        <v>-0.54609074612696507</v>
      </c>
      <c r="I581" s="91">
        <f>F581/$F$1036</f>
        <v>6.422313502424615E-5</v>
      </c>
      <c r="J581" s="92">
        <v>7.8639887499999999</v>
      </c>
      <c r="K581" s="92">
        <v>18.71435</v>
      </c>
    </row>
    <row r="582" spans="1:11">
      <c r="A582" s="90" t="s">
        <v>1985</v>
      </c>
      <c r="B582" s="90" t="s">
        <v>862</v>
      </c>
      <c r="C582" s="90" t="s">
        <v>1532</v>
      </c>
      <c r="D582" s="90" t="s">
        <v>396</v>
      </c>
      <c r="E582" s="90" t="s">
        <v>1855</v>
      </c>
      <c r="F582" s="109">
        <v>0.64271830000000008</v>
      </c>
      <c r="G582" s="109">
        <v>1.88354105</v>
      </c>
      <c r="H582" s="110">
        <f>IF(ISERROR(F582/G582-1),"",IF((F582/G582-1)&gt;10000%,"",F582/G582-1))</f>
        <v>-0.65877128082767289</v>
      </c>
      <c r="I582" s="91">
        <f>F582/$F$1036</f>
        <v>6.3944469637099198E-5</v>
      </c>
      <c r="J582" s="92">
        <v>23.537825999999999</v>
      </c>
      <c r="K582" s="92">
        <v>21.005099999999999</v>
      </c>
    </row>
    <row r="583" spans="1:11">
      <c r="A583" s="90" t="s">
        <v>2981</v>
      </c>
      <c r="B583" s="90" t="s">
        <v>2982</v>
      </c>
      <c r="C583" s="90" t="s">
        <v>1175</v>
      </c>
      <c r="D583" s="90" t="s">
        <v>397</v>
      </c>
      <c r="E583" s="90" t="s">
        <v>398</v>
      </c>
      <c r="F583" s="109">
        <v>0.64163126000000004</v>
      </c>
      <c r="G583" s="109">
        <v>0.73371087999999995</v>
      </c>
      <c r="H583" s="110">
        <f>IF(ISERROR(F583/G583-1),"",IF((F583/G583-1)&gt;10000%,"",F583/G583-1))</f>
        <v>-0.12549850698683918</v>
      </c>
      <c r="I583" s="91">
        <f>F583/$F$1036</f>
        <v>6.3836319307048972E-5</v>
      </c>
      <c r="J583" s="92">
        <v>55.524839999999998</v>
      </c>
      <c r="K583" s="92">
        <v>12.34</v>
      </c>
    </row>
    <row r="584" spans="1:11">
      <c r="A584" s="90" t="s">
        <v>213</v>
      </c>
      <c r="B584" s="90" t="s">
        <v>27</v>
      </c>
      <c r="C584" s="90" t="s">
        <v>1551</v>
      </c>
      <c r="D584" s="90" t="s">
        <v>1436</v>
      </c>
      <c r="E584" s="90" t="s">
        <v>1855</v>
      </c>
      <c r="F584" s="109">
        <v>0.63419696999999997</v>
      </c>
      <c r="G584" s="109">
        <v>0.50082954999999996</v>
      </c>
      <c r="H584" s="110">
        <f>IF(ISERROR(F584/G584-1),"",IF((F584/G584-1)&gt;10000%,"",F584/G584-1))</f>
        <v>0.26629303322857045</v>
      </c>
      <c r="I584" s="91">
        <f>F584/$F$1036</f>
        <v>6.3096676867774429E-5</v>
      </c>
      <c r="J584" s="92">
        <v>122.78180426</v>
      </c>
      <c r="K584" s="92">
        <v>11.381600000000001</v>
      </c>
    </row>
    <row r="585" spans="1:11">
      <c r="A585" s="90" t="s">
        <v>1890</v>
      </c>
      <c r="B585" s="90" t="s">
        <v>430</v>
      </c>
      <c r="C585" s="90" t="s">
        <v>1534</v>
      </c>
      <c r="D585" s="90" t="s">
        <v>396</v>
      </c>
      <c r="E585" s="90" t="s">
        <v>1855</v>
      </c>
      <c r="F585" s="109">
        <v>0.63338421</v>
      </c>
      <c r="G585" s="109">
        <v>0.92767937</v>
      </c>
      <c r="H585" s="110">
        <f>IF(ISERROR(F585/G585-1),"",IF((F585/G585-1)&gt;10000%,"",F585/G585-1))</f>
        <v>-0.31723801295699827</v>
      </c>
      <c r="I585" s="91">
        <f>F585/$F$1036</f>
        <v>6.301581483670693E-5</v>
      </c>
      <c r="J585" s="92">
        <v>62.656980130000001</v>
      </c>
      <c r="K585" s="92">
        <v>27.065349999999999</v>
      </c>
    </row>
    <row r="586" spans="1:11">
      <c r="A586" s="90" t="s">
        <v>1662</v>
      </c>
      <c r="B586" s="90" t="s">
        <v>556</v>
      </c>
      <c r="C586" s="90" t="s">
        <v>1536</v>
      </c>
      <c r="D586" s="90" t="s">
        <v>397</v>
      </c>
      <c r="E586" s="90" t="s">
        <v>398</v>
      </c>
      <c r="F586" s="109">
        <v>0.62058946400000004</v>
      </c>
      <c r="G586" s="109">
        <v>0.16748786999999998</v>
      </c>
      <c r="H586" s="110">
        <f>IF(ISERROR(F586/G586-1),"",IF((F586/G586-1)&gt;10000%,"",F586/G586-1))</f>
        <v>2.7052800540122703</v>
      </c>
      <c r="I586" s="91">
        <f>F586/$F$1036</f>
        <v>6.1742857077278892E-5</v>
      </c>
      <c r="J586" s="92">
        <v>7.7083176399999997</v>
      </c>
      <c r="K586" s="92">
        <v>41.296149999999997</v>
      </c>
    </row>
    <row r="587" spans="1:11">
      <c r="A587" s="90" t="s">
        <v>2690</v>
      </c>
      <c r="B587" s="90" t="s">
        <v>191</v>
      </c>
      <c r="C587" s="90" t="s">
        <v>1175</v>
      </c>
      <c r="D587" s="90" t="s">
        <v>396</v>
      </c>
      <c r="E587" s="90" t="s">
        <v>1855</v>
      </c>
      <c r="F587" s="109">
        <v>0.61963164699999995</v>
      </c>
      <c r="G587" s="109">
        <v>0.86063028000000008</v>
      </c>
      <c r="H587" s="110">
        <f>IF(ISERROR(F587/G587-1),"",IF((F587/G587-1)&gt;10000%,"",F587/G587-1))</f>
        <v>-0.28002574229668065</v>
      </c>
      <c r="I587" s="91">
        <f>F587/$F$1036</f>
        <v>6.1647563229142932E-5</v>
      </c>
      <c r="J587" s="92">
        <v>5.1912900259999999</v>
      </c>
      <c r="K587" s="92">
        <v>28.941500000000001</v>
      </c>
    </row>
    <row r="588" spans="1:11">
      <c r="A588" s="90" t="s">
        <v>920</v>
      </c>
      <c r="B588" s="90" t="s">
        <v>1057</v>
      </c>
      <c r="C588" s="90" t="s">
        <v>1539</v>
      </c>
      <c r="D588" s="90" t="s">
        <v>396</v>
      </c>
      <c r="E588" s="90" t="s">
        <v>398</v>
      </c>
      <c r="F588" s="109">
        <v>0.61654523999999999</v>
      </c>
      <c r="G588" s="109">
        <v>1.20606916</v>
      </c>
      <c r="H588" s="110">
        <f>IF(ISERROR(F588/G588-1),"",IF((F588/G588-1)&gt;10000%,"",F588/G588-1))</f>
        <v>-0.48879777342121911</v>
      </c>
      <c r="I588" s="91">
        <f>F588/$F$1036</f>
        <v>6.1340494551155662E-5</v>
      </c>
      <c r="J588" s="92">
        <v>28.204322730000001</v>
      </c>
      <c r="K588" s="92">
        <v>14.297000000000001</v>
      </c>
    </row>
    <row r="589" spans="1:11">
      <c r="A589" s="90" t="s">
        <v>3274</v>
      </c>
      <c r="B589" s="90" t="s">
        <v>3275</v>
      </c>
      <c r="C589" s="90" t="s">
        <v>1538</v>
      </c>
      <c r="D589" s="90" t="s">
        <v>1436</v>
      </c>
      <c r="E589" s="90" t="s">
        <v>1855</v>
      </c>
      <c r="F589" s="109">
        <v>0.61647596999999998</v>
      </c>
      <c r="G589" s="109"/>
      <c r="H589" s="110" t="str">
        <f>IF(ISERROR(F589/G589-1),"",IF((F589/G589-1)&gt;10000%,"",F589/G589-1))</f>
        <v/>
      </c>
      <c r="I589" s="91">
        <f>F589/$F$1036</f>
        <v>6.1333602832946055E-5</v>
      </c>
      <c r="J589" s="92">
        <v>24.554531609999998</v>
      </c>
      <c r="K589" s="92">
        <v>58.280285714285696</v>
      </c>
    </row>
    <row r="590" spans="1:11">
      <c r="A590" s="90" t="s">
        <v>652</v>
      </c>
      <c r="B590" s="90" t="s">
        <v>653</v>
      </c>
      <c r="C590" s="90" t="s">
        <v>1175</v>
      </c>
      <c r="D590" s="90" t="s">
        <v>396</v>
      </c>
      <c r="E590" s="90" t="s">
        <v>1855</v>
      </c>
      <c r="F590" s="109">
        <v>0.61313216299999995</v>
      </c>
      <c r="G590" s="109">
        <v>0.86106140599999992</v>
      </c>
      <c r="H590" s="110">
        <f>IF(ISERROR(F590/G590-1),"",IF((F590/G590-1)&gt;10000%,"",F590/G590-1))</f>
        <v>-0.28793445075158786</v>
      </c>
      <c r="I590" s="91">
        <f>F590/$F$1036</f>
        <v>6.1000925258363496E-5</v>
      </c>
      <c r="J590" s="92">
        <v>79.986084043703997</v>
      </c>
      <c r="K590" s="92">
        <v>46.896299999999997</v>
      </c>
    </row>
    <row r="591" spans="1:11">
      <c r="A591" s="90" t="s">
        <v>1901</v>
      </c>
      <c r="B591" s="90" t="s">
        <v>435</v>
      </c>
      <c r="C591" s="90" t="s">
        <v>1534</v>
      </c>
      <c r="D591" s="90" t="s">
        <v>396</v>
      </c>
      <c r="E591" s="90" t="s">
        <v>1855</v>
      </c>
      <c r="F591" s="109">
        <v>0.60942083999999996</v>
      </c>
      <c r="G591" s="109">
        <v>4.4492407199999997</v>
      </c>
      <c r="H591" s="110">
        <f>IF(ISERROR(F591/G591-1),"",IF((F591/G591-1)&gt;10000%,"",F591/G591-1))</f>
        <v>-0.86302812584166044</v>
      </c>
      <c r="I591" s="91">
        <f>F591/$F$1036</f>
        <v>6.0631683273364831E-5</v>
      </c>
      <c r="J591" s="92">
        <v>10.027733640000001</v>
      </c>
      <c r="K591" s="92">
        <v>32.667050000000003</v>
      </c>
    </row>
    <row r="592" spans="1:11">
      <c r="A592" s="90" t="s">
        <v>2698</v>
      </c>
      <c r="B592" s="90" t="s">
        <v>2699</v>
      </c>
      <c r="C592" s="90" t="s">
        <v>1538</v>
      </c>
      <c r="D592" s="90" t="s">
        <v>397</v>
      </c>
      <c r="E592" s="90" t="s">
        <v>1855</v>
      </c>
      <c r="F592" s="109">
        <v>0.58675728999999999</v>
      </c>
      <c r="G592" s="109">
        <v>0.43557710999999999</v>
      </c>
      <c r="H592" s="110">
        <f>IF(ISERROR(F592/G592-1),"",IF((F592/G592-1)&gt;10000%,"",F592/G592-1))</f>
        <v>0.34708017599914753</v>
      </c>
      <c r="I592" s="91">
        <f>F592/$F$1036</f>
        <v>5.8376871663295727E-5</v>
      </c>
      <c r="J592" s="92">
        <v>23.642907440000002</v>
      </c>
      <c r="K592" s="92">
        <v>83.104650000000007</v>
      </c>
    </row>
    <row r="593" spans="1:11">
      <c r="A593" s="90" t="s">
        <v>666</v>
      </c>
      <c r="B593" s="90" t="s">
        <v>667</v>
      </c>
      <c r="C593" s="90" t="s">
        <v>1535</v>
      </c>
      <c r="D593" s="90" t="s">
        <v>396</v>
      </c>
      <c r="E593" s="90" t="s">
        <v>1855</v>
      </c>
      <c r="F593" s="109">
        <v>0.58535490199999995</v>
      </c>
      <c r="G593" s="109">
        <v>2.0936843970000001</v>
      </c>
      <c r="H593" s="110">
        <f>IF(ISERROR(F593/G593-1),"",IF((F593/G593-1)&gt;10000%,"",F593/G593-1))</f>
        <v>-0.7204187494358063</v>
      </c>
      <c r="I593" s="91">
        <f>F593/$F$1036</f>
        <v>5.8237347151724432E-5</v>
      </c>
      <c r="J593" s="92">
        <v>42.077002399999998</v>
      </c>
      <c r="K593" s="92">
        <v>65.942949999999996</v>
      </c>
    </row>
    <row r="594" spans="1:11">
      <c r="A594" s="90" t="s">
        <v>229</v>
      </c>
      <c r="B594" s="90" t="s">
        <v>21</v>
      </c>
      <c r="C594" s="90" t="s">
        <v>1551</v>
      </c>
      <c r="D594" s="90" t="s">
        <v>397</v>
      </c>
      <c r="E594" s="90" t="s">
        <v>1855</v>
      </c>
      <c r="F594" s="109">
        <v>0.58418077000000002</v>
      </c>
      <c r="G594" s="109">
        <v>3.1233299999999999E-2</v>
      </c>
      <c r="H594" s="110">
        <f>IF(ISERROR(F594/G594-1),"",IF((F594/G594-1)&gt;10000%,"",F594/G594-1))</f>
        <v>17.703779939999936</v>
      </c>
      <c r="I594" s="91">
        <f>F594/$F$1036</f>
        <v>5.8120531980872838E-5</v>
      </c>
      <c r="J594" s="92">
        <v>32.996832564578007</v>
      </c>
      <c r="K594" s="92">
        <v>30.74475</v>
      </c>
    </row>
    <row r="595" spans="1:11">
      <c r="A595" s="90" t="s">
        <v>1883</v>
      </c>
      <c r="B595" s="90" t="s">
        <v>550</v>
      </c>
      <c r="C595" s="90" t="s">
        <v>1534</v>
      </c>
      <c r="D595" s="90" t="s">
        <v>396</v>
      </c>
      <c r="E595" s="90" t="s">
        <v>1855</v>
      </c>
      <c r="F595" s="109">
        <v>0.57928261999999997</v>
      </c>
      <c r="G595" s="109">
        <v>0.11248786</v>
      </c>
      <c r="H595" s="110">
        <f>IF(ISERROR(F595/G595-1),"",IF((F595/G595-1)&gt;10000%,"",F595/G595-1))</f>
        <v>4.1497345580225282</v>
      </c>
      <c r="I595" s="91">
        <f>F595/$F$1036</f>
        <v>5.7633211791058793E-5</v>
      </c>
      <c r="J595" s="92">
        <v>4.7334198799999996</v>
      </c>
      <c r="K595" s="92">
        <v>30.5989</v>
      </c>
    </row>
    <row r="596" spans="1:11">
      <c r="A596" s="90" t="s">
        <v>1964</v>
      </c>
      <c r="B596" s="90" t="s">
        <v>376</v>
      </c>
      <c r="C596" s="90" t="s">
        <v>1532</v>
      </c>
      <c r="D596" s="90" t="s">
        <v>396</v>
      </c>
      <c r="E596" s="90" t="s">
        <v>1855</v>
      </c>
      <c r="F596" s="109">
        <v>0.57472880000000004</v>
      </c>
      <c r="G596" s="109">
        <v>0.219193425</v>
      </c>
      <c r="H596" s="110">
        <f>IF(ISERROR(F596/G596-1),"",IF((F596/G596-1)&gt;10000%,"",F596/G596-1))</f>
        <v>1.6220166047407676</v>
      </c>
      <c r="I596" s="91">
        <f>F596/$F$1036</f>
        <v>5.7180149221154047E-5</v>
      </c>
      <c r="J596" s="92">
        <v>19.097180000000002</v>
      </c>
      <c r="K596" s="92">
        <v>28.456800000000001</v>
      </c>
    </row>
    <row r="597" spans="1:11">
      <c r="A597" s="90" t="s">
        <v>2114</v>
      </c>
      <c r="B597" s="90" t="s">
        <v>2113</v>
      </c>
      <c r="C597" s="90" t="s">
        <v>1533</v>
      </c>
      <c r="D597" s="90" t="s">
        <v>396</v>
      </c>
      <c r="E597" s="90" t="s">
        <v>1855</v>
      </c>
      <c r="F597" s="109">
        <v>0.57333814999999999</v>
      </c>
      <c r="G597" s="109">
        <v>0.20816846</v>
      </c>
      <c r="H597" s="110">
        <f>IF(ISERROR(F597/G597-1),"",IF((F597/G597-1)&gt;10000%,"",F597/G597-1))</f>
        <v>1.7542027740417545</v>
      </c>
      <c r="I597" s="91">
        <f>F597/$F$1036</f>
        <v>5.7041792530982266E-5</v>
      </c>
      <c r="J597" s="92">
        <v>69.545746379999997</v>
      </c>
      <c r="K597" s="92">
        <v>34.938049999999997</v>
      </c>
    </row>
    <row r="598" spans="1:11">
      <c r="A598" s="90" t="s">
        <v>880</v>
      </c>
      <c r="B598" s="90" t="s">
        <v>136</v>
      </c>
      <c r="C598" s="90" t="s">
        <v>881</v>
      </c>
      <c r="D598" s="90" t="s">
        <v>396</v>
      </c>
      <c r="E598" s="90" t="s">
        <v>1855</v>
      </c>
      <c r="F598" s="109">
        <v>0.5732756750000001</v>
      </c>
      <c r="G598" s="109">
        <v>0.44249305999999999</v>
      </c>
      <c r="H598" s="110">
        <f>IF(ISERROR(F598/G598-1),"",IF((F598/G598-1)&gt;10000%,"",F598/G598-1))</f>
        <v>0.29555856763041688</v>
      </c>
      <c r="I598" s="91">
        <f>F598/$F$1036</f>
        <v>5.7035576851826138E-5</v>
      </c>
      <c r="J598" s="92">
        <v>4.6850861999999998</v>
      </c>
      <c r="K598" s="92">
        <v>129.42689999999999</v>
      </c>
    </row>
    <row r="599" spans="1:11">
      <c r="A599" s="90" t="s">
        <v>493</v>
      </c>
      <c r="B599" s="90" t="s">
        <v>846</v>
      </c>
      <c r="C599" s="90" t="s">
        <v>1533</v>
      </c>
      <c r="D599" s="90" t="s">
        <v>396</v>
      </c>
      <c r="E599" s="90" t="s">
        <v>1855</v>
      </c>
      <c r="F599" s="109">
        <v>0.57305896000000001</v>
      </c>
      <c r="G599" s="109">
        <v>0.55936218000000004</v>
      </c>
      <c r="H599" s="110">
        <f>IF(ISERROR(F599/G599-1),"",IF((F599/G599-1)&gt;10000%,"",F599/G599-1))</f>
        <v>2.4486424877706137E-2</v>
      </c>
      <c r="I599" s="91">
        <f>F599/$F$1036</f>
        <v>5.7014015732845379E-5</v>
      </c>
      <c r="J599" s="92">
        <v>26.823856639999999</v>
      </c>
      <c r="K599" s="92">
        <v>17.28135</v>
      </c>
    </row>
    <row r="600" spans="1:11">
      <c r="A600" s="90" t="s">
        <v>483</v>
      </c>
      <c r="B600" s="90" t="s">
        <v>838</v>
      </c>
      <c r="C600" s="90" t="s">
        <v>1533</v>
      </c>
      <c r="D600" s="90" t="s">
        <v>396</v>
      </c>
      <c r="E600" s="90" t="s">
        <v>1855</v>
      </c>
      <c r="F600" s="109">
        <v>0.57279409999999997</v>
      </c>
      <c r="G600" s="109">
        <v>3.7555156240000001</v>
      </c>
      <c r="H600" s="110">
        <f>IF(ISERROR(F600/G600-1),"",IF((F600/G600-1)&gt;10000%,"",F600/G600-1))</f>
        <v>-0.8474792392449384</v>
      </c>
      <c r="I600" s="91">
        <f>F600/$F$1036</f>
        <v>5.698766463590589E-5</v>
      </c>
      <c r="J600" s="92">
        <v>60.671962430000001</v>
      </c>
      <c r="K600" s="92">
        <v>17.075900000000001</v>
      </c>
    </row>
    <row r="601" spans="1:11">
      <c r="A601" s="90" t="s">
        <v>289</v>
      </c>
      <c r="B601" s="90" t="s">
        <v>290</v>
      </c>
      <c r="C601" s="90" t="s">
        <v>296</v>
      </c>
      <c r="D601" s="90" t="s">
        <v>397</v>
      </c>
      <c r="E601" s="90" t="s">
        <v>1855</v>
      </c>
      <c r="F601" s="109">
        <v>0.56522941000000004</v>
      </c>
      <c r="G601" s="109">
        <v>7.1936651000000004E-2</v>
      </c>
      <c r="H601" s="110">
        <f>IF(ISERROR(F601/G601-1),"",IF((F601/G601-1)&gt;10000%,"",F601/G601-1))</f>
        <v>6.8573217149071901</v>
      </c>
      <c r="I601" s="91">
        <f>F601/$F$1036</f>
        <v>5.623504861420702E-5</v>
      </c>
      <c r="J601" s="92">
        <v>13.883000000000003</v>
      </c>
      <c r="K601" s="92">
        <v>47.884099999999997</v>
      </c>
    </row>
    <row r="602" spans="1:11">
      <c r="A602" s="90" t="s">
        <v>1815</v>
      </c>
      <c r="B602" s="90" t="s">
        <v>1836</v>
      </c>
      <c r="C602" s="90" t="s">
        <v>1538</v>
      </c>
      <c r="D602" s="90" t="s">
        <v>397</v>
      </c>
      <c r="E602" s="90" t="s">
        <v>1855</v>
      </c>
      <c r="F602" s="109">
        <v>0.56221293000000006</v>
      </c>
      <c r="G602" s="109">
        <v>7.8234419999999999E-2</v>
      </c>
      <c r="H602" s="110">
        <f>IF(ISERROR(F602/G602-1),"",IF((F602/G602-1)&gt;10000%,"",F602/G602-1))</f>
        <v>6.1862605998740712</v>
      </c>
      <c r="I602" s="91">
        <f>F602/$F$1036</f>
        <v>5.5934937019794787E-5</v>
      </c>
      <c r="J602" s="92">
        <v>28.295892350000003</v>
      </c>
      <c r="K602" s="92">
        <v>35.768450000000001</v>
      </c>
    </row>
    <row r="603" spans="1:11">
      <c r="A603" s="90" t="s">
        <v>489</v>
      </c>
      <c r="B603" s="90" t="s">
        <v>843</v>
      </c>
      <c r="C603" s="90" t="s">
        <v>1533</v>
      </c>
      <c r="D603" s="90" t="s">
        <v>396</v>
      </c>
      <c r="E603" s="90" t="s">
        <v>1855</v>
      </c>
      <c r="F603" s="109">
        <v>0.554433438</v>
      </c>
      <c r="G603" s="109">
        <v>1.4325754199999998</v>
      </c>
      <c r="H603" s="110">
        <f>IF(ISERROR(F603/G603-1),"",IF((F603/G603-1)&gt;10000%,"",F603/G603-1))</f>
        <v>-0.61298132701453156</v>
      </c>
      <c r="I603" s="91">
        <f>F603/$F$1036</f>
        <v>5.5160950204753023E-5</v>
      </c>
      <c r="J603" s="92">
        <v>29.04202175</v>
      </c>
      <c r="K603" s="92">
        <v>17.492650000000001</v>
      </c>
    </row>
    <row r="604" spans="1:11">
      <c r="A604" s="90" t="s">
        <v>166</v>
      </c>
      <c r="B604" s="90" t="s">
        <v>81</v>
      </c>
      <c r="C604" s="90" t="s">
        <v>1538</v>
      </c>
      <c r="D604" s="90" t="s">
        <v>397</v>
      </c>
      <c r="E604" s="90" t="s">
        <v>398</v>
      </c>
      <c r="F604" s="109">
        <v>0.52454288000000004</v>
      </c>
      <c r="G604" s="109">
        <v>2.0167577849999998</v>
      </c>
      <c r="H604" s="110">
        <f>IF(ISERROR(F604/G604-1),"",IF((F604/G604-1)&gt;10000%,"",F604/G604-1))</f>
        <v>-0.73990784421342881</v>
      </c>
      <c r="I604" s="91">
        <f>F604/$F$1036</f>
        <v>5.2187118778968276E-5</v>
      </c>
      <c r="J604" s="92">
        <v>85.558621200000005</v>
      </c>
      <c r="K604" s="92">
        <v>61.907600000000002</v>
      </c>
    </row>
    <row r="605" spans="1:11">
      <c r="A605" s="90" t="s">
        <v>1446</v>
      </c>
      <c r="B605" s="90" t="s">
        <v>1447</v>
      </c>
      <c r="C605" s="90" t="s">
        <v>296</v>
      </c>
      <c r="D605" s="90" t="s">
        <v>1436</v>
      </c>
      <c r="E605" s="90" t="s">
        <v>1855</v>
      </c>
      <c r="F605" s="109">
        <v>0.52412479999999995</v>
      </c>
      <c r="G605" s="109">
        <v>0.36661031999999999</v>
      </c>
      <c r="H605" s="110">
        <f>IF(ISERROR(F605/G605-1),"",IF((F605/G605-1)&gt;10000%,"",F605/G605-1))</f>
        <v>0.42965097109104833</v>
      </c>
      <c r="I605" s="91">
        <f>F605/$F$1036</f>
        <v>5.2145523722680183E-5</v>
      </c>
      <c r="J605" s="92">
        <v>5.2770000000000001</v>
      </c>
      <c r="K605" s="92">
        <v>70.917349999999999</v>
      </c>
    </row>
    <row r="606" spans="1:11">
      <c r="A606" s="90" t="s">
        <v>456</v>
      </c>
      <c r="B606" s="90" t="s">
        <v>457</v>
      </c>
      <c r="C606" s="90" t="s">
        <v>1175</v>
      </c>
      <c r="D606" s="90" t="s">
        <v>396</v>
      </c>
      <c r="E606" s="90" t="s">
        <v>1855</v>
      </c>
      <c r="F606" s="109">
        <v>0.52260563000000004</v>
      </c>
      <c r="G606" s="109">
        <v>0.22357768</v>
      </c>
      <c r="H606" s="110">
        <f>IF(ISERROR(F606/G606-1),"",IF((F606/G606-1)&gt;10000%,"",F606/G606-1))</f>
        <v>1.3374678098457773</v>
      </c>
      <c r="I606" s="91">
        <f>F606/$F$1036</f>
        <v>5.1994380492530079E-5</v>
      </c>
      <c r="J606" s="92">
        <v>5.7802340536300001</v>
      </c>
      <c r="K606" s="92">
        <v>61.671399999999998</v>
      </c>
    </row>
    <row r="607" spans="1:11">
      <c r="A607" s="90" t="s">
        <v>2837</v>
      </c>
      <c r="B607" s="90" t="s">
        <v>2838</v>
      </c>
      <c r="C607" s="90" t="s">
        <v>1538</v>
      </c>
      <c r="D607" s="90" t="s">
        <v>1436</v>
      </c>
      <c r="E607" s="90" t="s">
        <v>398</v>
      </c>
      <c r="F607" s="109">
        <v>0.51531565999999995</v>
      </c>
      <c r="G607" s="109">
        <v>0.64862414000000002</v>
      </c>
      <c r="H607" s="110">
        <f>IF(ISERROR(F607/G607-1),"",IF((F607/G607-1)&gt;10000%,"",F607/G607-1))</f>
        <v>-0.20552500559106546</v>
      </c>
      <c r="I607" s="91">
        <f>F607/$F$1036</f>
        <v>5.1269096545705519E-5</v>
      </c>
      <c r="J607" s="92">
        <v>2.5486675000000001</v>
      </c>
      <c r="K607" s="92">
        <v>6.8825000000000003</v>
      </c>
    </row>
    <row r="608" spans="1:11">
      <c r="A608" s="90" t="s">
        <v>1725</v>
      </c>
      <c r="B608" s="90" t="s">
        <v>1726</v>
      </c>
      <c r="C608" s="90" t="s">
        <v>1175</v>
      </c>
      <c r="D608" s="90" t="s">
        <v>396</v>
      </c>
      <c r="E608" s="90" t="s">
        <v>1855</v>
      </c>
      <c r="F608" s="109">
        <v>0.51519128999999997</v>
      </c>
      <c r="G608" s="109">
        <v>1.0934572150000001</v>
      </c>
      <c r="H608" s="110">
        <f>IF(ISERROR(F608/G608-1),"",IF((F608/G608-1)&gt;10000%,"",F608/G608-1))</f>
        <v>-0.5288418395044383</v>
      </c>
      <c r="I608" s="91">
        <f>F608/$F$1036</f>
        <v>5.1256722891977654E-5</v>
      </c>
      <c r="J608" s="92">
        <v>26.061270083933</v>
      </c>
      <c r="K608" s="92">
        <v>50.439349999999997</v>
      </c>
    </row>
    <row r="609" spans="1:13">
      <c r="A609" s="90" t="s">
        <v>226</v>
      </c>
      <c r="B609" s="90" t="s">
        <v>23</v>
      </c>
      <c r="C609" s="90" t="s">
        <v>1551</v>
      </c>
      <c r="D609" s="90" t="s">
        <v>1436</v>
      </c>
      <c r="E609" s="90" t="s">
        <v>1855</v>
      </c>
      <c r="F609" s="109">
        <v>0.50656818999999997</v>
      </c>
      <c r="G609" s="109">
        <v>3.97150369</v>
      </c>
      <c r="H609" s="110">
        <f>IF(ISERROR(F609/G609-1),"",IF((F609/G609-1)&gt;10000%,"",F609/G609-1))</f>
        <v>-0.87244927122301119</v>
      </c>
      <c r="I609" s="91">
        <f>F609/$F$1036</f>
        <v>5.0398804957903468E-5</v>
      </c>
      <c r="J609" s="92">
        <v>154.28489574</v>
      </c>
      <c r="K609" s="92">
        <v>31.48235</v>
      </c>
    </row>
    <row r="610" spans="1:13">
      <c r="A610" s="90" t="s">
        <v>1765</v>
      </c>
      <c r="B610" s="90" t="s">
        <v>1766</v>
      </c>
      <c r="C610" s="90" t="s">
        <v>296</v>
      </c>
      <c r="D610" s="90" t="s">
        <v>1436</v>
      </c>
      <c r="E610" s="90" t="s">
        <v>398</v>
      </c>
      <c r="F610" s="109">
        <v>0.50315880000000002</v>
      </c>
      <c r="G610" s="109">
        <v>7.474894E-2</v>
      </c>
      <c r="H610" s="110">
        <f>IF(ISERROR(F610/G610-1),"",IF((F610/G610-1)&gt;10000%,"",F610/G610-1))</f>
        <v>5.73131685880763</v>
      </c>
      <c r="I610" s="91">
        <f>F610/$F$1036</f>
        <v>5.0059602487184921E-5</v>
      </c>
      <c r="J610" s="92">
        <v>13.660612199999999</v>
      </c>
      <c r="K610" s="92">
        <v>30.927299999999999</v>
      </c>
    </row>
    <row r="611" spans="1:13">
      <c r="A611" s="90" t="s">
        <v>1921</v>
      </c>
      <c r="B611" s="90" t="s">
        <v>1911</v>
      </c>
      <c r="C611" s="90" t="s">
        <v>1754</v>
      </c>
      <c r="D611" s="90" t="s">
        <v>397</v>
      </c>
      <c r="E611" s="90" t="s">
        <v>398</v>
      </c>
      <c r="F611" s="109">
        <v>0.49136875000000002</v>
      </c>
      <c r="G611" s="109">
        <v>0.80522181999999998</v>
      </c>
      <c r="H611" s="110">
        <f>IF(ISERROR(F611/G611-1),"",IF((F611/G611-1)&gt;10000%,"",F611/G611-1))</f>
        <v>-0.38977218724649065</v>
      </c>
      <c r="I611" s="91">
        <f>F611/$F$1036</f>
        <v>4.8886602598672519E-5</v>
      </c>
      <c r="J611" s="92">
        <v>4.2089195199999994</v>
      </c>
      <c r="K611" s="92">
        <v>57.824950000000001</v>
      </c>
    </row>
    <row r="612" spans="1:13">
      <c r="A612" s="90" t="s">
        <v>56</v>
      </c>
      <c r="B612" s="90" t="s">
        <v>57</v>
      </c>
      <c r="C612" s="90" t="s">
        <v>1538</v>
      </c>
      <c r="D612" s="90" t="s">
        <v>1436</v>
      </c>
      <c r="E612" s="90" t="s">
        <v>398</v>
      </c>
      <c r="F612" s="109">
        <v>0.49075084999999996</v>
      </c>
      <c r="G612" s="109">
        <v>0.81584564000000004</v>
      </c>
      <c r="H612" s="110">
        <f>IF(ISERROR(F612/G612-1),"",IF((F612/G612-1)&gt;10000%,"",F612/G612-1))</f>
        <v>-0.39847585629065818</v>
      </c>
      <c r="I612" s="91">
        <f>F612/$F$1036</f>
        <v>4.8825127318151072E-5</v>
      </c>
      <c r="J612" s="92">
        <v>10.26078892</v>
      </c>
      <c r="K612" s="92">
        <v>189.48500000000001</v>
      </c>
    </row>
    <row r="613" spans="1:13">
      <c r="A613" s="90" t="s">
        <v>748</v>
      </c>
      <c r="B613" s="90" t="s">
        <v>749</v>
      </c>
      <c r="C613" s="90" t="s">
        <v>1533</v>
      </c>
      <c r="D613" s="90" t="s">
        <v>396</v>
      </c>
      <c r="E613" s="90" t="s">
        <v>1855</v>
      </c>
      <c r="F613" s="109">
        <v>0.48074610200000001</v>
      </c>
      <c r="G613" s="109">
        <v>1.6522155700000001</v>
      </c>
      <c r="H613" s="110">
        <f>IF(ISERROR(F613/G613-1),"",IF((F613/G613-1)&gt;10000%,"",F613/G613-1))</f>
        <v>-0.70902943252132644</v>
      </c>
      <c r="I613" s="91">
        <f>F613/$F$1036</f>
        <v>4.7829748308851311E-5</v>
      </c>
      <c r="J613" s="92">
        <v>27.93010568</v>
      </c>
      <c r="K613" s="92">
        <v>4.9488500000000002</v>
      </c>
    </row>
    <row r="614" spans="1:13">
      <c r="A614" s="90" t="s">
        <v>1656</v>
      </c>
      <c r="B614" s="90" t="s">
        <v>663</v>
      </c>
      <c r="C614" s="90" t="s">
        <v>1535</v>
      </c>
      <c r="D614" s="90" t="s">
        <v>396</v>
      </c>
      <c r="E614" s="90" t="s">
        <v>1855</v>
      </c>
      <c r="F614" s="109">
        <v>0.47892814</v>
      </c>
      <c r="G614" s="109">
        <v>0.33102214000000002</v>
      </c>
      <c r="H614" s="110">
        <f>IF(ISERROR(F614/G614-1),"",IF((F614/G614-1)&gt;10000%,"",F614/G614-1))</f>
        <v>0.4468160347220278</v>
      </c>
      <c r="I614" s="91">
        <f>F614/$F$1036</f>
        <v>4.7648878064592825E-5</v>
      </c>
      <c r="J614" s="92">
        <v>40.607781239999994</v>
      </c>
      <c r="K614" s="92">
        <v>91.833500000000001</v>
      </c>
    </row>
    <row r="615" spans="1:13">
      <c r="A615" s="90" t="s">
        <v>494</v>
      </c>
      <c r="B615" s="90" t="s">
        <v>847</v>
      </c>
      <c r="C615" s="90" t="s">
        <v>1533</v>
      </c>
      <c r="D615" s="90" t="s">
        <v>396</v>
      </c>
      <c r="E615" s="90" t="s">
        <v>1855</v>
      </c>
      <c r="F615" s="109">
        <v>0.47884843099999996</v>
      </c>
      <c r="G615" s="109">
        <v>0.19456087999999999</v>
      </c>
      <c r="H615" s="110">
        <f>IF(ISERROR(F615/G615-1),"",IF((F615/G615-1)&gt;10000%,"",F615/G615-1))</f>
        <v>1.4611752938206282</v>
      </c>
      <c r="I615" s="91">
        <f>F615/$F$1036</f>
        <v>4.7640947763354618E-5</v>
      </c>
      <c r="J615" s="92">
        <v>19.444025670000002</v>
      </c>
      <c r="K615" s="92">
        <v>25.3279</v>
      </c>
    </row>
    <row r="616" spans="1:13">
      <c r="A616" s="90" t="s">
        <v>61</v>
      </c>
      <c r="B616" s="90" t="s">
        <v>72</v>
      </c>
      <c r="C616" s="90" t="s">
        <v>1536</v>
      </c>
      <c r="D616" s="90" t="s">
        <v>397</v>
      </c>
      <c r="E616" s="90" t="s">
        <v>398</v>
      </c>
      <c r="F616" s="109">
        <v>0.4781936</v>
      </c>
      <c r="G616" s="109">
        <v>5.2488639999999996E-2</v>
      </c>
      <c r="H616" s="110">
        <f>IF(ISERROR(F616/G616-1),"",IF((F616/G616-1)&gt;10000%,"",F616/G616-1))</f>
        <v>8.1104208453486315</v>
      </c>
      <c r="I616" s="91">
        <f>F616/$F$1036</f>
        <v>4.7575798193166671E-5</v>
      </c>
      <c r="J616" s="92">
        <v>7.6489642599999996</v>
      </c>
      <c r="K616" s="92">
        <v>19.040299999999998</v>
      </c>
    </row>
    <row r="617" spans="1:13">
      <c r="A617" s="90" t="s">
        <v>479</v>
      </c>
      <c r="B617" s="90" t="s">
        <v>803</v>
      </c>
      <c r="C617" s="90" t="s">
        <v>1533</v>
      </c>
      <c r="D617" s="90" t="s">
        <v>396</v>
      </c>
      <c r="E617" s="90" t="s">
        <v>1855</v>
      </c>
      <c r="F617" s="109">
        <v>0.47737490600000004</v>
      </c>
      <c r="G617" s="109">
        <v>3.7729966109999999</v>
      </c>
      <c r="H617" s="110">
        <f>IF(ISERROR(F617/G617-1),"",IF((F617/G617-1)&gt;10000%,"",F617/G617-1))</f>
        <v>-0.87347592504900873</v>
      </c>
      <c r="I617" s="91">
        <f>F617/$F$1036</f>
        <v>4.7494345784506337E-5</v>
      </c>
      <c r="J617" s="92">
        <v>36.485950939999995</v>
      </c>
      <c r="K617" s="92">
        <v>21.81025</v>
      </c>
    </row>
    <row r="618" spans="1:13">
      <c r="A618" s="90" t="s">
        <v>1471</v>
      </c>
      <c r="B618" s="90" t="s">
        <v>1472</v>
      </c>
      <c r="C618" s="90" t="s">
        <v>296</v>
      </c>
      <c r="D618" s="90" t="s">
        <v>1436</v>
      </c>
      <c r="E618" s="90" t="s">
        <v>398</v>
      </c>
      <c r="F618" s="109">
        <v>0.47639859999999995</v>
      </c>
      <c r="G618" s="109">
        <v>2.7401695400000001</v>
      </c>
      <c r="H618" s="110">
        <f>IF(ISERROR(F618/G618-1),"",IF((F618/G618-1)&gt;10000%,"",F618/G618-1))</f>
        <v>-0.82614265539204557</v>
      </c>
      <c r="I618" s="91">
        <f>F618/$F$1036</f>
        <v>4.739721245350655E-5</v>
      </c>
      <c r="J618" s="92">
        <v>34.523919999999997</v>
      </c>
      <c r="K618" s="92">
        <v>26.563649999999999</v>
      </c>
      <c r="M618" s="82"/>
    </row>
    <row r="619" spans="1:13">
      <c r="A619" s="90" t="s">
        <v>3276</v>
      </c>
      <c r="B619" s="90" t="s">
        <v>3277</v>
      </c>
      <c r="C619" s="90" t="s">
        <v>1538</v>
      </c>
      <c r="D619" s="90" t="s">
        <v>1436</v>
      </c>
      <c r="E619" s="90" t="s">
        <v>1855</v>
      </c>
      <c r="F619" s="109">
        <v>0.47559628999999998</v>
      </c>
      <c r="G619" s="109"/>
      <c r="H619" s="110" t="str">
        <f>IF(ISERROR(F619/G619-1),"",IF((F619/G619-1)&gt;10000%,"",F619/G619-1))</f>
        <v/>
      </c>
      <c r="I619" s="91">
        <f>F619/$F$1036</f>
        <v>4.7317390099864928E-5</v>
      </c>
      <c r="J619" s="92">
        <v>5.2026629699999996</v>
      </c>
      <c r="K619" s="92">
        <v>23.6995</v>
      </c>
    </row>
    <row r="620" spans="1:13">
      <c r="A620" s="90" t="s">
        <v>485</v>
      </c>
      <c r="B620" s="90" t="s">
        <v>840</v>
      </c>
      <c r="C620" s="90" t="s">
        <v>1533</v>
      </c>
      <c r="D620" s="90" t="s">
        <v>396</v>
      </c>
      <c r="E620" s="90" t="s">
        <v>1855</v>
      </c>
      <c r="F620" s="109">
        <v>0.46457821500000002</v>
      </c>
      <c r="G620" s="109">
        <v>2.7736483190000003</v>
      </c>
      <c r="H620" s="110">
        <f>IF(ISERROR(F620/G620-1),"",IF((F620/G620-1)&gt;10000%,"",F620/G620-1))</f>
        <v>-0.83250284045834</v>
      </c>
      <c r="I620" s="91">
        <f>F620/$F$1036</f>
        <v>4.6221194515739226E-5</v>
      </c>
      <c r="J620" s="92">
        <v>28.439868969999999</v>
      </c>
      <c r="K620" s="92">
        <v>18.580300000000001</v>
      </c>
    </row>
    <row r="621" spans="1:13">
      <c r="A621" s="90" t="s">
        <v>1970</v>
      </c>
      <c r="B621" s="90" t="s">
        <v>126</v>
      </c>
      <c r="C621" s="90" t="s">
        <v>1532</v>
      </c>
      <c r="D621" s="90" t="s">
        <v>396</v>
      </c>
      <c r="E621" s="90" t="s">
        <v>1855</v>
      </c>
      <c r="F621" s="109">
        <v>0.45233480999999998</v>
      </c>
      <c r="G621" s="109">
        <v>1.41032928</v>
      </c>
      <c r="H621" s="110">
        <f>IF(ISERROR(F621/G621-1),"",IF((F621/G621-1)&gt;10000%,"",F621/G621-1))</f>
        <v>-0.67927007088727542</v>
      </c>
      <c r="I621" s="91">
        <f>F621/$F$1036</f>
        <v>4.5003090037809764E-5</v>
      </c>
      <c r="J621" s="92">
        <v>401.81931204</v>
      </c>
      <c r="K621" s="92">
        <v>14.74945</v>
      </c>
    </row>
    <row r="622" spans="1:13">
      <c r="A622" s="90" t="s">
        <v>1896</v>
      </c>
      <c r="B622" s="90" t="s">
        <v>428</v>
      </c>
      <c r="C622" s="90" t="s">
        <v>1534</v>
      </c>
      <c r="D622" s="90" t="s">
        <v>396</v>
      </c>
      <c r="E622" s="90" t="s">
        <v>1855</v>
      </c>
      <c r="F622" s="109">
        <v>0.45205682000000003</v>
      </c>
      <c r="G622" s="109">
        <v>1.45468091</v>
      </c>
      <c r="H622" s="110">
        <f>IF(ISERROR(F622/G622-1),"",IF((F622/G622-1)&gt;10000%,"",F622/G622-1))</f>
        <v>-0.6892398759807743</v>
      </c>
      <c r="I622" s="91">
        <f>F622/$F$1036</f>
        <v>4.4975432628468202E-5</v>
      </c>
      <c r="J622" s="92">
        <v>15.62917977</v>
      </c>
      <c r="K622" s="92">
        <v>16.735700000000001</v>
      </c>
    </row>
    <row r="623" spans="1:13">
      <c r="A623" s="90" t="s">
        <v>959</v>
      </c>
      <c r="B623" s="90" t="s">
        <v>960</v>
      </c>
      <c r="C623" s="90" t="s">
        <v>1538</v>
      </c>
      <c r="D623" s="90" t="s">
        <v>397</v>
      </c>
      <c r="E623" s="90" t="s">
        <v>398</v>
      </c>
      <c r="F623" s="109">
        <v>0.44868583099999998</v>
      </c>
      <c r="G623" s="109">
        <v>0.47823558599999999</v>
      </c>
      <c r="H623" s="110">
        <f>IF(ISERROR(F623/G623-1),"",IF((F623/G623-1)&gt;10000%,"",F623/G623-1))</f>
        <v>-6.1789117884673672E-2</v>
      </c>
      <c r="I623" s="91">
        <f>F623/$F$1036</f>
        <v>4.4640050698690417E-5</v>
      </c>
      <c r="J623" s="92">
        <v>77.786372659999998</v>
      </c>
      <c r="K623" s="92">
        <v>49.72645</v>
      </c>
      <c r="M623" s="82"/>
    </row>
    <row r="624" spans="1:13">
      <c r="A624" s="90" t="s">
        <v>3053</v>
      </c>
      <c r="B624" s="90" t="s">
        <v>3054</v>
      </c>
      <c r="C624" s="90" t="s">
        <v>1175</v>
      </c>
      <c r="D624" s="90" t="s">
        <v>396</v>
      </c>
      <c r="E624" s="90" t="s">
        <v>1855</v>
      </c>
      <c r="F624" s="109">
        <v>0.44737628000000002</v>
      </c>
      <c r="G624" s="109">
        <v>4.3895030000000002E-2</v>
      </c>
      <c r="H624" s="110">
        <f>IF(ISERROR(F624/G624-1),"",IF((F624/G624-1)&gt;10000%,"",F624/G624-1))</f>
        <v>9.1919574949601355</v>
      </c>
      <c r="I624" s="91">
        <f>F624/$F$1036</f>
        <v>4.4509762601778082E-5</v>
      </c>
      <c r="J624" s="92">
        <v>0.63039008733899993</v>
      </c>
      <c r="K624" s="92">
        <v>181.52695</v>
      </c>
    </row>
    <row r="625" spans="1:11">
      <c r="A625" s="90" t="s">
        <v>107</v>
      </c>
      <c r="B625" s="90" t="s">
        <v>108</v>
      </c>
      <c r="C625" s="90" t="s">
        <v>1539</v>
      </c>
      <c r="D625" s="90" t="s">
        <v>396</v>
      </c>
      <c r="E625" s="90" t="s">
        <v>398</v>
      </c>
      <c r="F625" s="109">
        <v>0.443414113</v>
      </c>
      <c r="G625" s="109">
        <v>0.55370896299999994</v>
      </c>
      <c r="H625" s="110">
        <f>IF(ISERROR(F625/G625-1),"",IF((F625/G625-1)&gt;10000%,"",F625/G625-1))</f>
        <v>-0.19919282036256281</v>
      </c>
      <c r="I625" s="91">
        <f>F625/$F$1036</f>
        <v>4.4115563980969219E-5</v>
      </c>
      <c r="J625" s="92">
        <v>62.62621583</v>
      </c>
      <c r="K625" s="92">
        <v>59.2134</v>
      </c>
    </row>
    <row r="626" spans="1:11">
      <c r="A626" s="90" t="s">
        <v>3278</v>
      </c>
      <c r="B626" s="90" t="s">
        <v>3279</v>
      </c>
      <c r="C626" s="90" t="s">
        <v>1538</v>
      </c>
      <c r="D626" s="90" t="s">
        <v>1436</v>
      </c>
      <c r="E626" s="90" t="s">
        <v>1855</v>
      </c>
      <c r="F626" s="109">
        <v>0.44281484999999998</v>
      </c>
      <c r="G626" s="109"/>
      <c r="H626" s="110" t="str">
        <f>IF(ISERROR(F626/G626-1),"",IF((F626/G626-1)&gt;10000%,"",F626/G626-1))</f>
        <v/>
      </c>
      <c r="I626" s="91">
        <f>F626/$F$1036</f>
        <v>4.4055942907929698E-5</v>
      </c>
      <c r="J626" s="92">
        <v>16.555083460000002</v>
      </c>
      <c r="K626" s="92">
        <v>30.589500000000001</v>
      </c>
    </row>
    <row r="627" spans="1:11">
      <c r="A627" s="90" t="s">
        <v>907</v>
      </c>
      <c r="B627" s="90" t="s">
        <v>1044</v>
      </c>
      <c r="C627" s="90" t="s">
        <v>1539</v>
      </c>
      <c r="D627" s="90" t="s">
        <v>396</v>
      </c>
      <c r="E627" s="90" t="s">
        <v>1855</v>
      </c>
      <c r="F627" s="109">
        <v>0.43432069000000001</v>
      </c>
      <c r="G627" s="109">
        <v>0.11699438000000001</v>
      </c>
      <c r="H627" s="110">
        <f>IF(ISERROR(F627/G627-1),"",IF((F627/G627-1)&gt;10000%,"",F627/G627-1))</f>
        <v>2.7123209678960647</v>
      </c>
      <c r="I627" s="91">
        <f>F627/$F$1036</f>
        <v>4.3210853299912216E-5</v>
      </c>
      <c r="J627" s="92">
        <v>10.946430210000001</v>
      </c>
      <c r="K627" s="92">
        <v>106.16185</v>
      </c>
    </row>
    <row r="628" spans="1:11">
      <c r="A628" s="90" t="s">
        <v>2816</v>
      </c>
      <c r="B628" s="90" t="s">
        <v>2795</v>
      </c>
      <c r="C628" s="90" t="s">
        <v>2402</v>
      </c>
      <c r="D628" s="90" t="s">
        <v>397</v>
      </c>
      <c r="E628" s="90" t="s">
        <v>398</v>
      </c>
      <c r="F628" s="109">
        <v>0.42994900000000003</v>
      </c>
      <c r="G628" s="109">
        <v>0</v>
      </c>
      <c r="H628" s="110" t="str">
        <f>IF(ISERROR(F628/G628-1),"",IF((F628/G628-1)&gt;10000%,"",F628/G628-1))</f>
        <v/>
      </c>
      <c r="I628" s="91">
        <f>F628/$F$1036</f>
        <v>4.2775910964416541E-5</v>
      </c>
      <c r="J628" s="92">
        <v>10.274987300000001</v>
      </c>
      <c r="K628" s="92">
        <v>10.468299999999999</v>
      </c>
    </row>
    <row r="629" spans="1:11">
      <c r="A629" s="90" t="s">
        <v>2285</v>
      </c>
      <c r="B629" s="90" t="s">
        <v>2286</v>
      </c>
      <c r="C629" s="90" t="s">
        <v>1532</v>
      </c>
      <c r="D629" s="90" t="s">
        <v>396</v>
      </c>
      <c r="E629" s="90" t="s">
        <v>398</v>
      </c>
      <c r="F629" s="109">
        <v>0.42853131</v>
      </c>
      <c r="G629" s="109">
        <v>1.6664782199999999</v>
      </c>
      <c r="H629" s="110">
        <f>IF(ISERROR(F629/G629-1),"",IF((F629/G629-1)&gt;10000%,"",F629/G629-1))</f>
        <v>-0.74285213880563039</v>
      </c>
      <c r="I629" s="91">
        <f>F629/$F$1036</f>
        <v>4.2634864046723641E-5</v>
      </c>
      <c r="J629" s="92">
        <v>53.416116719999998</v>
      </c>
      <c r="K629" s="92">
        <v>56.349800000000002</v>
      </c>
    </row>
    <row r="630" spans="1:11">
      <c r="A630" s="90" t="s">
        <v>273</v>
      </c>
      <c r="B630" s="90" t="s">
        <v>274</v>
      </c>
      <c r="C630" s="90" t="s">
        <v>296</v>
      </c>
      <c r="D630" s="90" t="s">
        <v>1436</v>
      </c>
      <c r="E630" s="90" t="s">
        <v>1855</v>
      </c>
      <c r="F630" s="109">
        <v>0.42355812999999998</v>
      </c>
      <c r="G630" s="109">
        <v>0.28215808000000003</v>
      </c>
      <c r="H630" s="110">
        <f>IF(ISERROR(F630/G630-1),"",IF((F630/G630-1)&gt;10000%,"",F630/G630-1))</f>
        <v>0.50113769557830823</v>
      </c>
      <c r="I630" s="91">
        <f>F630/$F$1036</f>
        <v>4.2140079072482469E-5</v>
      </c>
      <c r="J630" s="92">
        <v>8.9191189200000007</v>
      </c>
      <c r="K630" s="92">
        <v>74.127600000000001</v>
      </c>
    </row>
    <row r="631" spans="1:11">
      <c r="A631" s="90" t="s">
        <v>1963</v>
      </c>
      <c r="B631" s="90" t="s">
        <v>375</v>
      </c>
      <c r="C631" s="90" t="s">
        <v>1532</v>
      </c>
      <c r="D631" s="90" t="s">
        <v>396</v>
      </c>
      <c r="E631" s="90" t="s">
        <v>1855</v>
      </c>
      <c r="F631" s="109">
        <v>0.41939691700000004</v>
      </c>
      <c r="G631" s="109">
        <v>0.74288622299999996</v>
      </c>
      <c r="H631" s="110">
        <f>IF(ISERROR(F631/G631-1),"",IF((F631/G631-1)&gt;10000%,"",F631/G631-1))</f>
        <v>-0.43544932721144292</v>
      </c>
      <c r="I631" s="91">
        <f>F631/$F$1036</f>
        <v>4.1726077233213226E-5</v>
      </c>
      <c r="J631" s="92">
        <v>29.613040000000002</v>
      </c>
      <c r="K631" s="92">
        <v>38.391199999999998</v>
      </c>
    </row>
    <row r="632" spans="1:11">
      <c r="A632" s="90" t="s">
        <v>2443</v>
      </c>
      <c r="B632" s="90" t="s">
        <v>2444</v>
      </c>
      <c r="C632" s="90" t="s">
        <v>1175</v>
      </c>
      <c r="D632" s="90" t="s">
        <v>396</v>
      </c>
      <c r="E632" s="90" t="s">
        <v>1855</v>
      </c>
      <c r="F632" s="109">
        <v>0.41916050999999999</v>
      </c>
      <c r="G632" s="109">
        <v>0.55666103</v>
      </c>
      <c r="H632" s="110">
        <f>IF(ISERROR(F632/G632-1),"",IF((F632/G632-1)&gt;10000%,"",F632/G632-1))</f>
        <v>-0.24700942331098696</v>
      </c>
      <c r="I632" s="91">
        <f>F632/$F$1036</f>
        <v>4.170255694410134E-5</v>
      </c>
      <c r="J632" s="92">
        <v>15.843375</v>
      </c>
      <c r="K632" s="92">
        <v>96.763949999999994</v>
      </c>
    </row>
    <row r="633" spans="1:11">
      <c r="A633" s="90" t="s">
        <v>390</v>
      </c>
      <c r="B633" s="90" t="s">
        <v>391</v>
      </c>
      <c r="C633" s="90" t="s">
        <v>1539</v>
      </c>
      <c r="D633" s="90" t="s">
        <v>396</v>
      </c>
      <c r="E633" s="90" t="s">
        <v>398</v>
      </c>
      <c r="F633" s="109">
        <v>0.41876971999999996</v>
      </c>
      <c r="G633" s="109">
        <v>0.71199466500000008</v>
      </c>
      <c r="H633" s="110">
        <f>IF(ISERROR(F633/G633-1),"",IF((F633/G633-1)&gt;10000%,"",F633/G633-1))</f>
        <v>-0.41183587379829611</v>
      </c>
      <c r="I633" s="91">
        <f>F633/$F$1036</f>
        <v>4.1663676988000067E-5</v>
      </c>
      <c r="J633" s="92">
        <v>24.473986100000001</v>
      </c>
      <c r="K633" s="92">
        <v>52.489199999999997</v>
      </c>
    </row>
    <row r="634" spans="1:11">
      <c r="A634" s="90" t="s">
        <v>2825</v>
      </c>
      <c r="B634" s="90" t="s">
        <v>2794</v>
      </c>
      <c r="C634" s="90" t="s">
        <v>1754</v>
      </c>
      <c r="D634" s="90" t="s">
        <v>397</v>
      </c>
      <c r="E634" s="90" t="s">
        <v>398</v>
      </c>
      <c r="F634" s="109">
        <v>0.41020062000000002</v>
      </c>
      <c r="G634" s="109">
        <v>0</v>
      </c>
      <c r="H634" s="110" t="str">
        <f>IF(ISERROR(F634/G634-1),"",IF((F634/G634-1)&gt;10000%,"",F634/G634-1))</f>
        <v/>
      </c>
      <c r="I634" s="91">
        <f>F634/$F$1036</f>
        <v>4.0811131549715111E-5</v>
      </c>
      <c r="J634" s="92">
        <v>59.33078466705205</v>
      </c>
      <c r="K634" s="92">
        <v>32.65475</v>
      </c>
    </row>
    <row r="635" spans="1:11">
      <c r="A635" s="90" t="s">
        <v>1877</v>
      </c>
      <c r="B635" s="90" t="s">
        <v>1878</v>
      </c>
      <c r="C635" s="90" t="s">
        <v>1539</v>
      </c>
      <c r="D635" s="90" t="s">
        <v>396</v>
      </c>
      <c r="E635" s="90" t="s">
        <v>1855</v>
      </c>
      <c r="F635" s="109">
        <v>0.40054513000000003</v>
      </c>
      <c r="G635" s="109">
        <v>10.40342942</v>
      </c>
      <c r="H635" s="110">
        <f>IF(ISERROR(F635/G635-1),"",IF((F635/G635-1)&gt;10000%,"",F635/G635-1))</f>
        <v>-0.96149874105648525</v>
      </c>
      <c r="I635" s="91">
        <f>F635/$F$1036</f>
        <v>3.9850500450310735E-5</v>
      </c>
      <c r="J635" s="92">
        <v>57.378736794257996</v>
      </c>
      <c r="K635" s="92">
        <v>48.052300000000002</v>
      </c>
    </row>
    <row r="636" spans="1:11">
      <c r="A636" s="90" t="s">
        <v>624</v>
      </c>
      <c r="B636" s="90" t="s">
        <v>637</v>
      </c>
      <c r="C636" s="90" t="s">
        <v>1539</v>
      </c>
      <c r="D636" s="90" t="s">
        <v>396</v>
      </c>
      <c r="E636" s="90" t="s">
        <v>1855</v>
      </c>
      <c r="F636" s="109">
        <v>0.39592706999999999</v>
      </c>
      <c r="G636" s="109">
        <v>0.35233459</v>
      </c>
      <c r="H636" s="110">
        <f>IF(ISERROR(F636/G636-1),"",IF((F636/G636-1)&gt;10000%,"",F636/G636-1))</f>
        <v>0.12372466750993705</v>
      </c>
      <c r="I636" s="91">
        <f>F636/$F$1036</f>
        <v>3.9391046600230059E-5</v>
      </c>
      <c r="J636" s="92">
        <v>21.165039100000001</v>
      </c>
      <c r="K636" s="92">
        <v>66.4512</v>
      </c>
    </row>
    <row r="637" spans="1:11">
      <c r="A637" s="90" t="s">
        <v>45</v>
      </c>
      <c r="B637" s="90" t="s">
        <v>984</v>
      </c>
      <c r="C637" s="90" t="s">
        <v>1537</v>
      </c>
      <c r="D637" s="90" t="s">
        <v>396</v>
      </c>
      <c r="E637" s="90" t="s">
        <v>1855</v>
      </c>
      <c r="F637" s="109">
        <v>0.38974258500000003</v>
      </c>
      <c r="G637" s="109">
        <v>0.32636209999999999</v>
      </c>
      <c r="H637" s="110">
        <f>IF(ISERROR(F637/G637-1),"",IF((F637/G637-1)&gt;10000%,"",F637/G637-1))</f>
        <v>0.19420295738996662</v>
      </c>
      <c r="I637" s="91">
        <f>F637/$F$1036</f>
        <v>3.8775748088730401E-5</v>
      </c>
      <c r="J637" s="92">
        <v>11.378891230614828</v>
      </c>
      <c r="K637" s="92">
        <v>93.314350000000005</v>
      </c>
    </row>
    <row r="638" spans="1:11">
      <c r="A638" s="90" t="s">
        <v>580</v>
      </c>
      <c r="B638" s="90" t="s">
        <v>581</v>
      </c>
      <c r="C638" s="90" t="s">
        <v>1551</v>
      </c>
      <c r="D638" s="90" t="s">
        <v>397</v>
      </c>
      <c r="E638" s="90" t="s">
        <v>1855</v>
      </c>
      <c r="F638" s="109">
        <v>0.38740509000000001</v>
      </c>
      <c r="G638" s="109">
        <v>0.92635725999999996</v>
      </c>
      <c r="H638" s="110">
        <f>IF(ISERROR(F638/G638-1),"",IF((F638/G638-1)&gt;10000%,"",F638/G638-1))</f>
        <v>-0.58179731867163209</v>
      </c>
      <c r="I638" s="91">
        <f>F638/$F$1036</f>
        <v>3.8543189161974503E-5</v>
      </c>
      <c r="J638" s="92">
        <v>49.649213306887503</v>
      </c>
      <c r="K638" s="92">
        <v>66.087299999999999</v>
      </c>
    </row>
    <row r="639" spans="1:11">
      <c r="A639" s="90" t="s">
        <v>1035</v>
      </c>
      <c r="B639" s="90" t="s">
        <v>548</v>
      </c>
      <c r="C639" s="90" t="s">
        <v>1534</v>
      </c>
      <c r="D639" s="90" t="s">
        <v>396</v>
      </c>
      <c r="E639" s="90" t="s">
        <v>1855</v>
      </c>
      <c r="F639" s="109">
        <v>0.38649946000000002</v>
      </c>
      <c r="G639" s="109">
        <v>29.215363960000001</v>
      </c>
      <c r="H639" s="110">
        <f>IF(ISERROR(F639/G639-1),"",IF((F639/G639-1)&gt;10000%,"",F639/G639-1))</f>
        <v>-0.98677067790327122</v>
      </c>
      <c r="I639" s="91">
        <f>F639/$F$1036</f>
        <v>3.8453087433056183E-5</v>
      </c>
      <c r="J639" s="92">
        <v>743.07531871000003</v>
      </c>
      <c r="K639" s="92">
        <v>14.1655</v>
      </c>
    </row>
    <row r="640" spans="1:11">
      <c r="A640" s="90" t="s">
        <v>64</v>
      </c>
      <c r="B640" s="90" t="s">
        <v>75</v>
      </c>
      <c r="C640" s="90" t="s">
        <v>1536</v>
      </c>
      <c r="D640" s="90" t="s">
        <v>397</v>
      </c>
      <c r="E640" s="90" t="s">
        <v>398</v>
      </c>
      <c r="F640" s="109">
        <v>0.37475226</v>
      </c>
      <c r="G640" s="109">
        <v>5.318225E-2</v>
      </c>
      <c r="H640" s="110">
        <f>IF(ISERROR(F640/G640-1),"",IF((F640/G640-1)&gt;10000%,"",F640/G640-1))</f>
        <v>6.0465664765969853</v>
      </c>
      <c r="I640" s="91">
        <f>F640/$F$1036</f>
        <v>3.7284350719443183E-5</v>
      </c>
      <c r="J640" s="92">
        <v>9.8334544499999996</v>
      </c>
      <c r="K640" s="92">
        <v>34.335299999999997</v>
      </c>
    </row>
    <row r="641" spans="1:11">
      <c r="A641" s="90" t="s">
        <v>924</v>
      </c>
      <c r="B641" s="90" t="s">
        <v>1061</v>
      </c>
      <c r="C641" s="90" t="s">
        <v>1539</v>
      </c>
      <c r="D641" s="90" t="s">
        <v>396</v>
      </c>
      <c r="E641" s="90" t="s">
        <v>398</v>
      </c>
      <c r="F641" s="109">
        <v>0.37281688000000002</v>
      </c>
      <c r="G641" s="109">
        <v>1.9174051000000001</v>
      </c>
      <c r="H641" s="110">
        <f>IF(ISERROR(F641/G641-1),"",IF((F641/G641-1)&gt;10000%,"",F641/G641-1))</f>
        <v>-0.80556175635498206</v>
      </c>
      <c r="I641" s="91">
        <f>F641/$F$1036</f>
        <v>3.709179848054436E-5</v>
      </c>
      <c r="J641" s="92">
        <v>12.50013933</v>
      </c>
      <c r="K641" s="92">
        <v>22.250450000000001</v>
      </c>
    </row>
    <row r="642" spans="1:11">
      <c r="A642" s="90" t="s">
        <v>905</v>
      </c>
      <c r="B642" s="90" t="s">
        <v>954</v>
      </c>
      <c r="C642" s="90" t="s">
        <v>1538</v>
      </c>
      <c r="D642" s="90" t="s">
        <v>1436</v>
      </c>
      <c r="E642" s="90" t="s">
        <v>398</v>
      </c>
      <c r="F642" s="109">
        <v>0.37127976000000001</v>
      </c>
      <c r="G642" s="109">
        <v>2.5395999999999998E-2</v>
      </c>
      <c r="H642" s="110">
        <f>IF(ISERROR(F642/G642-1),"",IF((F642/G642-1)&gt;10000%,"",F642/G642-1))</f>
        <v>13.619615687509846</v>
      </c>
      <c r="I642" s="91">
        <f>F642/$F$1036</f>
        <v>3.6938869392997641E-5</v>
      </c>
      <c r="J642" s="92">
        <v>45.279982500000003</v>
      </c>
      <c r="K642" s="92">
        <v>51.987549999999999</v>
      </c>
    </row>
    <row r="643" spans="1:11">
      <c r="A643" s="90" t="s">
        <v>39</v>
      </c>
      <c r="B643" s="90" t="s">
        <v>1042</v>
      </c>
      <c r="C643" s="90" t="s">
        <v>1539</v>
      </c>
      <c r="D643" s="90" t="s">
        <v>396</v>
      </c>
      <c r="E643" s="90" t="s">
        <v>1855</v>
      </c>
      <c r="F643" s="109">
        <v>0.36961017599999996</v>
      </c>
      <c r="G643" s="109">
        <v>0.51166940100000002</v>
      </c>
      <c r="H643" s="110">
        <f>IF(ISERROR(F643/G643-1),"",IF((F643/G643-1)&gt;10000%,"",F643/G643-1))</f>
        <v>-0.27763869545914088</v>
      </c>
      <c r="I643" s="91">
        <f>F643/$F$1036</f>
        <v>3.6772761374298636E-5</v>
      </c>
      <c r="J643" s="92">
        <v>14.08796201</v>
      </c>
      <c r="K643" s="92">
        <v>108.0825</v>
      </c>
    </row>
    <row r="644" spans="1:11">
      <c r="A644" s="90" t="s">
        <v>2074</v>
      </c>
      <c r="B644" s="90" t="s">
        <v>769</v>
      </c>
      <c r="C644" s="90" t="s">
        <v>1175</v>
      </c>
      <c r="D644" s="90" t="s">
        <v>396</v>
      </c>
      <c r="E644" s="90" t="s">
        <v>1855</v>
      </c>
      <c r="F644" s="109">
        <v>0.36130233</v>
      </c>
      <c r="G644" s="109">
        <v>0.101923852</v>
      </c>
      <c r="H644" s="110">
        <f>IF(ISERROR(F644/G644-1),"",IF((F644/G644-1)&gt;10000%,"",F644/G644-1))</f>
        <v>2.5448260923262596</v>
      </c>
      <c r="I644" s="91">
        <f>F644/$F$1036</f>
        <v>3.5946208269623238E-5</v>
      </c>
      <c r="J644" s="92">
        <v>14.0079546204</v>
      </c>
      <c r="K644" s="92">
        <v>48.252800000000001</v>
      </c>
    </row>
    <row r="645" spans="1:11">
      <c r="A645" s="90" t="s">
        <v>2704</v>
      </c>
      <c r="B645" s="90" t="s">
        <v>1067</v>
      </c>
      <c r="C645" s="90" t="s">
        <v>1539</v>
      </c>
      <c r="D645" s="90" t="s">
        <v>396</v>
      </c>
      <c r="E645" s="90" t="s">
        <v>1855</v>
      </c>
      <c r="F645" s="109">
        <v>0.35959754399999999</v>
      </c>
      <c r="G645" s="109">
        <v>4.4515992400000002</v>
      </c>
      <c r="H645" s="110">
        <f>IF(ISERROR(F645/G645-1),"",IF((F645/G645-1)&gt;10000%,"",F645/G645-1))</f>
        <v>-0.91922059363097564</v>
      </c>
      <c r="I645" s="91">
        <f>F645/$F$1036</f>
        <v>3.5776597980613652E-5</v>
      </c>
      <c r="J645" s="92">
        <v>43.036720549999998</v>
      </c>
      <c r="K645" s="92">
        <v>9.3835499999999996</v>
      </c>
    </row>
    <row r="646" spans="1:11">
      <c r="A646" s="90" t="s">
        <v>2665</v>
      </c>
      <c r="B646" s="90" t="s">
        <v>369</v>
      </c>
      <c r="C646" s="90" t="s">
        <v>1532</v>
      </c>
      <c r="D646" s="90" t="s">
        <v>396</v>
      </c>
      <c r="E646" s="90" t="s">
        <v>1855</v>
      </c>
      <c r="F646" s="109">
        <v>0.35787600000000003</v>
      </c>
      <c r="G646" s="109">
        <v>0</v>
      </c>
      <c r="H646" s="110" t="str">
        <f>IF(ISERROR(F646/G646-1),"",IF((F646/G646-1)&gt;10000%,"",F646/G646-1))</f>
        <v/>
      </c>
      <c r="I646" s="91">
        <f>F646/$F$1036</f>
        <v>3.5605320427077479E-5</v>
      </c>
      <c r="J646" s="92">
        <v>22.727778190000002</v>
      </c>
      <c r="K646" s="92">
        <v>13.41315</v>
      </c>
    </row>
    <row r="647" spans="1:11">
      <c r="A647" s="90" t="s">
        <v>59</v>
      </c>
      <c r="B647" s="90" t="s">
        <v>70</v>
      </c>
      <c r="C647" s="90" t="s">
        <v>1536</v>
      </c>
      <c r="D647" s="90" t="s">
        <v>397</v>
      </c>
      <c r="E647" s="90" t="s">
        <v>398</v>
      </c>
      <c r="F647" s="109">
        <v>0.35599287000000002</v>
      </c>
      <c r="G647" s="109">
        <v>1.9235416399999998</v>
      </c>
      <c r="H647" s="110">
        <f>IF(ISERROR(F647/G647-1),"",IF((F647/G647-1)&gt;10000%,"",F647/G647-1))</f>
        <v>-0.81492843066293064</v>
      </c>
      <c r="I647" s="91">
        <f>F647/$F$1036</f>
        <v>3.5417966575308029E-5</v>
      </c>
      <c r="J647" s="92">
        <v>13.44815051</v>
      </c>
      <c r="K647" s="92">
        <v>19.516850000000002</v>
      </c>
    </row>
    <row r="648" spans="1:11">
      <c r="A648" s="90" t="s">
        <v>1979</v>
      </c>
      <c r="B648" s="90" t="s">
        <v>1737</v>
      </c>
      <c r="C648" s="90" t="s">
        <v>1532</v>
      </c>
      <c r="D648" s="90" t="s">
        <v>396</v>
      </c>
      <c r="E648" s="90" t="s">
        <v>1855</v>
      </c>
      <c r="F648" s="109">
        <v>0.35417689000000002</v>
      </c>
      <c r="G648" s="109">
        <v>5.0112660000000003E-2</v>
      </c>
      <c r="H648" s="110">
        <f>IF(ISERROR(F648/G648-1),"",IF((F648/G648-1)&gt;10000%,"",F648/G648-1))</f>
        <v>6.0676130542661273</v>
      </c>
      <c r="I648" s="91">
        <f>F648/$F$1036</f>
        <v>3.5237293521543139E-5</v>
      </c>
      <c r="J648" s="92">
        <v>83.236999999999995</v>
      </c>
      <c r="K648" s="92">
        <v>15.870850000000001</v>
      </c>
    </row>
    <row r="649" spans="1:11">
      <c r="A649" s="90" t="s">
        <v>2868</v>
      </c>
      <c r="B649" s="90" t="s">
        <v>2854</v>
      </c>
      <c r="C649" s="90" t="s">
        <v>1175</v>
      </c>
      <c r="D649" s="90" t="s">
        <v>396</v>
      </c>
      <c r="E649" s="90" t="s">
        <v>1855</v>
      </c>
      <c r="F649" s="109">
        <v>0.35370500799999999</v>
      </c>
      <c r="G649" s="109">
        <v>0.462143886</v>
      </c>
      <c r="H649" s="110">
        <f>IF(ISERROR(F649/G649-1),"",IF((F649/G649-1)&gt;10000%,"",F649/G649-1))</f>
        <v>-0.23464310853178749</v>
      </c>
      <c r="I649" s="91">
        <f>F649/$F$1036</f>
        <v>3.5190345668617069E-5</v>
      </c>
      <c r="J649" s="92">
        <v>6.1354596923829998</v>
      </c>
      <c r="K649" s="92">
        <v>78.931100000000001</v>
      </c>
    </row>
    <row r="650" spans="1:11">
      <c r="A650" s="90" t="s">
        <v>2987</v>
      </c>
      <c r="B650" s="90" t="s">
        <v>2988</v>
      </c>
      <c r="C650" s="90" t="s">
        <v>1539</v>
      </c>
      <c r="D650" s="90" t="s">
        <v>396</v>
      </c>
      <c r="E650" s="90" t="s">
        <v>398</v>
      </c>
      <c r="F650" s="109">
        <v>0.35050609000000005</v>
      </c>
      <c r="G650" s="109">
        <v>1.26662699</v>
      </c>
      <c r="H650" s="110">
        <f>IF(ISERROR(F650/G650-1),"",IF((F650/G650-1)&gt;10000%,"",F650/G650-1))</f>
        <v>-0.72327599777421447</v>
      </c>
      <c r="I650" s="91">
        <f>F650/$F$1036</f>
        <v>3.4872083196671633E-5</v>
      </c>
      <c r="J650" s="92">
        <v>78.114591989999994</v>
      </c>
      <c r="K650" s="92">
        <v>30.89565</v>
      </c>
    </row>
    <row r="651" spans="1:11">
      <c r="A651" s="90" t="s">
        <v>2775</v>
      </c>
      <c r="B651" s="90" t="s">
        <v>2776</v>
      </c>
      <c r="C651" s="90" t="s">
        <v>296</v>
      </c>
      <c r="D651" s="90" t="s">
        <v>1436</v>
      </c>
      <c r="E651" s="90" t="s">
        <v>398</v>
      </c>
      <c r="F651" s="109">
        <v>0.34924300000000003</v>
      </c>
      <c r="G651" s="109">
        <v>3.1536999999999997E-3</v>
      </c>
      <c r="H651" s="110" t="str">
        <f>IF(ISERROR(F651/G651-1),"",IF((F651/G651-1)&gt;10000%,"",F651/G651-1))</f>
        <v/>
      </c>
      <c r="I651" s="91">
        <f>F651/$F$1036</f>
        <v>3.474641753544194E-5</v>
      </c>
      <c r="J651" s="92">
        <v>159.77446798</v>
      </c>
      <c r="K651" s="92">
        <v>55.216749999999998</v>
      </c>
    </row>
    <row r="652" spans="1:11">
      <c r="A652" s="90" t="s">
        <v>2979</v>
      </c>
      <c r="B652" s="90" t="s">
        <v>2980</v>
      </c>
      <c r="C652" s="90" t="s">
        <v>1175</v>
      </c>
      <c r="D652" s="90" t="s">
        <v>397</v>
      </c>
      <c r="E652" s="90" t="s">
        <v>398</v>
      </c>
      <c r="F652" s="109">
        <v>0.34780514000000001</v>
      </c>
      <c r="G652" s="109">
        <v>0.43360340000000003</v>
      </c>
      <c r="H652" s="110">
        <f>IF(ISERROR(F652/G652-1),"",IF((F652/G652-1)&gt;10000%,"",F652/G652-1))</f>
        <v>-0.19787266428261407</v>
      </c>
      <c r="I652" s="91">
        <f>F652/$F$1036</f>
        <v>3.4603363891081107E-5</v>
      </c>
      <c r="J652" s="92">
        <v>12.15225</v>
      </c>
      <c r="K652" s="92">
        <v>23.1953</v>
      </c>
    </row>
    <row r="653" spans="1:11">
      <c r="A653" s="90" t="s">
        <v>469</v>
      </c>
      <c r="B653" s="90" t="s">
        <v>1031</v>
      </c>
      <c r="C653" s="90" t="s">
        <v>1533</v>
      </c>
      <c r="D653" s="90" t="s">
        <v>396</v>
      </c>
      <c r="E653" s="90" t="s">
        <v>1855</v>
      </c>
      <c r="F653" s="109">
        <v>0.34713033500000001</v>
      </c>
      <c r="G653" s="109">
        <v>2.3369428239999999</v>
      </c>
      <c r="H653" s="110">
        <f>IF(ISERROR(F653/G653-1),"",IF((F653/G653-1)&gt;10000%,"",F653/G653-1))</f>
        <v>-0.85145963716568873</v>
      </c>
      <c r="I653" s="91">
        <f>F653/$F$1036</f>
        <v>3.4536227094395117E-5</v>
      </c>
      <c r="J653" s="92">
        <v>22.923107719999997</v>
      </c>
      <c r="K653" s="92">
        <v>15.622400000000001</v>
      </c>
    </row>
    <row r="654" spans="1:11">
      <c r="A654" s="90" t="s">
        <v>1882</v>
      </c>
      <c r="B654" s="90" t="s">
        <v>111</v>
      </c>
      <c r="C654" s="90" t="s">
        <v>881</v>
      </c>
      <c r="D654" s="90" t="s">
        <v>396</v>
      </c>
      <c r="E654" s="90" t="s">
        <v>1855</v>
      </c>
      <c r="F654" s="109">
        <v>0.3328411</v>
      </c>
      <c r="G654" s="109">
        <v>0.61865457400000001</v>
      </c>
      <c r="H654" s="110">
        <f>IF(ISERROR(F654/G654-1),"",IF((F654/G654-1)&gt;10000%,"",F654/G654-1))</f>
        <v>-0.46199201624265374</v>
      </c>
      <c r="I654" s="91">
        <f>F654/$F$1036</f>
        <v>3.3114581633864622E-5</v>
      </c>
      <c r="J654" s="92">
        <v>35.265868959999999</v>
      </c>
      <c r="K654" s="92">
        <v>104.4573</v>
      </c>
    </row>
    <row r="655" spans="1:11">
      <c r="A655" s="90" t="s">
        <v>2895</v>
      </c>
      <c r="B655" s="90" t="s">
        <v>2896</v>
      </c>
      <c r="C655" s="90" t="s">
        <v>296</v>
      </c>
      <c r="D655" s="90" t="s">
        <v>1436</v>
      </c>
      <c r="E655" s="90" t="s">
        <v>398</v>
      </c>
      <c r="F655" s="109">
        <v>0.32836251999999999</v>
      </c>
      <c r="G655" s="109">
        <v>0.96881882999999991</v>
      </c>
      <c r="H655" s="110">
        <f>IF(ISERROR(F655/G655-1),"",IF((F655/G655-1)&gt;10000%,"",F655/G655-1))</f>
        <v>-0.66106922178628591</v>
      </c>
      <c r="I655" s="91">
        <f>F655/$F$1036</f>
        <v>3.266900474142618E-5</v>
      </c>
      <c r="J655" s="92">
        <v>12.88485</v>
      </c>
      <c r="K655" s="92">
        <v>43.349400000000003</v>
      </c>
    </row>
    <row r="656" spans="1:11">
      <c r="A656" s="90" t="s">
        <v>1796</v>
      </c>
      <c r="B656" s="90" t="s">
        <v>1797</v>
      </c>
      <c r="C656" s="90" t="s">
        <v>1175</v>
      </c>
      <c r="D656" s="90" t="s">
        <v>396</v>
      </c>
      <c r="E656" s="90" t="s">
        <v>1855</v>
      </c>
      <c r="F656" s="109">
        <v>0.32821878999999998</v>
      </c>
      <c r="G656" s="109">
        <v>2.6714945E-2</v>
      </c>
      <c r="H656" s="110">
        <f>IF(ISERROR(F656/G656-1),"",IF((F656/G656-1)&gt;10000%,"",F656/G656-1))</f>
        <v>11.285961659288461</v>
      </c>
      <c r="I656" s="91">
        <f>F656/$F$1036</f>
        <v>3.2654704948467211E-5</v>
      </c>
      <c r="J656" s="92">
        <v>22.535566778864997</v>
      </c>
      <c r="K656" s="92">
        <v>105.14285</v>
      </c>
    </row>
    <row r="657" spans="1:244">
      <c r="A657" s="90" t="s">
        <v>2111</v>
      </c>
      <c r="B657" s="90" t="s">
        <v>2110</v>
      </c>
      <c r="C657" s="90" t="s">
        <v>1533</v>
      </c>
      <c r="D657" s="90" t="s">
        <v>396</v>
      </c>
      <c r="E657" s="90" t="s">
        <v>1855</v>
      </c>
      <c r="F657" s="109">
        <v>0.32700708000000001</v>
      </c>
      <c r="G657" s="109">
        <v>0.36591996999999998</v>
      </c>
      <c r="H657" s="110">
        <f>IF(ISERROR(F657/G657-1),"",IF((F657/G657-1)&gt;10000%,"",F657/G657-1))</f>
        <v>-0.10634262459083599</v>
      </c>
      <c r="I657" s="91">
        <f>F657/$F$1036</f>
        <v>3.2534151117490297E-5</v>
      </c>
      <c r="J657" s="92">
        <v>91.97581194</v>
      </c>
      <c r="K657" s="92">
        <v>19.972650000000002</v>
      </c>
    </row>
    <row r="658" spans="1:244">
      <c r="A658" s="90" t="s">
        <v>1665</v>
      </c>
      <c r="B658" s="90" t="s">
        <v>52</v>
      </c>
      <c r="C658" s="90" t="s">
        <v>1538</v>
      </c>
      <c r="D658" s="90" t="s">
        <v>1436</v>
      </c>
      <c r="E658" s="90" t="s">
        <v>398</v>
      </c>
      <c r="F658" s="109">
        <v>0.32497642999999998</v>
      </c>
      <c r="G658" s="109">
        <v>3.1252700000000001E-2</v>
      </c>
      <c r="H658" s="110">
        <f>IF(ISERROR(F658/G658-1),"",IF((F658/G658-1)&gt;10000%,"",F658/G658-1))</f>
        <v>9.3983473427895827</v>
      </c>
      <c r="I658" s="91">
        <f>F658/$F$1036</f>
        <v>3.233212040315001E-5</v>
      </c>
      <c r="J658" s="92">
        <v>55.674164279999999</v>
      </c>
      <c r="K658" s="92">
        <v>6.5647500000000001</v>
      </c>
      <c r="P658" s="82"/>
      <c r="Q658" s="82"/>
      <c r="R658" s="82"/>
      <c r="S658" s="82"/>
      <c r="T658" s="82"/>
      <c r="U658" s="82"/>
      <c r="V658" s="82"/>
      <c r="W658" s="82"/>
      <c r="X658" s="82"/>
      <c r="Y658" s="82"/>
      <c r="Z658" s="82"/>
      <c r="AA658" s="82"/>
      <c r="AB658" s="82"/>
      <c r="AC658" s="82"/>
      <c r="AD658" s="82"/>
      <c r="AE658" s="82"/>
      <c r="AF658" s="82"/>
      <c r="AG658" s="82"/>
      <c r="AH658" s="82"/>
      <c r="AI658" s="82"/>
      <c r="AJ658" s="82"/>
      <c r="AK658" s="82"/>
      <c r="AL658" s="82"/>
      <c r="AM658" s="82"/>
      <c r="AN658" s="82"/>
      <c r="AO658" s="82"/>
      <c r="AP658" s="82"/>
      <c r="AQ658" s="82"/>
      <c r="AR658" s="82"/>
      <c r="AS658" s="82"/>
      <c r="AT658" s="82"/>
      <c r="AU658" s="82"/>
      <c r="AV658" s="82"/>
      <c r="AW658" s="82"/>
      <c r="AX658" s="82"/>
      <c r="AY658" s="82"/>
      <c r="AZ658" s="82"/>
      <c r="BA658" s="82"/>
      <c r="BB658" s="82"/>
      <c r="BC658" s="82"/>
      <c r="BD658" s="82"/>
      <c r="BE658" s="82"/>
      <c r="BF658" s="82"/>
      <c r="BG658" s="82"/>
      <c r="BH658" s="82"/>
      <c r="BI658" s="82"/>
      <c r="BJ658" s="82"/>
      <c r="BK658" s="82"/>
      <c r="BL658" s="82"/>
      <c r="BM658" s="82"/>
      <c r="BN658" s="82"/>
      <c r="BO658" s="82"/>
      <c r="BP658" s="82"/>
      <c r="BQ658" s="82"/>
      <c r="BR658" s="82"/>
      <c r="BS658" s="82"/>
      <c r="BT658" s="82"/>
      <c r="BU658" s="82"/>
      <c r="BV658" s="82"/>
      <c r="BW658" s="82"/>
      <c r="BX658" s="82"/>
      <c r="BY658" s="82"/>
      <c r="BZ658" s="82"/>
      <c r="CA658" s="82"/>
      <c r="CB658" s="82"/>
      <c r="CC658" s="82"/>
      <c r="CD658" s="82"/>
      <c r="CE658" s="82"/>
      <c r="CF658" s="82"/>
      <c r="CG658" s="82"/>
      <c r="CH658" s="82"/>
      <c r="CI658" s="82"/>
      <c r="CJ658" s="82"/>
      <c r="CK658" s="82"/>
      <c r="CL658" s="82"/>
      <c r="CM658" s="82"/>
      <c r="CN658" s="82"/>
      <c r="CO658" s="82"/>
      <c r="CP658" s="82"/>
      <c r="CQ658" s="82"/>
      <c r="CR658" s="82"/>
      <c r="CS658" s="82"/>
      <c r="CT658" s="82"/>
      <c r="CU658" s="82"/>
      <c r="CV658" s="82"/>
      <c r="CW658" s="82"/>
      <c r="CX658" s="82"/>
      <c r="CY658" s="82"/>
      <c r="CZ658" s="82"/>
      <c r="DA658" s="82"/>
      <c r="DB658" s="82"/>
      <c r="DC658" s="82"/>
      <c r="DD658" s="82"/>
      <c r="DE658" s="82"/>
      <c r="DF658" s="82"/>
      <c r="DG658" s="82"/>
      <c r="DH658" s="82"/>
      <c r="DI658" s="82"/>
      <c r="DJ658" s="82"/>
      <c r="DK658" s="82"/>
      <c r="DL658" s="82"/>
      <c r="DM658" s="82"/>
      <c r="DN658" s="82"/>
      <c r="DO658" s="82"/>
      <c r="DP658" s="82"/>
      <c r="DQ658" s="82"/>
      <c r="DR658" s="82"/>
      <c r="DS658" s="82"/>
      <c r="DT658" s="82"/>
      <c r="DU658" s="82"/>
      <c r="DV658" s="82"/>
      <c r="DW658" s="82"/>
      <c r="DX658" s="82"/>
      <c r="DY658" s="82"/>
      <c r="DZ658" s="82"/>
      <c r="EA658" s="82"/>
      <c r="EB658" s="82"/>
      <c r="EC658" s="82"/>
      <c r="ED658" s="82"/>
      <c r="EE658" s="82"/>
      <c r="EF658" s="82"/>
      <c r="EG658" s="82"/>
      <c r="EH658" s="82"/>
      <c r="EI658" s="82"/>
      <c r="EJ658" s="82"/>
      <c r="EK658" s="82"/>
      <c r="EL658" s="82"/>
      <c r="EM658" s="82"/>
      <c r="EN658" s="82"/>
      <c r="EO658" s="82"/>
      <c r="EP658" s="82"/>
      <c r="EQ658" s="82"/>
      <c r="ER658" s="82"/>
      <c r="ES658" s="82"/>
      <c r="ET658" s="82"/>
      <c r="EU658" s="82"/>
      <c r="EV658" s="82"/>
      <c r="EW658" s="82"/>
      <c r="EX658" s="82"/>
      <c r="EY658" s="82"/>
      <c r="EZ658" s="82"/>
      <c r="FA658" s="82"/>
      <c r="FB658" s="82"/>
      <c r="FC658" s="82"/>
      <c r="FD658" s="82"/>
      <c r="FE658" s="82"/>
      <c r="FF658" s="82"/>
      <c r="FG658" s="82"/>
      <c r="FH658" s="82"/>
      <c r="FI658" s="82"/>
      <c r="FJ658" s="82"/>
      <c r="FK658" s="82"/>
      <c r="FL658" s="82"/>
      <c r="FM658" s="82"/>
      <c r="FN658" s="82"/>
      <c r="FO658" s="82"/>
      <c r="FP658" s="82"/>
      <c r="FQ658" s="82"/>
      <c r="FR658" s="82"/>
      <c r="FS658" s="82"/>
      <c r="FT658" s="82"/>
      <c r="FU658" s="82"/>
      <c r="FV658" s="82"/>
      <c r="FW658" s="82"/>
      <c r="FX658" s="82"/>
      <c r="FY658" s="82"/>
      <c r="FZ658" s="82"/>
      <c r="GA658" s="82"/>
      <c r="GB658" s="82"/>
      <c r="GC658" s="82"/>
      <c r="GD658" s="82"/>
      <c r="GE658" s="82"/>
      <c r="GF658" s="82"/>
      <c r="GG658" s="82"/>
      <c r="GH658" s="82"/>
      <c r="GI658" s="82"/>
      <c r="GJ658" s="82"/>
      <c r="GK658" s="82"/>
      <c r="GL658" s="82"/>
      <c r="GM658" s="82"/>
      <c r="GN658" s="82"/>
      <c r="GO658" s="82"/>
      <c r="GP658" s="82"/>
      <c r="GQ658" s="82"/>
      <c r="GR658" s="82"/>
      <c r="GS658" s="82"/>
      <c r="GT658" s="82"/>
      <c r="GU658" s="82"/>
      <c r="GV658" s="82"/>
      <c r="GW658" s="82"/>
      <c r="GX658" s="82"/>
      <c r="GY658" s="82"/>
      <c r="GZ658" s="82"/>
      <c r="HA658" s="82"/>
      <c r="HB658" s="82"/>
      <c r="HC658" s="82"/>
      <c r="HD658" s="82"/>
      <c r="HE658" s="82"/>
      <c r="HF658" s="82"/>
      <c r="HG658" s="82"/>
      <c r="HH658" s="82"/>
      <c r="HI658" s="82"/>
      <c r="HJ658" s="82"/>
      <c r="HK658" s="82"/>
      <c r="HL658" s="82"/>
      <c r="HM658" s="82"/>
      <c r="HN658" s="82"/>
      <c r="HO658" s="82"/>
      <c r="HP658" s="82"/>
      <c r="HQ658" s="82"/>
      <c r="HR658" s="82"/>
      <c r="HS658" s="82"/>
      <c r="HT658" s="82"/>
      <c r="HU658" s="82"/>
      <c r="HV658" s="82"/>
      <c r="HW658" s="82"/>
      <c r="HX658" s="82"/>
      <c r="HY658" s="82"/>
      <c r="HZ658" s="82"/>
      <c r="IA658" s="82"/>
      <c r="IB658" s="82"/>
      <c r="IC658" s="82"/>
      <c r="ID658" s="82"/>
      <c r="IE658" s="82"/>
      <c r="IF658" s="82"/>
      <c r="IG658" s="82"/>
      <c r="IH658" s="82"/>
      <c r="II658" s="82"/>
      <c r="IJ658" s="82"/>
    </row>
    <row r="659" spans="1:244">
      <c r="A659" s="90" t="s">
        <v>925</v>
      </c>
      <c r="B659" s="90" t="s">
        <v>1062</v>
      </c>
      <c r="C659" s="90" t="s">
        <v>1539</v>
      </c>
      <c r="D659" s="90" t="s">
        <v>396</v>
      </c>
      <c r="E659" s="90" t="s">
        <v>398</v>
      </c>
      <c r="F659" s="109">
        <v>0.322932</v>
      </c>
      <c r="G659" s="109">
        <v>0.69683152999999998</v>
      </c>
      <c r="H659" s="110">
        <f>IF(ISERROR(F659/G659-1),"",IF((F659/G659-1)&gt;10000%,"",F659/G659-1))</f>
        <v>-0.5365709126279059</v>
      </c>
      <c r="I659" s="91">
        <f>F659/$F$1036</f>
        <v>3.2128718707476841E-5</v>
      </c>
      <c r="J659" s="92">
        <v>53.171199389999998</v>
      </c>
      <c r="K659" s="92">
        <v>14.7056</v>
      </c>
    </row>
    <row r="660" spans="1:244">
      <c r="A660" s="90" t="s">
        <v>3073</v>
      </c>
      <c r="B660" s="90" t="s">
        <v>3074</v>
      </c>
      <c r="C660" s="90" t="s">
        <v>1754</v>
      </c>
      <c r="D660" s="90" t="s">
        <v>397</v>
      </c>
      <c r="E660" s="90" t="s">
        <v>398</v>
      </c>
      <c r="F660" s="109">
        <v>0.32218379999999996</v>
      </c>
      <c r="G660" s="109">
        <v>0.1608369</v>
      </c>
      <c r="H660" s="110">
        <f>IF(ISERROR(F660/G660-1),"",IF((F660/G660-1)&gt;10000%,"",F660/G660-1))</f>
        <v>1.0031709141372405</v>
      </c>
      <c r="I660" s="91">
        <f>F660/$F$1036</f>
        <v>3.2054279793597343E-5</v>
      </c>
      <c r="J660" s="92">
        <v>0.58753450048549993</v>
      </c>
      <c r="K660" s="92">
        <v>121.8954</v>
      </c>
    </row>
    <row r="661" spans="1:244">
      <c r="A661" s="90" t="s">
        <v>448</v>
      </c>
      <c r="B661" s="90" t="s">
        <v>449</v>
      </c>
      <c r="C661" s="90" t="s">
        <v>1539</v>
      </c>
      <c r="D661" s="90" t="s">
        <v>396</v>
      </c>
      <c r="E661" s="90" t="s">
        <v>398</v>
      </c>
      <c r="F661" s="109">
        <v>0.31039446500000001</v>
      </c>
      <c r="G661" s="109">
        <v>0.80199137100000006</v>
      </c>
      <c r="H661" s="110">
        <f>IF(ISERROR(F661/G661-1),"",IF((F661/G661-1)&gt;10000%,"",F661/G661-1))</f>
        <v>-0.61297031835520843</v>
      </c>
      <c r="I661" s="91">
        <f>F661/$F$1036</f>
        <v>3.0881351040908816E-5</v>
      </c>
      <c r="J661" s="92">
        <v>46.197864509999995</v>
      </c>
      <c r="K661" s="92">
        <v>69.819850000000002</v>
      </c>
    </row>
    <row r="662" spans="1:244">
      <c r="A662" s="90" t="s">
        <v>535</v>
      </c>
      <c r="B662" s="90" t="s">
        <v>536</v>
      </c>
      <c r="C662" s="90" t="s">
        <v>1536</v>
      </c>
      <c r="D662" s="90" t="s">
        <v>397</v>
      </c>
      <c r="E662" s="90" t="s">
        <v>398</v>
      </c>
      <c r="F662" s="109">
        <v>0.30814799999999998</v>
      </c>
      <c r="G662" s="109">
        <v>4.02209371</v>
      </c>
      <c r="H662" s="110">
        <f>IF(ISERROR(F662/G662-1),"",IF((F662/G662-1)&gt;10000%,"",F662/G662-1))</f>
        <v>-0.92338617093036357</v>
      </c>
      <c r="I662" s="91">
        <f>F662/$F$1036</f>
        <v>3.0657848749184265E-5</v>
      </c>
      <c r="J662" s="92">
        <v>35.381114720618044</v>
      </c>
      <c r="K662" s="92">
        <v>19.514900000000001</v>
      </c>
    </row>
    <row r="663" spans="1:244">
      <c r="A663" s="90" t="s">
        <v>275</v>
      </c>
      <c r="B663" s="90" t="s">
        <v>276</v>
      </c>
      <c r="C663" s="90" t="s">
        <v>296</v>
      </c>
      <c r="D663" s="90" t="s">
        <v>397</v>
      </c>
      <c r="E663" s="90" t="s">
        <v>1855</v>
      </c>
      <c r="F663" s="109">
        <v>0.30503991999999996</v>
      </c>
      <c r="G663" s="109">
        <v>1.9966417299999999</v>
      </c>
      <c r="H663" s="110">
        <f>IF(ISERROR(F663/G663-1),"",IF((F663/G663-1)&gt;10000%,"",F663/G663-1))</f>
        <v>-0.84722350764450871</v>
      </c>
      <c r="I663" s="91">
        <f>F663/$F$1036</f>
        <v>3.0348623810062919E-5</v>
      </c>
      <c r="J663" s="92">
        <v>8.7475000000000005</v>
      </c>
      <c r="K663" s="92">
        <v>72.524699999999996</v>
      </c>
    </row>
    <row r="664" spans="1:244">
      <c r="A664" s="90" t="s">
        <v>2324</v>
      </c>
      <c r="B664" s="90" t="s">
        <v>299</v>
      </c>
      <c r="C664" s="90" t="s">
        <v>1175</v>
      </c>
      <c r="D664" s="90" t="s">
        <v>396</v>
      </c>
      <c r="E664" s="90" t="s">
        <v>1855</v>
      </c>
      <c r="F664" s="109">
        <v>0.30384120000000003</v>
      </c>
      <c r="G664" s="109">
        <v>1.3224272699999999</v>
      </c>
      <c r="H664" s="110">
        <f>IF(ISERROR(F664/G664-1),"",IF((F664/G664-1)&gt;10000%,"",F664/G664-1))</f>
        <v>-0.77023976524622029</v>
      </c>
      <c r="I664" s="91">
        <f>F664/$F$1036</f>
        <v>3.0229362362795309E-5</v>
      </c>
      <c r="J664" s="92">
        <v>51.403349064017</v>
      </c>
      <c r="K664" s="92">
        <v>32.684750000000001</v>
      </c>
    </row>
    <row r="665" spans="1:244">
      <c r="A665" s="90" t="s">
        <v>2326</v>
      </c>
      <c r="B665" s="90" t="s">
        <v>697</v>
      </c>
      <c r="C665" s="90" t="s">
        <v>1754</v>
      </c>
      <c r="D665" s="90" t="s">
        <v>1436</v>
      </c>
      <c r="E665" s="90" t="s">
        <v>398</v>
      </c>
      <c r="F665" s="109">
        <v>0.30206111899999999</v>
      </c>
      <c r="G665" s="109">
        <v>3.8944651669999999</v>
      </c>
      <c r="H665" s="110">
        <f>IF(ISERROR(F665/G665-1),"",IF((F665/G665-1)&gt;10000%,"",F665/G665-1))</f>
        <v>-0.9224383564758688</v>
      </c>
      <c r="I665" s="91">
        <f>F665/$F$1036</f>
        <v>3.0052260924332951E-5</v>
      </c>
      <c r="J665" s="92">
        <v>288.35546339500877</v>
      </c>
      <c r="K665" s="92">
        <v>20.148700000000002</v>
      </c>
    </row>
    <row r="666" spans="1:244">
      <c r="A666" s="90" t="s">
        <v>3059</v>
      </c>
      <c r="B666" s="90" t="s">
        <v>3060</v>
      </c>
      <c r="C666" s="90" t="s">
        <v>1175</v>
      </c>
      <c r="D666" s="90" t="s">
        <v>396</v>
      </c>
      <c r="E666" s="90" t="s">
        <v>1855</v>
      </c>
      <c r="F666" s="109">
        <v>0.29756612999999998</v>
      </c>
      <c r="G666" s="109">
        <v>2.076888E-2</v>
      </c>
      <c r="H666" s="110">
        <f>IF(ISERROR(F666/G666-1),"",IF((F666/G666-1)&gt;10000%,"",F666/G666-1))</f>
        <v>13.327500086668129</v>
      </c>
      <c r="I666" s="91">
        <f>F666/$F$1036</f>
        <v>2.9605051489609226E-5</v>
      </c>
      <c r="J666" s="92">
        <v>0.53577787988300007</v>
      </c>
      <c r="K666" s="92">
        <v>180.74395000000001</v>
      </c>
    </row>
    <row r="667" spans="1:244">
      <c r="A667" s="90" t="s">
        <v>2791</v>
      </c>
      <c r="B667" s="90" t="s">
        <v>2792</v>
      </c>
      <c r="C667" s="90" t="s">
        <v>1754</v>
      </c>
      <c r="D667" s="90" t="s">
        <v>397</v>
      </c>
      <c r="E667" s="90" t="s">
        <v>398</v>
      </c>
      <c r="F667" s="109">
        <v>0.29553538000000001</v>
      </c>
      <c r="G667" s="109">
        <v>0.1267173</v>
      </c>
      <c r="H667" s="110">
        <f>IF(ISERROR(F667/G667-1),"",IF((F667/G667-1)&gt;10000%,"",F667/G667-1))</f>
        <v>1.3322417696715445</v>
      </c>
      <c r="I667" s="91">
        <f>F667/$F$1036</f>
        <v>2.9403010826202662E-5</v>
      </c>
      <c r="J667" s="92">
        <v>4.5067868928515002</v>
      </c>
      <c r="K667" s="92">
        <v>47.750349999999997</v>
      </c>
    </row>
    <row r="668" spans="1:244">
      <c r="A668" s="90" t="s">
        <v>885</v>
      </c>
      <c r="B668" s="90" t="s">
        <v>102</v>
      </c>
      <c r="C668" s="90" t="s">
        <v>1536</v>
      </c>
      <c r="D668" s="90" t="s">
        <v>397</v>
      </c>
      <c r="E668" s="90" t="s">
        <v>398</v>
      </c>
      <c r="F668" s="109">
        <v>0.29292847</v>
      </c>
      <c r="G668" s="109">
        <v>0.86328492000000001</v>
      </c>
      <c r="H668" s="110">
        <f>IF(ISERROR(F668/G668-1),"",IF((F668/G668-1)&gt;10000%,"",F668/G668-1))</f>
        <v>-0.66068158586622827</v>
      </c>
      <c r="I668" s="91">
        <f>F668/$F$1036</f>
        <v>2.9143647622538396E-5</v>
      </c>
      <c r="J668" s="92">
        <v>26.959986609999998</v>
      </c>
      <c r="K668" s="92">
        <v>14.87715</v>
      </c>
    </row>
    <row r="669" spans="1:244">
      <c r="A669" s="90" t="s">
        <v>1922</v>
      </c>
      <c r="B669" s="90" t="s">
        <v>1912</v>
      </c>
      <c r="C669" s="90" t="s">
        <v>1754</v>
      </c>
      <c r="D669" s="90" t="s">
        <v>397</v>
      </c>
      <c r="E669" s="90" t="s">
        <v>398</v>
      </c>
      <c r="F669" s="109">
        <v>0.28893822999999996</v>
      </c>
      <c r="G669" s="109">
        <v>0.36293998999999999</v>
      </c>
      <c r="H669" s="110">
        <f>IF(ISERROR(F669/G669-1),"",IF((F669/G669-1)&gt;10000%,"",F669/G669-1))</f>
        <v>-0.20389530511641896</v>
      </c>
      <c r="I669" s="91">
        <f>F669/$F$1036</f>
        <v>2.8746656000353779E-5</v>
      </c>
      <c r="J669" s="92">
        <v>3.3427981099999995</v>
      </c>
      <c r="K669" s="92">
        <v>57.849200000000003</v>
      </c>
    </row>
    <row r="670" spans="1:244">
      <c r="A670" s="90" t="s">
        <v>2082</v>
      </c>
      <c r="B670" s="90" t="s">
        <v>266</v>
      </c>
      <c r="C670" s="90" t="s">
        <v>1175</v>
      </c>
      <c r="D670" s="90" t="s">
        <v>397</v>
      </c>
      <c r="E670" s="90" t="s">
        <v>398</v>
      </c>
      <c r="F670" s="109">
        <v>0.28701879999999996</v>
      </c>
      <c r="G670" s="109">
        <v>2.1298226999999999E-2</v>
      </c>
      <c r="H670" s="110">
        <f>IF(ISERROR(F670/G670-1),"",IF((F670/G670-1)&gt;10000%,"",F670/G670-1))</f>
        <v>12.476182782726466</v>
      </c>
      <c r="I670" s="91">
        <f>F670/$F$1036</f>
        <v>2.8555690637526023E-5</v>
      </c>
      <c r="J670" s="92">
        <v>4.6092399999999998</v>
      </c>
      <c r="K670" s="92">
        <v>61.882599999999996</v>
      </c>
    </row>
    <row r="671" spans="1:244">
      <c r="A671" s="90" t="s">
        <v>230</v>
      </c>
      <c r="B671" s="90" t="s">
        <v>22</v>
      </c>
      <c r="C671" s="90" t="s">
        <v>1551</v>
      </c>
      <c r="D671" s="90" t="s">
        <v>1436</v>
      </c>
      <c r="E671" s="90" t="s">
        <v>1855</v>
      </c>
      <c r="F671" s="109">
        <v>0.28375421999999995</v>
      </c>
      <c r="G671" s="109">
        <v>0.43258846999999995</v>
      </c>
      <c r="H671" s="110">
        <f>IF(ISERROR(F671/G671-1),"",IF((F671/G671-1)&gt;10000%,"",F671/G671-1))</f>
        <v>-0.34405505537399095</v>
      </c>
      <c r="I671" s="91">
        <f>F671/$F$1036</f>
        <v>2.8230895409682221E-5</v>
      </c>
      <c r="J671" s="92">
        <v>41.024261979600006</v>
      </c>
      <c r="K671" s="92">
        <v>35.532600000000002</v>
      </c>
    </row>
    <row r="672" spans="1:244">
      <c r="A672" s="90" t="s">
        <v>472</v>
      </c>
      <c r="B672" s="90" t="s">
        <v>1735</v>
      </c>
      <c r="C672" s="90" t="s">
        <v>1533</v>
      </c>
      <c r="D672" s="90" t="s">
        <v>396</v>
      </c>
      <c r="E672" s="90" t="s">
        <v>1855</v>
      </c>
      <c r="F672" s="109">
        <v>0.28348655</v>
      </c>
      <c r="G672" s="109">
        <v>0.60259874000000002</v>
      </c>
      <c r="H672" s="110">
        <f>IF(ISERROR(F672/G672-1),"",IF((F672/G672-1)&gt;10000%,"",F672/G672-1))</f>
        <v>-0.52956000206704712</v>
      </c>
      <c r="I672" s="91">
        <f>F672/$F$1036</f>
        <v>2.8204264743980373E-5</v>
      </c>
      <c r="J672" s="92">
        <v>47.767621579999997</v>
      </c>
      <c r="K672" s="92">
        <v>4.2005999999999997</v>
      </c>
    </row>
    <row r="673" spans="1:11">
      <c r="A673" s="90" t="s">
        <v>2121</v>
      </c>
      <c r="B673" s="90" t="s">
        <v>1580</v>
      </c>
      <c r="C673" s="90" t="s">
        <v>1537</v>
      </c>
      <c r="D673" s="90" t="s">
        <v>396</v>
      </c>
      <c r="E673" s="90" t="s">
        <v>1855</v>
      </c>
      <c r="F673" s="109">
        <v>0.27751499000000002</v>
      </c>
      <c r="G673" s="109">
        <v>1.12028248</v>
      </c>
      <c r="H673" s="110">
        <f>IF(ISERROR(F673/G673-1),"",IF((F673/G673-1)&gt;10000%,"",F673/G673-1))</f>
        <v>-0.75228123713940431</v>
      </c>
      <c r="I673" s="91">
        <f>F673/$F$1036</f>
        <v>2.7610150281849585E-5</v>
      </c>
      <c r="J673" s="92">
        <v>31.865754047120955</v>
      </c>
      <c r="K673" s="92">
        <v>40.92465</v>
      </c>
    </row>
    <row r="674" spans="1:11">
      <c r="A674" s="90" t="s">
        <v>1833</v>
      </c>
      <c r="B674" s="90" t="s">
        <v>1854</v>
      </c>
      <c r="C674" s="90" t="s">
        <v>1175</v>
      </c>
      <c r="D674" s="90" t="s">
        <v>396</v>
      </c>
      <c r="E674" s="90" t="s">
        <v>1855</v>
      </c>
      <c r="F674" s="109">
        <v>0.276481482</v>
      </c>
      <c r="G674" s="109">
        <v>0.44932397100000004</v>
      </c>
      <c r="H674" s="110">
        <f>IF(ISERROR(F674/G674-1),"",IF((F674/G674-1)&gt;10000%,"",F674/G674-1))</f>
        <v>-0.38467230807946373</v>
      </c>
      <c r="I674" s="91">
        <f>F674/$F$1036</f>
        <v>2.7507325885958413E-5</v>
      </c>
      <c r="J674" s="92">
        <v>4.0835245534740006</v>
      </c>
      <c r="K674" s="92">
        <v>113.80825</v>
      </c>
    </row>
    <row r="675" spans="1:11">
      <c r="A675" s="90" t="s">
        <v>981</v>
      </c>
      <c r="B675" s="90" t="s">
        <v>982</v>
      </c>
      <c r="C675" s="90" t="s">
        <v>1539</v>
      </c>
      <c r="D675" s="90" t="s">
        <v>396</v>
      </c>
      <c r="E675" s="90" t="s">
        <v>1855</v>
      </c>
      <c r="F675" s="109">
        <v>0.27397410900000002</v>
      </c>
      <c r="G675" s="109">
        <v>1.312852693</v>
      </c>
      <c r="H675" s="110">
        <f>IF(ISERROR(F675/G675-1),"",IF((F675/G675-1)&gt;10000%,"",F675/G675-1))</f>
        <v>-0.79131389952520736</v>
      </c>
      <c r="I675" s="91">
        <f>F675/$F$1036</f>
        <v>2.7257865684393622E-5</v>
      </c>
      <c r="J675" s="92">
        <v>10.10937259</v>
      </c>
      <c r="K675" s="92">
        <v>97.589150000000004</v>
      </c>
    </row>
    <row r="676" spans="1:11">
      <c r="A676" s="90" t="s">
        <v>659</v>
      </c>
      <c r="B676" s="90" t="s">
        <v>660</v>
      </c>
      <c r="C676" s="90" t="s">
        <v>1175</v>
      </c>
      <c r="D676" s="90" t="s">
        <v>396</v>
      </c>
      <c r="E676" s="90" t="s">
        <v>398</v>
      </c>
      <c r="F676" s="109">
        <v>0.27082395000000004</v>
      </c>
      <c r="G676" s="109">
        <v>1.01632995</v>
      </c>
      <c r="H676" s="110">
        <f>IF(ISERROR(F676/G676-1),"",IF((F676/G676-1)&gt;10000%,"",F676/G676-1))</f>
        <v>-0.73352753207755017</v>
      </c>
      <c r="I676" s="91">
        <f>F676/$F$1036</f>
        <v>2.694445427767386E-5</v>
      </c>
      <c r="J676" s="92">
        <v>23.229707951335001</v>
      </c>
      <c r="K676" s="92">
        <v>45.271650000000001</v>
      </c>
    </row>
    <row r="677" spans="1:11">
      <c r="A677" s="90" t="s">
        <v>1782</v>
      </c>
      <c r="B677" s="90" t="s">
        <v>1783</v>
      </c>
      <c r="C677" s="90" t="s">
        <v>1175</v>
      </c>
      <c r="D677" s="90" t="s">
        <v>396</v>
      </c>
      <c r="E677" s="90" t="s">
        <v>1855</v>
      </c>
      <c r="F677" s="109">
        <v>0.27053016999999996</v>
      </c>
      <c r="G677" s="109">
        <v>1.689830956</v>
      </c>
      <c r="H677" s="110">
        <f>IF(ISERROR(F677/G677-1),"",IF((F677/G677-1)&gt;10000%,"",F677/G677-1))</f>
        <v>-0.83990696285954414</v>
      </c>
      <c r="I677" s="91">
        <f>F677/$F$1036</f>
        <v>2.6915225910767251E-5</v>
      </c>
      <c r="J677" s="92">
        <v>3.3802814754499999</v>
      </c>
      <c r="K677" s="92">
        <v>98.611599999999996</v>
      </c>
    </row>
    <row r="678" spans="1:11">
      <c r="A678" s="90" t="s">
        <v>1017</v>
      </c>
      <c r="B678" s="90" t="s">
        <v>1018</v>
      </c>
      <c r="C678" s="90" t="s">
        <v>1533</v>
      </c>
      <c r="D678" s="90" t="s">
        <v>396</v>
      </c>
      <c r="E678" s="90" t="s">
        <v>1855</v>
      </c>
      <c r="F678" s="109">
        <v>0.26881812500000002</v>
      </c>
      <c r="G678" s="109">
        <v>3.788189343</v>
      </c>
      <c r="H678" s="110">
        <f>IF(ISERROR(F678/G678-1),"",IF((F678/G678-1)&gt;10000%,"",F678/G678-1))</f>
        <v>-0.92903783294339937</v>
      </c>
      <c r="I678" s="91">
        <f>F678/$F$1036</f>
        <v>2.6744893419036668E-5</v>
      </c>
      <c r="J678" s="92">
        <v>19.087175670000001</v>
      </c>
      <c r="K678" s="92">
        <v>51.917450000000002</v>
      </c>
    </row>
    <row r="679" spans="1:11">
      <c r="A679" s="90" t="s">
        <v>2604</v>
      </c>
      <c r="B679" s="90" t="s">
        <v>2605</v>
      </c>
      <c r="C679" s="90" t="s">
        <v>1539</v>
      </c>
      <c r="D679" s="90" t="s">
        <v>396</v>
      </c>
      <c r="E679" s="90" t="s">
        <v>1855</v>
      </c>
      <c r="F679" s="109">
        <v>0.26031056000000002</v>
      </c>
      <c r="G679" s="109">
        <v>7.9612199999999998E-3</v>
      </c>
      <c r="H679" s="110">
        <f>IF(ISERROR(F679/G679-1),"",IF((F679/G679-1)&gt;10000%,"",F679/G679-1))</f>
        <v>31.697320259960158</v>
      </c>
      <c r="I679" s="91">
        <f>F679/$F$1036</f>
        <v>2.5898470138684844E-5</v>
      </c>
      <c r="J679" s="92">
        <v>8.2630113499999993</v>
      </c>
      <c r="K679" s="92">
        <v>40.688499999999998</v>
      </c>
    </row>
    <row r="680" spans="1:11">
      <c r="A680" s="90" t="s">
        <v>1976</v>
      </c>
      <c r="B680" s="90" t="s">
        <v>380</v>
      </c>
      <c r="C680" s="90" t="s">
        <v>1532</v>
      </c>
      <c r="D680" s="90" t="s">
        <v>396</v>
      </c>
      <c r="E680" s="90" t="s">
        <v>1855</v>
      </c>
      <c r="F680" s="109">
        <v>0.25513260999999998</v>
      </c>
      <c r="G680" s="109">
        <v>0.13710714999999998</v>
      </c>
      <c r="H680" s="110">
        <f>IF(ISERROR(F680/G680-1),"",IF((F680/G680-1)&gt;10000%,"",F680/G680-1))</f>
        <v>0.86082644121769003</v>
      </c>
      <c r="I680" s="91">
        <f>F680/$F$1036</f>
        <v>2.5383312461429629E-5</v>
      </c>
      <c r="J680" s="92">
        <v>22.294856639999995</v>
      </c>
      <c r="K680" s="92">
        <v>40.697650000000003</v>
      </c>
    </row>
    <row r="681" spans="1:11">
      <c r="A681" s="90" t="s">
        <v>998</v>
      </c>
      <c r="B681" s="90" t="s">
        <v>999</v>
      </c>
      <c r="C681" s="90" t="s">
        <v>1533</v>
      </c>
      <c r="D681" s="90" t="s">
        <v>396</v>
      </c>
      <c r="E681" s="90" t="s">
        <v>1855</v>
      </c>
      <c r="F681" s="109">
        <v>0.25356210000000001</v>
      </c>
      <c r="G681" s="109">
        <v>2.7727468439999998</v>
      </c>
      <c r="H681" s="110">
        <f>IF(ISERROR(F681/G681-1),"",IF((F681/G681-1)&gt;10000%,"",F681/G681-1))</f>
        <v>-0.90855201925531426</v>
      </c>
      <c r="I681" s="91">
        <f>F681/$F$1036</f>
        <v>2.5227061380653247E-5</v>
      </c>
      <c r="J681" s="92">
        <v>23.13532451</v>
      </c>
      <c r="K681" s="92">
        <v>35.795949999999998</v>
      </c>
    </row>
    <row r="682" spans="1:11">
      <c r="A682" s="90" t="s">
        <v>2602</v>
      </c>
      <c r="B682" s="90" t="s">
        <v>2603</v>
      </c>
      <c r="C682" s="90" t="s">
        <v>1539</v>
      </c>
      <c r="D682" s="90" t="s">
        <v>396</v>
      </c>
      <c r="E682" s="90" t="s">
        <v>1855</v>
      </c>
      <c r="F682" s="109">
        <v>0.25345158000000001</v>
      </c>
      <c r="G682" s="109">
        <v>1.2030699999999999E-3</v>
      </c>
      <c r="H682" s="110" t="str">
        <f>IF(ISERROR(F682/G682-1),"",IF((F682/G682-1)&gt;10000%,"",F682/G682-1))</f>
        <v/>
      </c>
      <c r="I682" s="91">
        <f>F682/$F$1036</f>
        <v>2.5216065672604647E-5</v>
      </c>
      <c r="J682" s="92">
        <v>8.0543904699999995</v>
      </c>
      <c r="K682" s="92">
        <v>35.930549999999997</v>
      </c>
    </row>
    <row r="683" spans="1:11">
      <c r="A683" s="90" t="s">
        <v>478</v>
      </c>
      <c r="B683" s="90" t="s">
        <v>802</v>
      </c>
      <c r="C683" s="90" t="s">
        <v>1533</v>
      </c>
      <c r="D683" s="90" t="s">
        <v>396</v>
      </c>
      <c r="E683" s="90" t="s">
        <v>1855</v>
      </c>
      <c r="F683" s="109">
        <v>0.25238995999999997</v>
      </c>
      <c r="G683" s="109">
        <v>0.81280676500000004</v>
      </c>
      <c r="H683" s="110">
        <f>IF(ISERROR(F683/G683-1),"",IF((F683/G683-1)&gt;10000%,"",F683/G683-1))</f>
        <v>-0.68948344075359658</v>
      </c>
      <c r="I683" s="91">
        <f>F683/$F$1036</f>
        <v>2.5110444395201873E-5</v>
      </c>
      <c r="J683" s="92">
        <v>40.950703560000001</v>
      </c>
      <c r="K683" s="92">
        <v>18.902950000000001</v>
      </c>
    </row>
    <row r="684" spans="1:11">
      <c r="A684" s="90" t="s">
        <v>2897</v>
      </c>
      <c r="B684" s="90" t="s">
        <v>2898</v>
      </c>
      <c r="C684" s="90" t="s">
        <v>1538</v>
      </c>
      <c r="D684" s="90" t="s">
        <v>397</v>
      </c>
      <c r="E684" s="90" t="s">
        <v>1855</v>
      </c>
      <c r="F684" s="109">
        <v>0.25141133999999998</v>
      </c>
      <c r="G684" s="109">
        <v>0.31789027000000003</v>
      </c>
      <c r="H684" s="110">
        <f>IF(ISERROR(F684/G684-1),"",IF((F684/G684-1)&gt;10000%,"",F684/G684-1))</f>
        <v>-0.20912540040939298</v>
      </c>
      <c r="I684" s="91">
        <f>F684/$F$1036</f>
        <v>2.5013080842808457E-5</v>
      </c>
      <c r="J684" s="92">
        <v>6.7862201999999998</v>
      </c>
      <c r="K684" s="92">
        <v>67.287000000000006</v>
      </c>
    </row>
    <row r="685" spans="1:11">
      <c r="A685" s="90" t="s">
        <v>338</v>
      </c>
      <c r="B685" s="90" t="s">
        <v>137</v>
      </c>
      <c r="C685" s="90" t="s">
        <v>1540</v>
      </c>
      <c r="D685" s="90" t="s">
        <v>397</v>
      </c>
      <c r="E685" s="90" t="s">
        <v>398</v>
      </c>
      <c r="F685" s="109">
        <v>0.24759102999999999</v>
      </c>
      <c r="G685" s="109">
        <v>0.13019493499999998</v>
      </c>
      <c r="H685" s="110">
        <f>IF(ISERROR(F685/G685-1),"",IF((F685/G685-1)&gt;10000%,"",F685/G685-1))</f>
        <v>0.90169479327287205</v>
      </c>
      <c r="I685" s="91">
        <f>F685/$F$1036</f>
        <v>2.463299566894721E-5</v>
      </c>
      <c r="J685" s="92">
        <v>9.0220069400000007</v>
      </c>
      <c r="K685" s="92">
        <v>57.612699999999997</v>
      </c>
    </row>
    <row r="686" spans="1:11">
      <c r="A686" s="90" t="s">
        <v>1658</v>
      </c>
      <c r="B686" s="90" t="s">
        <v>676</v>
      </c>
      <c r="C686" s="90" t="s">
        <v>1536</v>
      </c>
      <c r="D686" s="90" t="s">
        <v>397</v>
      </c>
      <c r="E686" s="90" t="s">
        <v>398</v>
      </c>
      <c r="F686" s="109">
        <v>0.245737973</v>
      </c>
      <c r="G686" s="109">
        <v>0.37164286800000002</v>
      </c>
      <c r="H686" s="110">
        <f>IF(ISERROR(F686/G686-1),"",IF((F686/G686-1)&gt;10000%,"",F686/G686-1))</f>
        <v>-0.33877925783308727</v>
      </c>
      <c r="I686" s="91">
        <f>F686/$F$1036</f>
        <v>2.4448633799879045E-5</v>
      </c>
      <c r="J686" s="92">
        <v>3.37985281</v>
      </c>
      <c r="K686" s="92">
        <v>41.491399999999999</v>
      </c>
    </row>
    <row r="687" spans="1:11">
      <c r="A687" s="90" t="s">
        <v>2783</v>
      </c>
      <c r="B687" s="90" t="s">
        <v>2784</v>
      </c>
      <c r="C687" s="90" t="s">
        <v>1754</v>
      </c>
      <c r="D687" s="90" t="s">
        <v>397</v>
      </c>
      <c r="E687" s="90" t="s">
        <v>398</v>
      </c>
      <c r="F687" s="109">
        <v>0.24485999999999999</v>
      </c>
      <c r="G687" s="109">
        <v>1.3988E-3</v>
      </c>
      <c r="H687" s="110" t="str">
        <f>IF(ISERROR(F687/G687-1),"",IF((F687/G687-1)&gt;10000%,"",F687/G687-1))</f>
        <v/>
      </c>
      <c r="I687" s="91">
        <f>F687/$F$1036</f>
        <v>2.4361283684220764E-5</v>
      </c>
      <c r="J687" s="92">
        <v>1.8476488801275002</v>
      </c>
      <c r="K687" s="92">
        <v>34.770150000000001</v>
      </c>
    </row>
    <row r="688" spans="1:11">
      <c r="A688" s="90" t="s">
        <v>3272</v>
      </c>
      <c r="B688" s="90" t="s">
        <v>3273</v>
      </c>
      <c r="C688" s="90" t="s">
        <v>1538</v>
      </c>
      <c r="D688" s="90" t="s">
        <v>1436</v>
      </c>
      <c r="E688" s="90" t="s">
        <v>398</v>
      </c>
      <c r="F688" s="109">
        <v>0.23979765</v>
      </c>
      <c r="G688" s="109"/>
      <c r="H688" s="110" t="str">
        <f>IF(ISERROR(F688/G688-1),"",IF((F688/G688-1)&gt;10000%,"",F688/G688-1))</f>
        <v/>
      </c>
      <c r="I688" s="91">
        <f>F688/$F$1036</f>
        <v>2.3857627127580991E-5</v>
      </c>
      <c r="J688" s="92">
        <v>82.513466950000009</v>
      </c>
      <c r="K688" s="92">
        <v>54.738714285714302</v>
      </c>
    </row>
    <row r="689" spans="1:11">
      <c r="A689" s="90" t="s">
        <v>2055</v>
      </c>
      <c r="B689" s="90" t="s">
        <v>1080</v>
      </c>
      <c r="C689" s="90" t="s">
        <v>1175</v>
      </c>
      <c r="D689" s="90" t="s">
        <v>396</v>
      </c>
      <c r="E689" s="90" t="s">
        <v>1855</v>
      </c>
      <c r="F689" s="109">
        <v>0.236024925</v>
      </c>
      <c r="G689" s="109">
        <v>0.55691904000000003</v>
      </c>
      <c r="H689" s="110">
        <f>IF(ISERROR(F689/G689-1),"",IF((F689/G689-1)&gt;10000%,"",F689/G689-1))</f>
        <v>-0.5761952670894499</v>
      </c>
      <c r="I689" s="91">
        <f>F689/$F$1036</f>
        <v>2.3482276216907335E-5</v>
      </c>
      <c r="J689" s="92">
        <v>14.440499637667001</v>
      </c>
      <c r="K689" s="92">
        <v>58.739249999999998</v>
      </c>
    </row>
    <row r="690" spans="1:11">
      <c r="A690" s="90" t="s">
        <v>598</v>
      </c>
      <c r="B690" s="90" t="s">
        <v>599</v>
      </c>
      <c r="C690" s="90" t="s">
        <v>1551</v>
      </c>
      <c r="D690" s="90" t="s">
        <v>396</v>
      </c>
      <c r="E690" s="90" t="s">
        <v>1855</v>
      </c>
      <c r="F690" s="109">
        <v>0.23464644000000001</v>
      </c>
      <c r="G690" s="109">
        <v>0.12382261999999999</v>
      </c>
      <c r="H690" s="110">
        <f>IF(ISERROR(F690/G690-1),"",IF((F690/G690-1)&gt;10000%,"",F690/G690-1))</f>
        <v>0.89502079668480627</v>
      </c>
      <c r="I690" s="91">
        <f>F690/$F$1036</f>
        <v>2.3345129830648071E-5</v>
      </c>
      <c r="J690" s="92">
        <v>19.056466082439002</v>
      </c>
      <c r="K690" s="92">
        <v>57.489249999999998</v>
      </c>
    </row>
    <row r="691" spans="1:11">
      <c r="A691" s="90" t="s">
        <v>313</v>
      </c>
      <c r="B691" s="90" t="s">
        <v>314</v>
      </c>
      <c r="C691" s="90" t="s">
        <v>1539</v>
      </c>
      <c r="D691" s="90" t="s">
        <v>396</v>
      </c>
      <c r="E691" s="90" t="s">
        <v>398</v>
      </c>
      <c r="F691" s="109">
        <v>0.23040941000000001</v>
      </c>
      <c r="G691" s="109">
        <v>5.7359589999999995E-2</v>
      </c>
      <c r="H691" s="110">
        <f>IF(ISERROR(F691/G691-1),"",IF((F691/G691-1)&gt;10000%,"",F691/G691-1))</f>
        <v>3.0169291656373423</v>
      </c>
      <c r="I691" s="91">
        <f>F691/$F$1036</f>
        <v>2.2923584907800102E-5</v>
      </c>
      <c r="J691" s="92">
        <v>26.441237149999999</v>
      </c>
      <c r="K691" s="92">
        <v>38.783549999999998</v>
      </c>
    </row>
    <row r="692" spans="1:11">
      <c r="A692" s="90" t="s">
        <v>1762</v>
      </c>
      <c r="B692" s="90" t="s">
        <v>1763</v>
      </c>
      <c r="C692" s="90" t="s">
        <v>1761</v>
      </c>
      <c r="D692" s="90" t="s">
        <v>396</v>
      </c>
      <c r="E692" s="90" t="s">
        <v>1855</v>
      </c>
      <c r="F692" s="109">
        <v>0.22227354999999999</v>
      </c>
      <c r="G692" s="109">
        <v>3.505192E-2</v>
      </c>
      <c r="H692" s="110">
        <f>IF(ISERROR(F692/G692-1),"",IF((F692/G692-1)&gt;10000%,"",F692/G692-1))</f>
        <v>5.3412660419172466</v>
      </c>
      <c r="I692" s="91">
        <f>F692/$F$1036</f>
        <v>2.2114142804250706E-5</v>
      </c>
      <c r="J692" s="92">
        <v>53.286765000000003</v>
      </c>
      <c r="K692" s="92">
        <v>28.61965</v>
      </c>
    </row>
    <row r="693" spans="1:11">
      <c r="A693" s="90" t="s">
        <v>1574</v>
      </c>
      <c r="B693" s="90" t="s">
        <v>765</v>
      </c>
      <c r="C693" s="90" t="s">
        <v>1535</v>
      </c>
      <c r="D693" s="90" t="s">
        <v>396</v>
      </c>
      <c r="E693" s="90" t="s">
        <v>1855</v>
      </c>
      <c r="F693" s="109">
        <v>0.20980303</v>
      </c>
      <c r="G693" s="109">
        <v>0.55988547</v>
      </c>
      <c r="H693" s="110">
        <f>IF(ISERROR(F693/G693-1),"",IF((F693/G693-1)&gt;10000%,"",F693/G693-1))</f>
        <v>-0.62527509420810645</v>
      </c>
      <c r="I693" s="91">
        <f>F693/$F$1036</f>
        <v>2.0873442504447765E-5</v>
      </c>
      <c r="J693" s="92">
        <v>0</v>
      </c>
      <c r="K693" s="92">
        <v>31.618285714285701</v>
      </c>
    </row>
    <row r="694" spans="1:11">
      <c r="A694" s="90" t="s">
        <v>707</v>
      </c>
      <c r="B694" s="90" t="s">
        <v>537</v>
      </c>
      <c r="C694" s="90" t="s">
        <v>1539</v>
      </c>
      <c r="D694" s="90" t="s">
        <v>396</v>
      </c>
      <c r="E694" s="90" t="s">
        <v>398</v>
      </c>
      <c r="F694" s="109">
        <v>0.20977436799999999</v>
      </c>
      <c r="G694" s="109">
        <v>1.6533328E-2</v>
      </c>
      <c r="H694" s="110">
        <f>IF(ISERROR(F694/G694-1),"",IF((F694/G694-1)&gt;10000%,"",F694/G694-1))</f>
        <v>11.687969899345129</v>
      </c>
      <c r="I694" s="91">
        <f>F694/$F$1036</f>
        <v>2.0870590903071643E-5</v>
      </c>
      <c r="J694" s="92">
        <v>72.825526499999995</v>
      </c>
      <c r="K694" s="92">
        <v>71.664699999999996</v>
      </c>
    </row>
    <row r="695" spans="1:11">
      <c r="A695" s="90" t="s">
        <v>2694</v>
      </c>
      <c r="B695" s="90" t="s">
        <v>1076</v>
      </c>
      <c r="C695" s="90" t="s">
        <v>1175</v>
      </c>
      <c r="D695" s="90" t="s">
        <v>396</v>
      </c>
      <c r="E695" s="90" t="s">
        <v>1855</v>
      </c>
      <c r="F695" s="109">
        <v>0.20797501999999998</v>
      </c>
      <c r="G695" s="109">
        <v>0</v>
      </c>
      <c r="H695" s="110" t="str">
        <f>IF(ISERROR(F695/G695-1),"",IF((F695/G695-1)&gt;10000%,"",F695/G695-1))</f>
        <v/>
      </c>
      <c r="I695" s="91">
        <f>F695/$F$1036</f>
        <v>2.0691572578009829E-5</v>
      </c>
      <c r="J695" s="92">
        <v>2.7011581644000002</v>
      </c>
      <c r="K695" s="92">
        <v>17.416650000000001</v>
      </c>
    </row>
    <row r="696" spans="1:11">
      <c r="A696" s="90" t="s">
        <v>44</v>
      </c>
      <c r="B696" s="90" t="s">
        <v>985</v>
      </c>
      <c r="C696" s="90" t="s">
        <v>1537</v>
      </c>
      <c r="D696" s="90" t="s">
        <v>396</v>
      </c>
      <c r="E696" s="90" t="s">
        <v>1855</v>
      </c>
      <c r="F696" s="109">
        <v>0.20280761</v>
      </c>
      <c r="G696" s="109">
        <v>0.16822253500000001</v>
      </c>
      <c r="H696" s="110">
        <f>IF(ISERROR(F696/G696-1),"",IF((F696/G696-1)&gt;10000%,"",F696/G696-1))</f>
        <v>0.20559121285385462</v>
      </c>
      <c r="I696" s="91">
        <f>F696/$F$1036</f>
        <v>2.0177463532340146E-5</v>
      </c>
      <c r="J696" s="92">
        <v>28.173245912503287</v>
      </c>
      <c r="K696" s="92">
        <v>81.414199999999994</v>
      </c>
    </row>
    <row r="697" spans="1:11">
      <c r="A697" s="90" t="s">
        <v>262</v>
      </c>
      <c r="B697" s="90" t="s">
        <v>269</v>
      </c>
      <c r="C697" s="90" t="s">
        <v>1533</v>
      </c>
      <c r="D697" s="90" t="s">
        <v>396</v>
      </c>
      <c r="E697" s="90" t="s">
        <v>1855</v>
      </c>
      <c r="F697" s="109">
        <v>0.20109648499999999</v>
      </c>
      <c r="G697" s="109">
        <v>2.1230476990000002</v>
      </c>
      <c r="H697" s="110">
        <f>IF(ISERROR(F697/G697-1),"",IF((F697/G697-1)&gt;10000%,"",F697/G697-1))</f>
        <v>-0.90527933729669818</v>
      </c>
      <c r="I697" s="91">
        <f>F697/$F$1036</f>
        <v>2.00072225720193E-5</v>
      </c>
      <c r="J697" s="92">
        <v>7.0141530400000001</v>
      </c>
      <c r="K697" s="92">
        <v>29.083749999999998</v>
      </c>
    </row>
    <row r="698" spans="1:11">
      <c r="A698" s="90" t="s">
        <v>1567</v>
      </c>
      <c r="B698" s="90" t="s">
        <v>1568</v>
      </c>
      <c r="C698" s="90" t="s">
        <v>1537</v>
      </c>
      <c r="D698" s="90" t="s">
        <v>396</v>
      </c>
      <c r="E698" s="90" t="s">
        <v>1855</v>
      </c>
      <c r="F698" s="109">
        <v>0.20034735999999997</v>
      </c>
      <c r="G698" s="109">
        <v>0.31920171999999997</v>
      </c>
      <c r="H698" s="110">
        <f>IF(ISERROR(F698/G698-1),"",IF((F698/G698-1)&gt;10000%,"",F698/G698-1))</f>
        <v>-0.37234874548921604</v>
      </c>
      <c r="I698" s="91">
        <f>F698/$F$1036</f>
        <v>1.9932691629276743E-5</v>
      </c>
      <c r="J698" s="92">
        <v>3.7448771648209047</v>
      </c>
      <c r="K698" s="92">
        <v>87.085400000000007</v>
      </c>
    </row>
    <row r="699" spans="1:11">
      <c r="A699" s="90" t="s">
        <v>1968</v>
      </c>
      <c r="B699" s="90" t="s">
        <v>122</v>
      </c>
      <c r="C699" s="90" t="s">
        <v>1532</v>
      </c>
      <c r="D699" s="90" t="s">
        <v>396</v>
      </c>
      <c r="E699" s="90" t="s">
        <v>1855</v>
      </c>
      <c r="F699" s="109">
        <v>0.19942960999999998</v>
      </c>
      <c r="G699" s="109">
        <v>5.2081139999999998E-2</v>
      </c>
      <c r="H699" s="110">
        <f>IF(ISERROR(F699/G699-1),"",IF((F699/G699-1)&gt;10000%,"",F699/G699-1))</f>
        <v>2.8292097676817365</v>
      </c>
      <c r="I699" s="91">
        <f>F699/$F$1036</f>
        <v>1.9841384073525728E-5</v>
      </c>
      <c r="J699" s="92">
        <v>3.48509</v>
      </c>
      <c r="K699" s="92">
        <v>55.926850000000002</v>
      </c>
    </row>
    <row r="700" spans="1:11">
      <c r="A700" s="90" t="s">
        <v>1798</v>
      </c>
      <c r="B700" s="90" t="s">
        <v>1799</v>
      </c>
      <c r="C700" s="90" t="s">
        <v>1175</v>
      </c>
      <c r="D700" s="90" t="s">
        <v>396</v>
      </c>
      <c r="E700" s="90" t="s">
        <v>1855</v>
      </c>
      <c r="F700" s="109">
        <v>0.19604535999999997</v>
      </c>
      <c r="G700" s="109">
        <v>0.34972861599999999</v>
      </c>
      <c r="H700" s="110">
        <f>IF(ISERROR(F700/G700-1),"",IF((F700/G700-1)&gt;10000%,"",F700/G700-1))</f>
        <v>-0.43943574808874097</v>
      </c>
      <c r="I700" s="91">
        <f>F700/$F$1036</f>
        <v>1.9504682798069043E-5</v>
      </c>
      <c r="J700" s="92">
        <v>4.4310845963859995</v>
      </c>
      <c r="K700" s="92">
        <v>114.1002</v>
      </c>
    </row>
    <row r="701" spans="1:11">
      <c r="A701" s="90" t="s">
        <v>2133</v>
      </c>
      <c r="B701" s="90" t="s">
        <v>2132</v>
      </c>
      <c r="C701" s="90" t="s">
        <v>1754</v>
      </c>
      <c r="D701" s="90" t="s">
        <v>397</v>
      </c>
      <c r="E701" s="90" t="s">
        <v>398</v>
      </c>
      <c r="F701" s="109">
        <v>0.19541135000000001</v>
      </c>
      <c r="G701" s="109">
        <v>3.2129230000000002E-2</v>
      </c>
      <c r="H701" s="110">
        <f>IF(ISERROR(F701/G701-1),"",IF((F701/G701-1)&gt;10000%,"",F701/G701-1))</f>
        <v>5.0820427380301361</v>
      </c>
      <c r="I701" s="91">
        <f>F701/$F$1036</f>
        <v>1.9441604722970489E-5</v>
      </c>
      <c r="J701" s="92">
        <v>0.64542597000000002</v>
      </c>
      <c r="K701" s="92">
        <v>40.357999999999997</v>
      </c>
    </row>
    <row r="702" spans="1:11">
      <c r="A702" s="90" t="s">
        <v>2660</v>
      </c>
      <c r="B702" s="90" t="s">
        <v>364</v>
      </c>
      <c r="C702" s="90" t="s">
        <v>1532</v>
      </c>
      <c r="D702" s="90" t="s">
        <v>396</v>
      </c>
      <c r="E702" s="90" t="s">
        <v>1855</v>
      </c>
      <c r="F702" s="109">
        <v>0.19315874999999999</v>
      </c>
      <c r="G702" s="109">
        <v>0</v>
      </c>
      <c r="H702" s="110" t="str">
        <f>IF(ISERROR(F702/G702-1),"",IF((F702/G702-1)&gt;10000%,"",F702/G702-1))</f>
        <v/>
      </c>
      <c r="I702" s="91">
        <f>F702/$F$1036</f>
        <v>1.9217492056029883E-5</v>
      </c>
      <c r="J702" s="92">
        <v>244.02948916999998</v>
      </c>
      <c r="K702" s="92">
        <v>14.219900000000001</v>
      </c>
    </row>
    <row r="703" spans="1:11">
      <c r="A703" s="90" t="s">
        <v>1039</v>
      </c>
      <c r="B703" s="90" t="s">
        <v>549</v>
      </c>
      <c r="C703" s="90" t="s">
        <v>1534</v>
      </c>
      <c r="D703" s="90" t="s">
        <v>396</v>
      </c>
      <c r="E703" s="90" t="s">
        <v>1855</v>
      </c>
      <c r="F703" s="109">
        <v>0.19161170000000002</v>
      </c>
      <c r="G703" s="109">
        <v>1.5313606799999999</v>
      </c>
      <c r="H703" s="110">
        <f>IF(ISERROR(F703/G703-1),"",IF((F703/G703-1)&gt;10000%,"",F703/G703-1))</f>
        <v>-0.87487487271777153</v>
      </c>
      <c r="I703" s="91">
        <f>F703/$F$1036</f>
        <v>1.9063575026201931E-5</v>
      </c>
      <c r="J703" s="92">
        <v>39.369016358863803</v>
      </c>
      <c r="K703" s="92">
        <v>16.950099999999999</v>
      </c>
    </row>
    <row r="704" spans="1:11">
      <c r="A704" s="90" t="s">
        <v>1972</v>
      </c>
      <c r="B704" s="94" t="s">
        <v>132</v>
      </c>
      <c r="C704" s="90" t="s">
        <v>1532</v>
      </c>
      <c r="D704" s="90" t="s">
        <v>396</v>
      </c>
      <c r="E704" s="90" t="s">
        <v>1855</v>
      </c>
      <c r="F704" s="109">
        <v>0.1913744</v>
      </c>
      <c r="G704" s="109">
        <v>0.29845347999999999</v>
      </c>
      <c r="H704" s="110">
        <f>IF(ISERROR(F704/G704-1),"",IF((F704/G704-1)&gt;10000%,"",F704/G704-1))</f>
        <v>-0.35877980045667413</v>
      </c>
      <c r="I704" s="91">
        <f>F704/$F$1036</f>
        <v>1.9039965891928199E-5</v>
      </c>
      <c r="J704" s="92">
        <v>62.359899999999989</v>
      </c>
      <c r="K704" s="92">
        <v>61.068899999999999</v>
      </c>
    </row>
    <row r="705" spans="1:11">
      <c r="A705" s="90" t="s">
        <v>1989</v>
      </c>
      <c r="B705" s="90" t="s">
        <v>594</v>
      </c>
      <c r="C705" s="90" t="s">
        <v>1532</v>
      </c>
      <c r="D705" s="90" t="s">
        <v>396</v>
      </c>
      <c r="E705" s="90" t="s">
        <v>1855</v>
      </c>
      <c r="F705" s="109">
        <v>0.18971162999999999</v>
      </c>
      <c r="G705" s="109">
        <v>0</v>
      </c>
      <c r="H705" s="110" t="str">
        <f>IF(ISERROR(F705/G705-1),"",IF((F705/G705-1)&gt;10000%,"",F705/G705-1))</f>
        <v/>
      </c>
      <c r="I705" s="91">
        <f>F705/$F$1036</f>
        <v>1.8874535802605269E-5</v>
      </c>
      <c r="J705" s="92">
        <v>71.666908759999998</v>
      </c>
      <c r="K705" s="92">
        <v>33.725900000000003</v>
      </c>
    </row>
    <row r="706" spans="1:11">
      <c r="A706" s="90" t="s">
        <v>1818</v>
      </c>
      <c r="B706" s="90" t="s">
        <v>1839</v>
      </c>
      <c r="C706" s="90" t="s">
        <v>1175</v>
      </c>
      <c r="D706" s="90" t="s">
        <v>396</v>
      </c>
      <c r="E706" s="90" t="s">
        <v>1855</v>
      </c>
      <c r="F706" s="109">
        <v>0.186766495</v>
      </c>
      <c r="G706" s="109">
        <v>0.24303913500000002</v>
      </c>
      <c r="H706" s="110">
        <f>IF(ISERROR(F706/G706-1),"",IF((F706/G706-1)&gt;10000%,"",F706/G706-1))</f>
        <v>-0.23153736125665525</v>
      </c>
      <c r="I706" s="91">
        <f>F706/$F$1036</f>
        <v>1.858152236952789E-5</v>
      </c>
      <c r="J706" s="92">
        <v>24.181199332398002</v>
      </c>
      <c r="K706" s="92">
        <v>340.84545000000003</v>
      </c>
    </row>
    <row r="707" spans="1:11">
      <c r="A707" s="90" t="s">
        <v>1907</v>
      </c>
      <c r="B707" s="90" t="s">
        <v>1387</v>
      </c>
      <c r="C707" s="90" t="s">
        <v>1754</v>
      </c>
      <c r="D707" s="90" t="s">
        <v>396</v>
      </c>
      <c r="E707" s="90" t="s">
        <v>1855</v>
      </c>
      <c r="F707" s="109">
        <v>0.18542154163799002</v>
      </c>
      <c r="G707" s="109">
        <v>2.7136156946772099</v>
      </c>
      <c r="H707" s="110">
        <f>IF(ISERROR(F707/G707-1),"",IF((F707/G707-1)&gt;10000%,"",F707/G707-1))</f>
        <v>-0.93166993321799518</v>
      </c>
      <c r="I707" s="91">
        <f>F707/$F$1036</f>
        <v>1.8447712068155794E-5</v>
      </c>
      <c r="J707" s="92">
        <v>14.62820449613</v>
      </c>
      <c r="K707" s="92">
        <v>29.984249999999999</v>
      </c>
    </row>
    <row r="708" spans="1:11">
      <c r="A708" s="90" t="s">
        <v>2105</v>
      </c>
      <c r="B708" s="90" t="s">
        <v>133</v>
      </c>
      <c r="C708" s="90" t="s">
        <v>1532</v>
      </c>
      <c r="D708" s="90" t="s">
        <v>396</v>
      </c>
      <c r="E708" s="90" t="s">
        <v>1855</v>
      </c>
      <c r="F708" s="109">
        <v>0.18220962599999999</v>
      </c>
      <c r="G708" s="109">
        <v>2.573416935</v>
      </c>
      <c r="H708" s="110">
        <f>IF(ISERROR(F708/G708-1),"",IF((F708/G708-1)&gt;10000%,"",F708/G708-1))</f>
        <v>-0.92919545079468435</v>
      </c>
      <c r="I708" s="91">
        <f>F708/$F$1036</f>
        <v>1.8128156452592367E-5</v>
      </c>
      <c r="J708" s="92">
        <v>115.12802489999999</v>
      </c>
      <c r="K708" s="92">
        <v>40.427300000000002</v>
      </c>
    </row>
    <row r="709" spans="1:11">
      <c r="A709" s="90" t="s">
        <v>1997</v>
      </c>
      <c r="B709" s="90" t="s">
        <v>2291</v>
      </c>
      <c r="C709" s="90" t="s">
        <v>881</v>
      </c>
      <c r="D709" s="90" t="s">
        <v>396</v>
      </c>
      <c r="E709" s="90" t="s">
        <v>1855</v>
      </c>
      <c r="F709" s="109">
        <v>0.18048</v>
      </c>
      <c r="G709" s="109">
        <v>0.9792109</v>
      </c>
      <c r="H709" s="110">
        <f>IF(ISERROR(F709/G709-1),"",IF((F709/G709-1)&gt;10000%,"",F709/G709-1))</f>
        <v>-0.81568832618182663</v>
      </c>
      <c r="I709" s="91">
        <f>F709/$F$1036</f>
        <v>1.7956074815519742E-5</v>
      </c>
      <c r="J709" s="92">
        <v>4.3009956000000003</v>
      </c>
      <c r="K709" s="92">
        <v>92.122749999999996</v>
      </c>
    </row>
    <row r="710" spans="1:11">
      <c r="A710" s="90" t="s">
        <v>2741</v>
      </c>
      <c r="B710" s="90" t="s">
        <v>2742</v>
      </c>
      <c r="C710" s="90" t="s">
        <v>296</v>
      </c>
      <c r="D710" s="90" t="s">
        <v>1436</v>
      </c>
      <c r="E710" s="90" t="s">
        <v>398</v>
      </c>
      <c r="F710" s="109">
        <v>0.17738483999999999</v>
      </c>
      <c r="G710" s="109">
        <v>0.18269646</v>
      </c>
      <c r="H710" s="110">
        <f>IF(ISERROR(F710/G710-1),"",IF((F710/G710-1)&gt;10000%,"",F710/G710-1))</f>
        <v>-2.9073469732254331E-2</v>
      </c>
      <c r="I710" s="91">
        <f>F710/$F$1036</f>
        <v>1.7648135295761293E-5</v>
      </c>
      <c r="J710" s="92">
        <v>31.48216</v>
      </c>
      <c r="K710" s="92">
        <v>44.563699999999997</v>
      </c>
    </row>
    <row r="711" spans="1:11">
      <c r="A711" s="90" t="s">
        <v>199</v>
      </c>
      <c r="B711" s="90" t="s">
        <v>200</v>
      </c>
      <c r="C711" s="90" t="s">
        <v>1175</v>
      </c>
      <c r="D711" s="90" t="s">
        <v>396</v>
      </c>
      <c r="E711" s="90" t="s">
        <v>398</v>
      </c>
      <c r="F711" s="109">
        <v>0.175566</v>
      </c>
      <c r="G711" s="109">
        <v>1.0315540050000001</v>
      </c>
      <c r="H711" s="110">
        <f>IF(ISERROR(F711/G711-1),"",IF((F711/G711-1)&gt;10000%,"",F711/G711-1))</f>
        <v>-0.82980435425676036</v>
      </c>
      <c r="I711" s="91">
        <f>F711/$F$1036</f>
        <v>1.7467177698700902E-5</v>
      </c>
      <c r="J711" s="92">
        <v>87.065556638315002</v>
      </c>
      <c r="K711" s="92">
        <v>62.2151</v>
      </c>
    </row>
    <row r="712" spans="1:11">
      <c r="A712" s="90" t="s">
        <v>1659</v>
      </c>
      <c r="B712" s="90" t="s">
        <v>674</v>
      </c>
      <c r="C712" s="90" t="s">
        <v>1536</v>
      </c>
      <c r="D712" s="90" t="s">
        <v>397</v>
      </c>
      <c r="E712" s="90" t="s">
        <v>398</v>
      </c>
      <c r="F712" s="109">
        <v>0.17443650700000002</v>
      </c>
      <c r="G712" s="109">
        <v>0.72101781000000009</v>
      </c>
      <c r="H712" s="110">
        <f>IF(ISERROR(F712/G712-1),"",IF((F712/G712-1)&gt;10000%,"",F712/G712-1))</f>
        <v>-0.75806907321748407</v>
      </c>
      <c r="I712" s="91">
        <f>F712/$F$1036</f>
        <v>1.73548036915444E-5</v>
      </c>
      <c r="J712" s="92">
        <v>2.5450185599999999</v>
      </c>
      <c r="K712" s="92">
        <v>41.7151</v>
      </c>
    </row>
    <row r="713" spans="1:11">
      <c r="A713" s="90" t="s">
        <v>746</v>
      </c>
      <c r="B713" s="90" t="s">
        <v>747</v>
      </c>
      <c r="C713" s="90" t="s">
        <v>1533</v>
      </c>
      <c r="D713" s="90" t="s">
        <v>396</v>
      </c>
      <c r="E713" s="90" t="s">
        <v>1855</v>
      </c>
      <c r="F713" s="109">
        <v>0.171239895</v>
      </c>
      <c r="G713" s="109">
        <v>0.19125707</v>
      </c>
      <c r="H713" s="110">
        <f>IF(ISERROR(F713/G713-1),"",IF((F713/G713-1)&gt;10000%,"",F713/G713-1))</f>
        <v>-0.10466109827992243</v>
      </c>
      <c r="I713" s="91">
        <f>F713/$F$1036</f>
        <v>1.7036770645067293E-5</v>
      </c>
      <c r="J713" s="92">
        <v>32.741547619999999</v>
      </c>
      <c r="K713" s="92">
        <v>3.617</v>
      </c>
    </row>
    <row r="714" spans="1:11">
      <c r="A714" s="90" t="s">
        <v>1924</v>
      </c>
      <c r="B714" s="90" t="s">
        <v>1914</v>
      </c>
      <c r="C714" s="90" t="s">
        <v>1754</v>
      </c>
      <c r="D714" s="90" t="s">
        <v>397</v>
      </c>
      <c r="E714" s="90" t="s">
        <v>398</v>
      </c>
      <c r="F714" s="109">
        <v>0.16988201999999999</v>
      </c>
      <c r="G714" s="109">
        <v>4.7268300000000006E-2</v>
      </c>
      <c r="H714" s="110">
        <f>IF(ISERROR(F714/G714-1),"",IF((F714/G714-1)&gt;10000%,"",F714/G714-1))</f>
        <v>2.5939947068119644</v>
      </c>
      <c r="I714" s="91">
        <f>F714/$F$1036</f>
        <v>1.6901674761367579E-5</v>
      </c>
      <c r="J714" s="92">
        <v>20.990177666438388</v>
      </c>
      <c r="K714" s="92">
        <v>23.271850000000001</v>
      </c>
    </row>
    <row r="715" spans="1:11">
      <c r="A715" s="90" t="s">
        <v>1025</v>
      </c>
      <c r="B715" s="90" t="s">
        <v>1026</v>
      </c>
      <c r="C715" s="90" t="s">
        <v>1533</v>
      </c>
      <c r="D715" s="90" t="s">
        <v>396</v>
      </c>
      <c r="E715" s="90" t="s">
        <v>1855</v>
      </c>
      <c r="F715" s="109">
        <v>0.16980927299999998</v>
      </c>
      <c r="G715" s="109">
        <v>0.319621665</v>
      </c>
      <c r="H715" s="110">
        <f>IF(ISERROR(F715/G715-1),"",IF((F715/G715-1)&gt;10000%,"",F715/G715-1))</f>
        <v>-0.46871788869506081</v>
      </c>
      <c r="I715" s="91">
        <f>F715/$F$1036</f>
        <v>1.6894437114123537E-5</v>
      </c>
      <c r="J715" s="92">
        <v>17.533480309999998</v>
      </c>
      <c r="K715" s="92">
        <v>54.110100000000003</v>
      </c>
    </row>
    <row r="716" spans="1:11">
      <c r="A716" s="90" t="s">
        <v>2983</v>
      </c>
      <c r="B716" s="90" t="s">
        <v>2984</v>
      </c>
      <c r="C716" s="90" t="s">
        <v>1175</v>
      </c>
      <c r="D716" s="90" t="s">
        <v>397</v>
      </c>
      <c r="E716" s="90" t="s">
        <v>398</v>
      </c>
      <c r="F716" s="109">
        <v>0.16897345499999999</v>
      </c>
      <c r="G716" s="109">
        <v>0.30726818</v>
      </c>
      <c r="H716" s="110">
        <f>IF(ISERROR(F716/G716-1),"",IF((F716/G716-1)&gt;10000%,"",F716/G716-1))</f>
        <v>-0.45007825086216224</v>
      </c>
      <c r="I716" s="91">
        <f>F716/$F$1036</f>
        <v>1.6811281027354046E-5</v>
      </c>
      <c r="J716" s="92">
        <v>20.038153847957002</v>
      </c>
      <c r="K716" s="92">
        <v>14.888400000000001</v>
      </c>
    </row>
    <row r="717" spans="1:11">
      <c r="A717" s="90" t="s">
        <v>1692</v>
      </c>
      <c r="B717" s="90" t="s">
        <v>1693</v>
      </c>
      <c r="C717" s="90" t="s">
        <v>1539</v>
      </c>
      <c r="D717" s="90" t="s">
        <v>396</v>
      </c>
      <c r="E717" s="90" t="s">
        <v>398</v>
      </c>
      <c r="F717" s="109">
        <v>0.16176347700000002</v>
      </c>
      <c r="G717" s="109">
        <v>1.9475454399999999</v>
      </c>
      <c r="H717" s="110">
        <f>IF(ISERROR(F717/G717-1),"",IF((F717/G717-1)&gt;10000%,"",F717/G717-1))</f>
        <v>-0.91693981887272424</v>
      </c>
      <c r="I717" s="91">
        <f>F717/$F$1036</f>
        <v>1.6093955537625261E-5</v>
      </c>
      <c r="J717" s="92">
        <v>49.296180039999996</v>
      </c>
      <c r="K717" s="92">
        <v>58.345100000000002</v>
      </c>
    </row>
    <row r="718" spans="1:11">
      <c r="A718" s="90" t="s">
        <v>1966</v>
      </c>
      <c r="B718" s="90" t="s">
        <v>378</v>
      </c>
      <c r="C718" s="90" t="s">
        <v>1532</v>
      </c>
      <c r="D718" s="90" t="s">
        <v>396</v>
      </c>
      <c r="E718" s="90" t="s">
        <v>1855</v>
      </c>
      <c r="F718" s="109">
        <v>0.16072915599999998</v>
      </c>
      <c r="G718" s="109">
        <v>0.52477842500000005</v>
      </c>
      <c r="H718" s="110">
        <f>IF(ISERROR(F718/G718-1),"",IF((F718/G718-1)&gt;10000%,"",F718/G718-1))</f>
        <v>-0.69371996190582719</v>
      </c>
      <c r="I718" s="91">
        <f>F718/$F$1036</f>
        <v>1.5991050255825261E-5</v>
      </c>
      <c r="J718" s="92">
        <v>22.888200000000001</v>
      </c>
      <c r="K718" s="92">
        <v>36.109099999999998</v>
      </c>
    </row>
    <row r="719" spans="1:11">
      <c r="A719" s="90" t="s">
        <v>878</v>
      </c>
      <c r="B719" s="90" t="s">
        <v>114</v>
      </c>
      <c r="C719" s="90" t="s">
        <v>881</v>
      </c>
      <c r="D719" s="90" t="s">
        <v>396</v>
      </c>
      <c r="E719" s="90" t="s">
        <v>1855</v>
      </c>
      <c r="F719" s="109">
        <v>0.15631024499999999</v>
      </c>
      <c r="G719" s="109">
        <v>0.24844792499999999</v>
      </c>
      <c r="H719" s="110">
        <f>IF(ISERROR(F719/G719-1),"",IF((F719/G719-1)&gt;10000%,"",F719/G719-1))</f>
        <v>-0.37085308722139665</v>
      </c>
      <c r="I719" s="91">
        <f>F719/$F$1036</f>
        <v>1.5551409871743242E-5</v>
      </c>
      <c r="J719" s="92">
        <v>10.35998208</v>
      </c>
      <c r="K719" s="92">
        <v>50.618049999999997</v>
      </c>
    </row>
    <row r="720" spans="1:11">
      <c r="A720" s="90" t="s">
        <v>1825</v>
      </c>
      <c r="B720" s="90" t="s">
        <v>1846</v>
      </c>
      <c r="C720" s="90" t="s">
        <v>1175</v>
      </c>
      <c r="D720" s="90" t="s">
        <v>396</v>
      </c>
      <c r="E720" s="90" t="s">
        <v>1855</v>
      </c>
      <c r="F720" s="109">
        <v>0.15628720000000001</v>
      </c>
      <c r="G720" s="109">
        <v>0.37478244999999999</v>
      </c>
      <c r="H720" s="110">
        <f>IF(ISERROR(F720/G720-1),"",IF((F720/G720-1)&gt;10000%,"",F720/G720-1))</f>
        <v>-0.58299221321596029</v>
      </c>
      <c r="I720" s="91">
        <f>F720/$F$1036</f>
        <v>1.5549117109419865E-5</v>
      </c>
      <c r="J720" s="92">
        <v>3.447911886969</v>
      </c>
      <c r="K720" s="92">
        <v>116.26515000000001</v>
      </c>
    </row>
    <row r="721" spans="1:11">
      <c r="A721" s="90" t="s">
        <v>484</v>
      </c>
      <c r="B721" s="90" t="s">
        <v>839</v>
      </c>
      <c r="C721" s="90" t="s">
        <v>1533</v>
      </c>
      <c r="D721" s="90" t="s">
        <v>396</v>
      </c>
      <c r="E721" s="90" t="s">
        <v>1855</v>
      </c>
      <c r="F721" s="109">
        <v>0.15195374</v>
      </c>
      <c r="G721" s="109">
        <v>0.17568569000000001</v>
      </c>
      <c r="H721" s="110">
        <f>IF(ISERROR(F721/G721-1),"",IF((F721/G721-1)&gt;10000%,"",F721/G721-1))</f>
        <v>-0.13508186124891564</v>
      </c>
      <c r="I721" s="91">
        <f>F721/$F$1036</f>
        <v>1.5117978301961628E-5</v>
      </c>
      <c r="J721" s="92">
        <v>19.129117530000002</v>
      </c>
      <c r="K721" s="92">
        <v>19.260149999999999</v>
      </c>
    </row>
    <row r="722" spans="1:11">
      <c r="A722" s="90" t="s">
        <v>1033</v>
      </c>
      <c r="B722" s="90" t="s">
        <v>1034</v>
      </c>
      <c r="C722" s="90" t="s">
        <v>1533</v>
      </c>
      <c r="D722" s="90" t="s">
        <v>396</v>
      </c>
      <c r="E722" s="90" t="s">
        <v>1855</v>
      </c>
      <c r="F722" s="109">
        <v>0.151432859</v>
      </c>
      <c r="G722" s="109">
        <v>1.8633128300000001</v>
      </c>
      <c r="H722" s="110">
        <f>IF(ISERROR(F722/G722-1),"",IF((F722/G722-1)&gt;10000%,"",F722/G722-1))</f>
        <v>-0.91872923506891757</v>
      </c>
      <c r="I722" s="91">
        <f>F722/$F$1036</f>
        <v>1.506615550605082E-5</v>
      </c>
      <c r="J722" s="92">
        <v>28.13295548</v>
      </c>
      <c r="K722" s="92">
        <v>23.620200000000001</v>
      </c>
    </row>
    <row r="723" spans="1:11">
      <c r="A723" s="90" t="s">
        <v>149</v>
      </c>
      <c r="B723" s="90" t="s">
        <v>150</v>
      </c>
      <c r="C723" s="90" t="s">
        <v>1540</v>
      </c>
      <c r="D723" s="90" t="s">
        <v>397</v>
      </c>
      <c r="E723" s="90" t="s">
        <v>398</v>
      </c>
      <c r="F723" s="109">
        <v>0.15030403000000001</v>
      </c>
      <c r="G723" s="109">
        <v>0.26667911499999997</v>
      </c>
      <c r="H723" s="110">
        <f>IF(ISERROR(F723/G723-1),"",IF((F723/G723-1)&gt;10000%,"",F723/G723-1))</f>
        <v>-0.43638619769680864</v>
      </c>
      <c r="I723" s="91">
        <f>F723/$F$1036</f>
        <v>1.495384756069439E-5</v>
      </c>
      <c r="J723" s="92">
        <v>35.219008589999994</v>
      </c>
      <c r="K723" s="92">
        <v>46.872399999999999</v>
      </c>
    </row>
    <row r="724" spans="1:11">
      <c r="A724" s="90" t="s">
        <v>143</v>
      </c>
      <c r="B724" s="90" t="s">
        <v>144</v>
      </c>
      <c r="C724" s="90" t="s">
        <v>1540</v>
      </c>
      <c r="D724" s="90" t="s">
        <v>397</v>
      </c>
      <c r="E724" s="90" t="s">
        <v>398</v>
      </c>
      <c r="F724" s="109">
        <v>0.14754795000000001</v>
      </c>
      <c r="G724" s="109">
        <v>0.23935328</v>
      </c>
      <c r="H724" s="110">
        <f>IF(ISERROR(F724/G724-1),"",IF((F724/G724-1)&gt;10000%,"",F724/G724-1))</f>
        <v>-0.38355576326340712</v>
      </c>
      <c r="I724" s="91">
        <f>F724/$F$1036</f>
        <v>1.4679643334865726E-5</v>
      </c>
      <c r="J724" s="92">
        <v>3.9780099450000002</v>
      </c>
      <c r="K724" s="92">
        <v>51.363799999999998</v>
      </c>
    </row>
    <row r="725" spans="1:11">
      <c r="A725" s="90" t="s">
        <v>1978</v>
      </c>
      <c r="B725" s="90" t="s">
        <v>382</v>
      </c>
      <c r="C725" s="90" t="s">
        <v>1532</v>
      </c>
      <c r="D725" s="90" t="s">
        <v>396</v>
      </c>
      <c r="E725" s="90" t="s">
        <v>1855</v>
      </c>
      <c r="F725" s="109">
        <v>0.14689982999999998</v>
      </c>
      <c r="G725" s="109">
        <v>0.75159942000000002</v>
      </c>
      <c r="H725" s="110">
        <f>IF(ISERROR(F725/G725-1),"",IF((F725/G725-1)&gt;10000%,"",F725/G725-1))</f>
        <v>-0.80455036806707492</v>
      </c>
      <c r="I725" s="91">
        <f>F725/$F$1036</f>
        <v>1.4615161446515575E-5</v>
      </c>
      <c r="J725" s="92">
        <v>17.936489999999999</v>
      </c>
      <c r="K725" s="92">
        <v>39.206000000000003</v>
      </c>
    </row>
    <row r="726" spans="1:11">
      <c r="A726" s="90" t="s">
        <v>277</v>
      </c>
      <c r="B726" s="90" t="s">
        <v>278</v>
      </c>
      <c r="C726" s="90" t="s">
        <v>296</v>
      </c>
      <c r="D726" s="90" t="s">
        <v>397</v>
      </c>
      <c r="E726" s="90" t="s">
        <v>1855</v>
      </c>
      <c r="F726" s="109">
        <v>0.14555344099999998</v>
      </c>
      <c r="G726" s="109">
        <v>7.5622700000000001E-2</v>
      </c>
      <c r="H726" s="110">
        <f>IF(ISERROR(F726/G726-1),"",IF((F726/G726-1)&gt;10000%,"",F726/G726-1))</f>
        <v>0.92473213730797732</v>
      </c>
      <c r="I726" s="91">
        <f>F726/$F$1036</f>
        <v>1.4481208312568363E-5</v>
      </c>
      <c r="J726" s="92">
        <v>35.174999999999997</v>
      </c>
      <c r="K726" s="92">
        <v>57.5717</v>
      </c>
    </row>
    <row r="727" spans="1:11">
      <c r="A727" s="90" t="s">
        <v>1871</v>
      </c>
      <c r="B727" s="90" t="s">
        <v>1609</v>
      </c>
      <c r="C727" s="90" t="s">
        <v>1538</v>
      </c>
      <c r="D727" s="90" t="s">
        <v>1436</v>
      </c>
      <c r="E727" s="90" t="s">
        <v>398</v>
      </c>
      <c r="F727" s="109">
        <v>0.14506757000000001</v>
      </c>
      <c r="G727" s="109">
        <v>2.3402560000000003E-2</v>
      </c>
      <c r="H727" s="110">
        <f>IF(ISERROR(F727/G727-1),"",IF((F727/G727-1)&gt;10000%,"",F727/G727-1))</f>
        <v>5.1987906451260031</v>
      </c>
      <c r="I727" s="91">
        <f>F727/$F$1036</f>
        <v>1.4432868684760899E-5</v>
      </c>
      <c r="J727" s="92">
        <v>22.622477850000003</v>
      </c>
      <c r="K727" s="92">
        <v>59.218049999999998</v>
      </c>
    </row>
    <row r="728" spans="1:11">
      <c r="A728" s="90" t="s">
        <v>2817</v>
      </c>
      <c r="B728" s="90" t="s">
        <v>2805</v>
      </c>
      <c r="C728" s="90" t="s">
        <v>1754</v>
      </c>
      <c r="D728" s="90" t="s">
        <v>396</v>
      </c>
      <c r="E728" s="90" t="s">
        <v>1855</v>
      </c>
      <c r="F728" s="109">
        <v>0.14495201950358702</v>
      </c>
      <c r="G728" s="109">
        <v>0</v>
      </c>
      <c r="H728" s="110" t="str">
        <f>IF(ISERROR(F728/G728-1),"",IF((F728/G728-1)&gt;10000%,"",F728/G728-1))</f>
        <v/>
      </c>
      <c r="I728" s="91">
        <f>F728/$F$1036</f>
        <v>1.4421372489290145E-5</v>
      </c>
      <c r="J728" s="92">
        <v>323.33836243984598</v>
      </c>
      <c r="K728" s="92">
        <v>29.364450000000001</v>
      </c>
    </row>
    <row r="729" spans="1:11">
      <c r="A729" s="90" t="s">
        <v>736</v>
      </c>
      <c r="B729" s="90" t="s">
        <v>737</v>
      </c>
      <c r="C729" s="90" t="s">
        <v>1533</v>
      </c>
      <c r="D729" s="90" t="s">
        <v>396</v>
      </c>
      <c r="E729" s="90" t="s">
        <v>1855</v>
      </c>
      <c r="F729" s="109">
        <v>0.14123574</v>
      </c>
      <c r="G729" s="109">
        <v>0.57345515000000002</v>
      </c>
      <c r="H729" s="110">
        <f>IF(ISERROR(F729/G729-1),"",IF((F729/G729-1)&gt;10000%,"",F729/G729-1))</f>
        <v>-0.75371092229270242</v>
      </c>
      <c r="I729" s="91">
        <f>F729/$F$1036</f>
        <v>1.4051637378464616E-5</v>
      </c>
      <c r="J729" s="92">
        <v>15.363279560000001</v>
      </c>
      <c r="K729" s="92">
        <v>11.223100000000001</v>
      </c>
    </row>
    <row r="730" spans="1:11">
      <c r="A730" s="90" t="s">
        <v>1015</v>
      </c>
      <c r="B730" s="90" t="s">
        <v>1016</v>
      </c>
      <c r="C730" s="90" t="s">
        <v>1533</v>
      </c>
      <c r="D730" s="90" t="s">
        <v>396</v>
      </c>
      <c r="E730" s="90" t="s">
        <v>1855</v>
      </c>
      <c r="F730" s="109">
        <v>0.14069488899999999</v>
      </c>
      <c r="G730" s="109">
        <v>2.4794227900000001</v>
      </c>
      <c r="H730" s="110">
        <f>IF(ISERROR(F730/G730-1),"",IF((F730/G730-1)&gt;10000%,"",F730/G730-1))</f>
        <v>-0.94325498274539943</v>
      </c>
      <c r="I730" s="91">
        <f>F730/$F$1036</f>
        <v>1.3997827754018424E-5</v>
      </c>
      <c r="J730" s="92">
        <v>12.75885772</v>
      </c>
      <c r="K730" s="92">
        <v>14.7685</v>
      </c>
    </row>
    <row r="731" spans="1:11">
      <c r="A731" s="90" t="s">
        <v>95</v>
      </c>
      <c r="B731" s="90" t="s">
        <v>96</v>
      </c>
      <c r="C731" s="90" t="s">
        <v>1536</v>
      </c>
      <c r="D731" s="90" t="s">
        <v>397</v>
      </c>
      <c r="E731" s="90" t="s">
        <v>398</v>
      </c>
      <c r="F731" s="109">
        <v>0.13832214000000001</v>
      </c>
      <c r="G731" s="109">
        <v>0.57816963499999996</v>
      </c>
      <c r="H731" s="110">
        <f>IF(ISERROR(F731/G731-1),"",IF((F731/G731-1)&gt;10000%,"",F731/G731-1))</f>
        <v>-0.76075855315369512</v>
      </c>
      <c r="I731" s="91">
        <f>F731/$F$1036</f>
        <v>1.3761761383437478E-5</v>
      </c>
      <c r="J731" s="92">
        <v>2.0157888859142541</v>
      </c>
      <c r="K731" s="92">
        <v>18.336600000000001</v>
      </c>
    </row>
    <row r="732" spans="1:11">
      <c r="A732" s="90" t="s">
        <v>2710</v>
      </c>
      <c r="B732" s="90" t="s">
        <v>1081</v>
      </c>
      <c r="C732" s="90" t="s">
        <v>1539</v>
      </c>
      <c r="D732" s="90" t="s">
        <v>396</v>
      </c>
      <c r="E732" s="90" t="s">
        <v>1855</v>
      </c>
      <c r="F732" s="109">
        <v>0.13769561900000002</v>
      </c>
      <c r="G732" s="109">
        <v>1.41892675</v>
      </c>
      <c r="H732" s="110">
        <f>IF(ISERROR(F732/G732-1),"",IF((F732/G732-1)&gt;10000%,"",F732/G732-1))</f>
        <v>-0.9029579088561126</v>
      </c>
      <c r="I732" s="91">
        <f>F732/$F$1036</f>
        <v>1.3699428393912355E-5</v>
      </c>
      <c r="J732" s="92">
        <v>536.53928239999993</v>
      </c>
      <c r="K732" s="92">
        <v>9.1542499999999993</v>
      </c>
    </row>
    <row r="733" spans="1:11">
      <c r="A733" s="90" t="s">
        <v>1663</v>
      </c>
      <c r="B733" s="90" t="s">
        <v>557</v>
      </c>
      <c r="C733" s="90" t="s">
        <v>1175</v>
      </c>
      <c r="D733" s="90" t="s">
        <v>396</v>
      </c>
      <c r="E733" s="90" t="s">
        <v>1855</v>
      </c>
      <c r="F733" s="109">
        <v>0.13564224999999999</v>
      </c>
      <c r="G733" s="109">
        <v>4.1011599999999995E-2</v>
      </c>
      <c r="H733" s="110">
        <f>IF(ISERROR(F733/G733-1),"",IF((F733/G733-1)&gt;10000%,"",F733/G733-1))</f>
        <v>2.3074118054404122</v>
      </c>
      <c r="I733" s="91">
        <f>F733/$F$1036</f>
        <v>1.3495137351204744E-5</v>
      </c>
      <c r="J733" s="92">
        <v>45.112383133599998</v>
      </c>
      <c r="K733" s="92">
        <v>22.604299999999999</v>
      </c>
    </row>
    <row r="734" spans="1:11">
      <c r="A734" s="90" t="s">
        <v>153</v>
      </c>
      <c r="B734" s="90" t="s">
        <v>154</v>
      </c>
      <c r="C734" s="90" t="s">
        <v>1540</v>
      </c>
      <c r="D734" s="90" t="s">
        <v>397</v>
      </c>
      <c r="E734" s="90" t="s">
        <v>398</v>
      </c>
      <c r="F734" s="109">
        <v>0.13517372499999999</v>
      </c>
      <c r="G734" s="109">
        <v>3.3364169999999999E-2</v>
      </c>
      <c r="H734" s="110">
        <f>IF(ISERROR(F734/G734-1),"",IF((F734/G734-1)&gt;10000%,"",F734/G734-1))</f>
        <v>3.0514637408932996</v>
      </c>
      <c r="I734" s="91">
        <f>F734/$F$1036</f>
        <v>1.3448523488433571E-5</v>
      </c>
      <c r="J734" s="92">
        <v>62.881006910000004</v>
      </c>
      <c r="K734" s="92">
        <v>59.12115</v>
      </c>
    </row>
    <row r="735" spans="1:11">
      <c r="A735" s="90" t="s">
        <v>2051</v>
      </c>
      <c r="B735" s="90" t="s">
        <v>562</v>
      </c>
      <c r="C735" s="90" t="s">
        <v>1175</v>
      </c>
      <c r="D735" s="90" t="s">
        <v>396</v>
      </c>
      <c r="E735" s="90" t="s">
        <v>1855</v>
      </c>
      <c r="F735" s="109">
        <v>0.13349415000000001</v>
      </c>
      <c r="G735" s="109">
        <v>0.13803062799999999</v>
      </c>
      <c r="H735" s="110">
        <f>IF(ISERROR(F735/G735-1),"",IF((F735/G735-1)&gt;10000%,"",F735/G735-1))</f>
        <v>-3.2865734697664184E-2</v>
      </c>
      <c r="I735" s="91">
        <f>F735/$F$1036</f>
        <v>1.3281421458522909E-5</v>
      </c>
      <c r="J735" s="92">
        <v>11.6074369224</v>
      </c>
      <c r="K735" s="92">
        <v>63.687950000000001</v>
      </c>
    </row>
    <row r="736" spans="1:11">
      <c r="A736" s="90" t="s">
        <v>1023</v>
      </c>
      <c r="B736" s="90" t="s">
        <v>1024</v>
      </c>
      <c r="C736" s="90" t="s">
        <v>1533</v>
      </c>
      <c r="D736" s="90" t="s">
        <v>396</v>
      </c>
      <c r="E736" s="90" t="s">
        <v>1855</v>
      </c>
      <c r="F736" s="109">
        <v>0.13301164999999998</v>
      </c>
      <c r="G736" s="109">
        <v>9.3636190000000008E-2</v>
      </c>
      <c r="H736" s="110">
        <f>IF(ISERROR(F736/G736-1),"",IF((F736/G736-1)&gt;10000%,"",F736/G736-1))</f>
        <v>0.42051540114991837</v>
      </c>
      <c r="I736" s="91">
        <f>F736/$F$1036</f>
        <v>1.3233417213739617E-5</v>
      </c>
      <c r="J736" s="92">
        <v>25.613670629999998</v>
      </c>
      <c r="K736" s="92">
        <v>44.208849999999998</v>
      </c>
    </row>
    <row r="737" spans="1:11">
      <c r="A737" s="90" t="s">
        <v>3057</v>
      </c>
      <c r="B737" s="90" t="s">
        <v>3058</v>
      </c>
      <c r="C737" s="90" t="s">
        <v>1175</v>
      </c>
      <c r="D737" s="90" t="s">
        <v>396</v>
      </c>
      <c r="E737" s="90" t="s">
        <v>1855</v>
      </c>
      <c r="F737" s="109">
        <v>0.132181095</v>
      </c>
      <c r="G737" s="109">
        <v>7.0699999999999999E-3</v>
      </c>
      <c r="H737" s="110">
        <f>IF(ISERROR(F737/G737-1),"",IF((F737/G737-1)&gt;10000%,"",F737/G737-1))</f>
        <v>17.696053041018388</v>
      </c>
      <c r="I737" s="91">
        <f>F737/$F$1036</f>
        <v>1.3150784746328249E-5</v>
      </c>
      <c r="J737" s="92">
        <v>0.135473458804</v>
      </c>
      <c r="K737" s="92">
        <v>190.25145000000001</v>
      </c>
    </row>
    <row r="738" spans="1:11">
      <c r="A738" s="90" t="s">
        <v>1805</v>
      </c>
      <c r="B738" s="90" t="s">
        <v>1806</v>
      </c>
      <c r="C738" s="90" t="s">
        <v>1754</v>
      </c>
      <c r="D738" s="90" t="s">
        <v>396</v>
      </c>
      <c r="E738" s="90" t="s">
        <v>1855</v>
      </c>
      <c r="F738" s="109">
        <v>0.13190746960642499</v>
      </c>
      <c r="G738" s="109">
        <v>0</v>
      </c>
      <c r="H738" s="110" t="str">
        <f>IF(ISERROR(F738/G738-1),"",IF((F738/G738-1)&gt;10000%,"",F738/G738-1))</f>
        <v/>
      </c>
      <c r="I738" s="91">
        <f>F738/$F$1036</f>
        <v>1.3123561574572603E-5</v>
      </c>
      <c r="J738" s="92">
        <v>142.27118925052</v>
      </c>
      <c r="K738" s="92">
        <v>50.464550000000003</v>
      </c>
    </row>
    <row r="739" spans="1:11">
      <c r="A739" s="90" t="s">
        <v>2678</v>
      </c>
      <c r="B739" s="90" t="s">
        <v>1075</v>
      </c>
      <c r="C739" s="90" t="s">
        <v>1175</v>
      </c>
      <c r="D739" s="90" t="s">
        <v>396</v>
      </c>
      <c r="E739" s="90" t="s">
        <v>1855</v>
      </c>
      <c r="F739" s="109">
        <v>0.13002560000000002</v>
      </c>
      <c r="G739" s="109">
        <v>6.4218599999999997E-3</v>
      </c>
      <c r="H739" s="110">
        <f>IF(ISERROR(F739/G739-1),"",IF((F739/G739-1)&gt;10000%,"",F739/G739-1))</f>
        <v>19.247342670192129</v>
      </c>
      <c r="I739" s="91">
        <f>F739/$F$1036</f>
        <v>1.2936333120195278E-5</v>
      </c>
      <c r="J739" s="92">
        <v>7.6024347851999998</v>
      </c>
      <c r="K739" s="92">
        <v>27.9909</v>
      </c>
    </row>
    <row r="740" spans="1:11">
      <c r="A740" s="90" t="s">
        <v>2063</v>
      </c>
      <c r="B740" s="90" t="s">
        <v>531</v>
      </c>
      <c r="C740" s="90" t="s">
        <v>1175</v>
      </c>
      <c r="D740" s="90" t="s">
        <v>396</v>
      </c>
      <c r="E740" s="90" t="s">
        <v>1855</v>
      </c>
      <c r="F740" s="109">
        <v>0.12884145</v>
      </c>
      <c r="G740" s="109">
        <v>4.4624384099999999</v>
      </c>
      <c r="H740" s="110">
        <f>IF(ISERROR(F740/G740-1),"",IF((F740/G740-1)&gt;10000%,"",F740/G740-1))</f>
        <v>-0.97112756789846655</v>
      </c>
      <c r="I740" s="91">
        <f>F740/$F$1036</f>
        <v>1.2818521251884119E-5</v>
      </c>
      <c r="J740" s="92">
        <v>25.972365057599998</v>
      </c>
      <c r="K740" s="92">
        <v>56.138300000000001</v>
      </c>
    </row>
    <row r="741" spans="1:11">
      <c r="A741" s="90" t="s">
        <v>2098</v>
      </c>
      <c r="B741" s="90" t="s">
        <v>373</v>
      </c>
      <c r="C741" s="90" t="s">
        <v>1532</v>
      </c>
      <c r="D741" s="90" t="s">
        <v>396</v>
      </c>
      <c r="E741" s="90" t="s">
        <v>1855</v>
      </c>
      <c r="F741" s="109">
        <v>0.12783132</v>
      </c>
      <c r="G741" s="109">
        <v>0.17795580999999999</v>
      </c>
      <c r="H741" s="110">
        <f>IF(ISERROR(F741/G741-1),"",IF((F741/G741-1)&gt;10000%,"",F741/G741-1))</f>
        <v>-0.2816681849274828</v>
      </c>
      <c r="I741" s="91">
        <f>F741/$F$1036</f>
        <v>1.2718022748707031E-5</v>
      </c>
      <c r="J741" s="92">
        <v>14.244630000000003</v>
      </c>
      <c r="K741" s="92">
        <v>38.281999999999996</v>
      </c>
    </row>
    <row r="742" spans="1:11">
      <c r="A742" s="90" t="s">
        <v>1731</v>
      </c>
      <c r="B742" s="90" t="s">
        <v>1732</v>
      </c>
      <c r="C742" s="90" t="s">
        <v>1175</v>
      </c>
      <c r="D742" s="90" t="s">
        <v>396</v>
      </c>
      <c r="E742" s="90" t="s">
        <v>1855</v>
      </c>
      <c r="F742" s="109">
        <v>0.12662539</v>
      </c>
      <c r="G742" s="109">
        <v>7.7871999999999997E-2</v>
      </c>
      <c r="H742" s="110">
        <f>IF(ISERROR(F742/G742-1),"",IF((F742/G742-1)&gt;10000%,"",F742/G742-1))</f>
        <v>0.62607085987261168</v>
      </c>
      <c r="I742" s="91">
        <f>F742/$F$1036</f>
        <v>1.2598043973760889E-5</v>
      </c>
      <c r="J742" s="92">
        <v>2.5317375909389996</v>
      </c>
      <c r="K742" s="92">
        <v>120.10120000000001</v>
      </c>
    </row>
    <row r="743" spans="1:11">
      <c r="A743" s="90" t="s">
        <v>471</v>
      </c>
      <c r="B743" s="90" t="s">
        <v>798</v>
      </c>
      <c r="C743" s="90" t="s">
        <v>1533</v>
      </c>
      <c r="D743" s="90" t="s">
        <v>396</v>
      </c>
      <c r="E743" s="90" t="s">
        <v>1855</v>
      </c>
      <c r="F743" s="109">
        <v>0.126420695</v>
      </c>
      <c r="G743" s="109">
        <v>0.551870792</v>
      </c>
      <c r="H743" s="110">
        <f>IF(ISERROR(F743/G743-1),"",IF((F743/G743-1)&gt;10000%,"",F743/G743-1))</f>
        <v>-0.77092338128305948</v>
      </c>
      <c r="I743" s="91">
        <f>F743/$F$1036</f>
        <v>1.2577678732546556E-5</v>
      </c>
      <c r="J743" s="92">
        <v>80.384889599999994</v>
      </c>
      <c r="K743" s="92">
        <v>21.469650000000001</v>
      </c>
    </row>
    <row r="744" spans="1:11">
      <c r="A744" s="90" t="s">
        <v>491</v>
      </c>
      <c r="B744" s="90" t="s">
        <v>844</v>
      </c>
      <c r="C744" s="90" t="s">
        <v>1533</v>
      </c>
      <c r="D744" s="90" t="s">
        <v>396</v>
      </c>
      <c r="E744" s="90" t="s">
        <v>1855</v>
      </c>
      <c r="F744" s="109">
        <v>0.12538188</v>
      </c>
      <c r="G744" s="109">
        <v>9.360309E-2</v>
      </c>
      <c r="H744" s="110">
        <f>IF(ISERROR(F744/G744-1),"",IF((F744/G744-1)&gt;10000%,"",F744/G744-1))</f>
        <v>0.33950577913613755</v>
      </c>
      <c r="I744" s="91">
        <f>F744/$F$1036</f>
        <v>1.2474326339708103E-5</v>
      </c>
      <c r="J744" s="92">
        <v>13.878116210000002</v>
      </c>
      <c r="K744" s="92">
        <v>21.642050000000001</v>
      </c>
    </row>
    <row r="745" spans="1:11">
      <c r="A745" s="90" t="s">
        <v>1465</v>
      </c>
      <c r="B745" s="90" t="s">
        <v>1466</v>
      </c>
      <c r="C745" s="90" t="s">
        <v>296</v>
      </c>
      <c r="D745" s="90" t="s">
        <v>1436</v>
      </c>
      <c r="E745" s="90" t="s">
        <v>1855</v>
      </c>
      <c r="F745" s="109">
        <v>0.12398344</v>
      </c>
      <c r="G745" s="109">
        <v>0.95819737000000005</v>
      </c>
      <c r="H745" s="110">
        <f>IF(ISERROR(F745/G745-1),"",IF((F745/G745-1)&gt;10000%,"",F745/G745-1))</f>
        <v>-0.87060761813612575</v>
      </c>
      <c r="I745" s="91">
        <f>F745/$F$1036</f>
        <v>1.2335194617273397E-5</v>
      </c>
      <c r="J745" s="92">
        <v>21.96</v>
      </c>
      <c r="K745" s="92">
        <v>58.648350000000001</v>
      </c>
    </row>
    <row r="746" spans="1:11">
      <c r="A746" s="90" t="s">
        <v>401</v>
      </c>
      <c r="B746" s="90" t="s">
        <v>402</v>
      </c>
      <c r="C746" s="90" t="s">
        <v>1533</v>
      </c>
      <c r="D746" s="90" t="s">
        <v>396</v>
      </c>
      <c r="E746" s="90" t="s">
        <v>1855</v>
      </c>
      <c r="F746" s="109">
        <v>0.120983856</v>
      </c>
      <c r="G746" s="109">
        <v>0.39784162099999998</v>
      </c>
      <c r="H746" s="110">
        <f>IF(ISERROR(F746/G746-1),"",IF((F746/G746-1)&gt;10000%,"",F746/G746-1))</f>
        <v>-0.69589944939421011</v>
      </c>
      <c r="I746" s="91">
        <f>F746/$F$1036</f>
        <v>1.2036764017099218E-5</v>
      </c>
      <c r="J746" s="92">
        <v>19.421197979999999</v>
      </c>
      <c r="K746" s="92">
        <v>25.44435</v>
      </c>
    </row>
    <row r="747" spans="1:11">
      <c r="A747" s="90" t="s">
        <v>1083</v>
      </c>
      <c r="B747" s="90" t="s">
        <v>1084</v>
      </c>
      <c r="C747" s="90" t="s">
        <v>1539</v>
      </c>
      <c r="D747" s="90" t="s">
        <v>396</v>
      </c>
      <c r="E747" s="90" t="s">
        <v>398</v>
      </c>
      <c r="F747" s="109">
        <v>0.118066</v>
      </c>
      <c r="G747" s="109">
        <v>0.12249835000000001</v>
      </c>
      <c r="H747" s="110">
        <f>IF(ISERROR(F747/G747-1),"",IF((F747/G747-1)&gt;10000%,"",F747/G747-1))</f>
        <v>-3.6182936341591532E-2</v>
      </c>
      <c r="I747" s="91">
        <f>F747/$F$1036</f>
        <v>1.1746464589811357E-5</v>
      </c>
      <c r="J747" s="92">
        <v>8.0544148599999996</v>
      </c>
      <c r="K747" s="92">
        <v>120.46169999999999</v>
      </c>
    </row>
    <row r="748" spans="1:11">
      <c r="A748" s="90" t="s">
        <v>239</v>
      </c>
      <c r="B748" s="90" t="s">
        <v>354</v>
      </c>
      <c r="C748" s="90" t="s">
        <v>1551</v>
      </c>
      <c r="D748" s="90" t="s">
        <v>397</v>
      </c>
      <c r="E748" s="90" t="s">
        <v>1855</v>
      </c>
      <c r="F748" s="109">
        <v>0.11785966</v>
      </c>
      <c r="G748" s="109">
        <v>2.12055645</v>
      </c>
      <c r="H748" s="110">
        <f>IF(ISERROR(F748/G748-1),"",IF((F748/G748-1)&gt;10000%,"",F748/G748-1))</f>
        <v>-0.94442040908649239</v>
      </c>
      <c r="I748" s="91">
        <f>F748/$F$1036</f>
        <v>1.1725935686456779E-5</v>
      </c>
      <c r="J748" s="92">
        <v>87.025519389403996</v>
      </c>
      <c r="K748" s="92">
        <v>24.834399999999999</v>
      </c>
    </row>
    <row r="749" spans="1:11">
      <c r="A749" s="90" t="s">
        <v>2702</v>
      </c>
      <c r="B749" s="90" t="s">
        <v>2703</v>
      </c>
      <c r="C749" s="90" t="s">
        <v>1538</v>
      </c>
      <c r="D749" s="90" t="s">
        <v>397</v>
      </c>
      <c r="E749" s="90" t="s">
        <v>1855</v>
      </c>
      <c r="F749" s="109">
        <v>0.11722898</v>
      </c>
      <c r="G749" s="109">
        <v>0.16142695000000001</v>
      </c>
      <c r="H749" s="110">
        <f>IF(ISERROR(F749/G749-1),"",IF((F749/G749-1)&gt;10000%,"",F749/G749-1))</f>
        <v>-0.27379548458296465</v>
      </c>
      <c r="I749" s="91">
        <f>F749/$F$1036</f>
        <v>1.1663188915265221E-5</v>
      </c>
      <c r="J749" s="92">
        <v>5.7010886900000006</v>
      </c>
      <c r="K749" s="92">
        <v>77.582149999999999</v>
      </c>
    </row>
    <row r="750" spans="1:11">
      <c r="A750" s="90" t="s">
        <v>2106</v>
      </c>
      <c r="B750" s="90" t="s">
        <v>1740</v>
      </c>
      <c r="C750" s="90" t="s">
        <v>1532</v>
      </c>
      <c r="D750" s="90" t="s">
        <v>396</v>
      </c>
      <c r="E750" s="90" t="s">
        <v>1855</v>
      </c>
      <c r="F750" s="109">
        <v>0.11574463</v>
      </c>
      <c r="G750" s="109">
        <v>0.78326061999999996</v>
      </c>
      <c r="H750" s="110">
        <f>IF(ISERROR(F750/G750-1),"",IF((F750/G750-1)&gt;10000%,"",F750/G750-1))</f>
        <v>-0.85222718078179394</v>
      </c>
      <c r="I750" s="91">
        <f>F750/$F$1036</f>
        <v>1.1515509949992524E-5</v>
      </c>
      <c r="J750" s="92">
        <v>40.845529999999997</v>
      </c>
      <c r="K750" s="92">
        <v>70.690550000000002</v>
      </c>
    </row>
    <row r="751" spans="1:11">
      <c r="A751" s="90" t="s">
        <v>223</v>
      </c>
      <c r="B751" s="90" t="s">
        <v>30</v>
      </c>
      <c r="C751" s="90" t="s">
        <v>1551</v>
      </c>
      <c r="D751" s="90" t="s">
        <v>397</v>
      </c>
      <c r="E751" s="90" t="s">
        <v>1855</v>
      </c>
      <c r="F751" s="109">
        <v>0.11270199465877699</v>
      </c>
      <c r="G751" s="109">
        <v>0</v>
      </c>
      <c r="H751" s="110" t="str">
        <f>IF(ISERROR(F751/G751-1),"",IF((F751/G751-1)&gt;10000%,"",F751/G751-1))</f>
        <v/>
      </c>
      <c r="I751" s="91">
        <f>F751/$F$1036</f>
        <v>1.1212796143347217E-5</v>
      </c>
      <c r="J751" s="92">
        <v>45.491241737146503</v>
      </c>
      <c r="K751" s="92">
        <v>28.441400000000002</v>
      </c>
    </row>
    <row r="752" spans="1:11">
      <c r="A752" s="90" t="s">
        <v>145</v>
      </c>
      <c r="B752" s="90" t="s">
        <v>146</v>
      </c>
      <c r="C752" s="90" t="s">
        <v>1540</v>
      </c>
      <c r="D752" s="90" t="s">
        <v>397</v>
      </c>
      <c r="E752" s="90" t="s">
        <v>398</v>
      </c>
      <c r="F752" s="109">
        <v>0.11257539999999999</v>
      </c>
      <c r="G752" s="109">
        <v>0.11005095500000001</v>
      </c>
      <c r="H752" s="110">
        <f>IF(ISERROR(F752/G752-1),"",IF((F752/G752-1)&gt;10000%,"",F752/G752-1))</f>
        <v>2.2938874087916616E-2</v>
      </c>
      <c r="I752" s="91">
        <f>F752/$F$1036</f>
        <v>1.1200201156843201E-5</v>
      </c>
      <c r="J752" s="92">
        <v>14.542509695</v>
      </c>
      <c r="K752" s="92">
        <v>49.245699999999999</v>
      </c>
    </row>
    <row r="753" spans="1:11">
      <c r="A753" s="90" t="s">
        <v>2145</v>
      </c>
      <c r="B753" s="90" t="s">
        <v>2144</v>
      </c>
      <c r="C753" s="90" t="s">
        <v>1754</v>
      </c>
      <c r="D753" s="90" t="s">
        <v>397</v>
      </c>
      <c r="E753" s="90" t="s">
        <v>398</v>
      </c>
      <c r="F753" s="109">
        <v>0.11210267</v>
      </c>
      <c r="G753" s="109">
        <v>0.32212090000000004</v>
      </c>
      <c r="H753" s="110">
        <f>IF(ISERROR(F753/G753-1),"",IF((F753/G753-1)&gt;10000%,"",F753/G753-1))</f>
        <v>-0.65198572958165713</v>
      </c>
      <c r="I753" s="91">
        <f>F753/$F$1036</f>
        <v>1.1153168935835108E-5</v>
      </c>
      <c r="J753" s="92">
        <v>2.7788841515025102</v>
      </c>
      <c r="K753" s="92">
        <v>127.844833333333</v>
      </c>
    </row>
    <row r="754" spans="1:11">
      <c r="A754" s="90" t="s">
        <v>224</v>
      </c>
      <c r="B754" s="90" t="s">
        <v>356</v>
      </c>
      <c r="C754" s="90" t="s">
        <v>1551</v>
      </c>
      <c r="D754" s="90" t="s">
        <v>397</v>
      </c>
      <c r="E754" s="90" t="s">
        <v>1855</v>
      </c>
      <c r="F754" s="109">
        <v>0.11170848</v>
      </c>
      <c r="G754" s="109">
        <v>1.85920215</v>
      </c>
      <c r="H754" s="110">
        <f>IF(ISERROR(F754/G754-1),"",IF((F754/G754-1)&gt;10000%,"",F754/G754-1))</f>
        <v>-0.93991590424957283</v>
      </c>
      <c r="I754" s="91">
        <f>F754/$F$1036</f>
        <v>1.1113950711480444E-5</v>
      </c>
      <c r="J754" s="92">
        <v>184.3070521062414</v>
      </c>
      <c r="K754" s="92">
        <v>36.730449999999998</v>
      </c>
    </row>
    <row r="755" spans="1:11">
      <c r="A755" s="90" t="s">
        <v>227</v>
      </c>
      <c r="B755" s="90" t="s">
        <v>360</v>
      </c>
      <c r="C755" s="90" t="s">
        <v>1551</v>
      </c>
      <c r="D755" s="90" t="s">
        <v>397</v>
      </c>
      <c r="E755" s="90" t="s">
        <v>1855</v>
      </c>
      <c r="F755" s="109">
        <v>0.11150125</v>
      </c>
      <c r="G755" s="109">
        <v>0.28699008000000004</v>
      </c>
      <c r="H755" s="110">
        <f>IF(ISERROR(F755/G755-1),"",IF((F755/G755-1)&gt;10000%,"",F755/G755-1))</f>
        <v>-0.61148047347141765</v>
      </c>
      <c r="I755" s="91">
        <f>F755/$F$1036</f>
        <v>1.1093333261436006E-5</v>
      </c>
      <c r="J755" s="92">
        <v>63.550246729999998</v>
      </c>
      <c r="K755" s="92">
        <v>19.220300000000002</v>
      </c>
    </row>
    <row r="756" spans="1:11">
      <c r="A756" s="90" t="s">
        <v>413</v>
      </c>
      <c r="B756" s="90" t="s">
        <v>414</v>
      </c>
      <c r="C756" s="90" t="s">
        <v>1539</v>
      </c>
      <c r="D756" s="90" t="s">
        <v>396</v>
      </c>
      <c r="E756" s="90" t="s">
        <v>398</v>
      </c>
      <c r="F756" s="109">
        <v>0.106572228</v>
      </c>
      <c r="G756" s="109">
        <v>1.7268959669999999</v>
      </c>
      <c r="H756" s="110">
        <f>IF(ISERROR(F756/G756-1),"",IF((F756/G756-1)&gt;10000%,"",F756/G756-1))</f>
        <v>-0.93828682790594531</v>
      </c>
      <c r="I756" s="91">
        <f>F756/$F$1036</f>
        <v>1.0602941595881138E-5</v>
      </c>
      <c r="J756" s="92">
        <v>185.07024200000001</v>
      </c>
      <c r="K756" s="92">
        <v>48.279600000000002</v>
      </c>
    </row>
    <row r="757" spans="1:11">
      <c r="A757" s="90" t="s">
        <v>161</v>
      </c>
      <c r="B757" s="90" t="s">
        <v>162</v>
      </c>
      <c r="C757" s="90" t="s">
        <v>1754</v>
      </c>
      <c r="D757" s="90" t="s">
        <v>397</v>
      </c>
      <c r="E757" s="90" t="s">
        <v>398</v>
      </c>
      <c r="F757" s="109">
        <v>0.10645814999999999</v>
      </c>
      <c r="G757" s="109">
        <v>1.426725E-2</v>
      </c>
      <c r="H757" s="110">
        <f>IF(ISERROR(F757/G757-1),"",IF((F757/G757-1)&gt;10000%,"",F757/G757-1))</f>
        <v>6.4617147663354872</v>
      </c>
      <c r="I757" s="91">
        <f>F757/$F$1036</f>
        <v>1.0591591900054425E-5</v>
      </c>
      <c r="J757" s="92">
        <v>131.74163158673989</v>
      </c>
      <c r="K757" s="92">
        <v>44.652900000000002</v>
      </c>
    </row>
    <row r="758" spans="1:11">
      <c r="A758" s="90" t="s">
        <v>1565</v>
      </c>
      <c r="B758" s="90" t="s">
        <v>1566</v>
      </c>
      <c r="C758" s="90" t="s">
        <v>1537</v>
      </c>
      <c r="D758" s="90" t="s">
        <v>396</v>
      </c>
      <c r="E758" s="90" t="s">
        <v>1855</v>
      </c>
      <c r="F758" s="109">
        <v>0.10634933000000001</v>
      </c>
      <c r="G758" s="109">
        <v>9.2159899999999989E-2</v>
      </c>
      <c r="H758" s="110">
        <f>IF(ISERROR(F758/G758-1),"",IF((F758/G758-1)&gt;10000%,"",F758/G758-1))</f>
        <v>0.15396533633391551</v>
      </c>
      <c r="I758" s="91">
        <f>F758/$F$1036</f>
        <v>1.0580765326132524E-5</v>
      </c>
      <c r="J758" s="92">
        <v>4.1630896149610566</v>
      </c>
      <c r="K758" s="92">
        <v>51.3553</v>
      </c>
    </row>
    <row r="759" spans="1:11">
      <c r="A759" s="90" t="s">
        <v>622</v>
      </c>
      <c r="B759" s="90" t="s">
        <v>635</v>
      </c>
      <c r="C759" s="90" t="s">
        <v>1539</v>
      </c>
      <c r="D759" s="90" t="s">
        <v>396</v>
      </c>
      <c r="E759" s="90" t="s">
        <v>1855</v>
      </c>
      <c r="F759" s="109">
        <v>0.10448616000000001</v>
      </c>
      <c r="G759" s="109">
        <v>1.38019373</v>
      </c>
      <c r="H759" s="110">
        <f>IF(ISERROR(F759/G759-1),"",IF((F759/G759-1)&gt;10000%,"",F759/G759-1))</f>
        <v>-0.92429601893641411</v>
      </c>
      <c r="I759" s="91">
        <f>F759/$F$1036</f>
        <v>1.0395397307991834E-5</v>
      </c>
      <c r="J759" s="92">
        <v>13.42699071</v>
      </c>
      <c r="K759" s="92">
        <v>42.382849999999998</v>
      </c>
    </row>
    <row r="760" spans="1:11">
      <c r="A760" s="90" t="s">
        <v>1881</v>
      </c>
      <c r="B760" s="90" t="s">
        <v>110</v>
      </c>
      <c r="C760" s="90" t="s">
        <v>881</v>
      </c>
      <c r="D760" s="90" t="s">
        <v>396</v>
      </c>
      <c r="E760" s="90" t="s">
        <v>1855</v>
      </c>
      <c r="F760" s="109">
        <v>0.10240669000000001</v>
      </c>
      <c r="G760" s="109">
        <v>3.155763479</v>
      </c>
      <c r="H760" s="110">
        <f>IF(ISERROR(F760/G760-1),"",IF((F760/G760-1)&gt;10000%,"",F760/G760-1))</f>
        <v>-0.96754931391992316</v>
      </c>
      <c r="I760" s="91">
        <f>F760/$F$1036</f>
        <v>1.0188509459495442E-5</v>
      </c>
      <c r="J760" s="92">
        <v>14.56341853</v>
      </c>
      <c r="K760" s="92">
        <v>120.6867</v>
      </c>
    </row>
    <row r="761" spans="1:11">
      <c r="A761" s="90" t="s">
        <v>495</v>
      </c>
      <c r="B761" s="90" t="s">
        <v>848</v>
      </c>
      <c r="C761" s="90" t="s">
        <v>1533</v>
      </c>
      <c r="D761" s="90" t="s">
        <v>396</v>
      </c>
      <c r="E761" s="90" t="s">
        <v>1855</v>
      </c>
      <c r="F761" s="109">
        <v>0.10041331299999999</v>
      </c>
      <c r="G761" s="109">
        <v>1.5691207600000001</v>
      </c>
      <c r="H761" s="110">
        <f>IF(ISERROR(F761/G761-1),"",IF((F761/G761-1)&gt;10000%,"",F761/G761-1))</f>
        <v>-0.93600663788298866</v>
      </c>
      <c r="I761" s="91">
        <f>F761/$F$1036</f>
        <v>9.9901870606283288E-6</v>
      </c>
      <c r="J761" s="92">
        <v>35.359862450000001</v>
      </c>
      <c r="K761" s="92">
        <v>17.0397</v>
      </c>
    </row>
    <row r="762" spans="1:11">
      <c r="A762" s="90" t="s">
        <v>2085</v>
      </c>
      <c r="B762" s="90" t="s">
        <v>1744</v>
      </c>
      <c r="C762" s="90" t="s">
        <v>1532</v>
      </c>
      <c r="D762" s="90" t="s">
        <v>396</v>
      </c>
      <c r="E762" s="90" t="s">
        <v>1855</v>
      </c>
      <c r="F762" s="109">
        <v>9.7626494151976911E-2</v>
      </c>
      <c r="G762" s="109">
        <v>2.3429421185083503E-2</v>
      </c>
      <c r="H762" s="110">
        <f>IF(ISERROR(F762/G762-1),"",IF((F762/G762-1)&gt;10000%,"",F762/G762-1))</f>
        <v>3.1668333750443427</v>
      </c>
      <c r="I762" s="91">
        <f>F762/$F$1036</f>
        <v>9.7129246064372658E-6</v>
      </c>
      <c r="J762" s="92">
        <v>0</v>
      </c>
      <c r="K762" s="92">
        <v>79.091176470588195</v>
      </c>
    </row>
    <row r="763" spans="1:11">
      <c r="A763" s="90" t="s">
        <v>1424</v>
      </c>
      <c r="B763" s="90" t="s">
        <v>1425</v>
      </c>
      <c r="C763" s="90" t="s">
        <v>881</v>
      </c>
      <c r="D763" s="90" t="s">
        <v>396</v>
      </c>
      <c r="E763" s="90" t="s">
        <v>1855</v>
      </c>
      <c r="F763" s="109">
        <v>9.6873089999999995E-2</v>
      </c>
      <c r="G763" s="109">
        <v>8.5804640000000001E-2</v>
      </c>
      <c r="H763" s="110">
        <f>IF(ISERROR(F763/G763-1),"",IF((F763/G763-1)&gt;10000%,"",F763/G763-1))</f>
        <v>0.12899593774882101</v>
      </c>
      <c r="I763" s="91">
        <f>F763/$F$1036</f>
        <v>9.6379679280284633E-6</v>
      </c>
      <c r="J763" s="92">
        <v>1.56815953</v>
      </c>
      <c r="K763" s="92">
        <v>167.25700000000001</v>
      </c>
    </row>
    <row r="764" spans="1:11">
      <c r="A764" s="90" t="s">
        <v>2893</v>
      </c>
      <c r="B764" s="90" t="s">
        <v>2894</v>
      </c>
      <c r="C764" s="90" t="s">
        <v>296</v>
      </c>
      <c r="D764" s="90" t="s">
        <v>1436</v>
      </c>
      <c r="E764" s="90" t="s">
        <v>398</v>
      </c>
      <c r="F764" s="109">
        <v>9.5081429999999995E-2</v>
      </c>
      <c r="G764" s="109">
        <v>9.5326179999999996E-2</v>
      </c>
      <c r="H764" s="110">
        <f>IF(ISERROR(F764/G764-1),"",IF((F764/G764-1)&gt;10000%,"",F764/G764-1))</f>
        <v>-2.5675003446062883E-3</v>
      </c>
      <c r="I764" s="91">
        <f>F764/$F$1036</f>
        <v>9.4597144871819757E-6</v>
      </c>
      <c r="J764" s="92">
        <v>2.4489999999999998</v>
      </c>
      <c r="K764" s="92">
        <v>128.93520000000001</v>
      </c>
    </row>
    <row r="765" spans="1:11">
      <c r="A765" s="90" t="s">
        <v>1614</v>
      </c>
      <c r="B765" s="90" t="s">
        <v>974</v>
      </c>
      <c r="C765" s="90" t="s">
        <v>1538</v>
      </c>
      <c r="D765" s="90" t="s">
        <v>397</v>
      </c>
      <c r="E765" s="90" t="s">
        <v>398</v>
      </c>
      <c r="F765" s="109">
        <v>9.3321735000000003E-2</v>
      </c>
      <c r="G765" s="109">
        <v>1.59442507</v>
      </c>
      <c r="H765" s="110">
        <f>IF(ISERROR(F765/G765-1),"",IF((F765/G765-1)&gt;10000%,"",F765/G765-1))</f>
        <v>-0.9414699776390244</v>
      </c>
      <c r="I765" s="91">
        <f>F765/$F$1036</f>
        <v>9.2846412653707176E-6</v>
      </c>
      <c r="J765" s="92">
        <v>4.4766000000000004</v>
      </c>
      <c r="K765" s="92">
        <v>33.216900000000003</v>
      </c>
    </row>
    <row r="766" spans="1:11">
      <c r="A766" s="90" t="s">
        <v>211</v>
      </c>
      <c r="B766" s="90" t="s">
        <v>352</v>
      </c>
      <c r="C766" s="90" t="s">
        <v>1551</v>
      </c>
      <c r="D766" s="90" t="s">
        <v>397</v>
      </c>
      <c r="E766" s="90" t="s">
        <v>1855</v>
      </c>
      <c r="F766" s="109">
        <v>9.2579600000000012E-2</v>
      </c>
      <c r="G766" s="109">
        <v>0.47847470000000003</v>
      </c>
      <c r="H766" s="110">
        <f>IF(ISERROR(F766/G766-1),"",IF((F766/G766-1)&gt;10000%,"",F766/G766-1))</f>
        <v>-0.80651098166736923</v>
      </c>
      <c r="I766" s="91">
        <f>F766/$F$1036</f>
        <v>9.2108057623608796E-6</v>
      </c>
      <c r="J766" s="92">
        <v>89.77989334481309</v>
      </c>
      <c r="K766" s="92">
        <v>33.319299999999998</v>
      </c>
    </row>
    <row r="767" spans="1:11">
      <c r="A767" s="90" t="s">
        <v>2876</v>
      </c>
      <c r="B767" s="90" t="s">
        <v>2862</v>
      </c>
      <c r="C767" s="90" t="s">
        <v>1538</v>
      </c>
      <c r="D767" s="90" t="s">
        <v>396</v>
      </c>
      <c r="E767" s="90" t="s">
        <v>1855</v>
      </c>
      <c r="F767" s="109">
        <v>9.0635270000000004E-2</v>
      </c>
      <c r="G767" s="109">
        <v>0.34155248999999999</v>
      </c>
      <c r="H767" s="110">
        <f>IF(ISERROR(F767/G767-1),"",IF((F767/G767-1)&gt;10000%,"",F767/G767-1))</f>
        <v>-0.73463736130279711</v>
      </c>
      <c r="I767" s="91">
        <f>F767/$F$1036</f>
        <v>9.0173630820303195E-6</v>
      </c>
      <c r="J767" s="92">
        <v>16.20447236</v>
      </c>
      <c r="K767" s="92">
        <v>36.74615</v>
      </c>
    </row>
    <row r="768" spans="1:11">
      <c r="A768" s="90" t="s">
        <v>1467</v>
      </c>
      <c r="B768" s="90" t="s">
        <v>1468</v>
      </c>
      <c r="C768" s="90" t="s">
        <v>296</v>
      </c>
      <c r="D768" s="90" t="s">
        <v>1436</v>
      </c>
      <c r="E768" s="90" t="s">
        <v>1855</v>
      </c>
      <c r="F768" s="109">
        <v>8.9313524000000005E-2</v>
      </c>
      <c r="G768" s="109">
        <v>2.5254288E-2</v>
      </c>
      <c r="H768" s="110">
        <f>IF(ISERROR(F768/G768-1),"",IF((F768/G768-1)&gt;10000%,"",F768/G768-1))</f>
        <v>2.5365686809305417</v>
      </c>
      <c r="I768" s="91">
        <f>F768/$F$1036</f>
        <v>8.8858616964855827E-6</v>
      </c>
      <c r="J768" s="92">
        <v>12.404</v>
      </c>
      <c r="K768" s="92">
        <v>51.925699999999999</v>
      </c>
    </row>
    <row r="769" spans="1:244">
      <c r="A769" s="90" t="s">
        <v>1558</v>
      </c>
      <c r="B769" s="90" t="s">
        <v>1559</v>
      </c>
      <c r="C769" s="90" t="s">
        <v>1175</v>
      </c>
      <c r="D769" s="90" t="s">
        <v>396</v>
      </c>
      <c r="E769" s="90" t="s">
        <v>1855</v>
      </c>
      <c r="F769" s="109">
        <v>8.8100830000000005E-2</v>
      </c>
      <c r="G769" s="109">
        <v>0.30715630999999999</v>
      </c>
      <c r="H769" s="110">
        <f>IF(ISERROR(F769/G769-1),"",IF((F769/G769-1)&gt;10000%,"",F769/G769-1))</f>
        <v>-0.71317265140996122</v>
      </c>
      <c r="I769" s="91">
        <f>F769/$F$1036</f>
        <v>8.7652099666965104E-6</v>
      </c>
      <c r="J769" s="92">
        <v>3.7565965499999998</v>
      </c>
      <c r="K769" s="92">
        <v>259.15075000000002</v>
      </c>
    </row>
    <row r="770" spans="1:244">
      <c r="A770" s="90" t="s">
        <v>1657</v>
      </c>
      <c r="B770" s="90" t="s">
        <v>675</v>
      </c>
      <c r="C770" s="90" t="s">
        <v>1536</v>
      </c>
      <c r="D770" s="90" t="s">
        <v>397</v>
      </c>
      <c r="E770" s="90" t="s">
        <v>398</v>
      </c>
      <c r="F770" s="109">
        <v>8.7605219999999998E-2</v>
      </c>
      <c r="G770" s="109">
        <v>0.31301342999999998</v>
      </c>
      <c r="H770" s="110">
        <f>IF(ISERROR(F770/G770-1),"",IF((F770/G770-1)&gt;10000%,"",F770/G770-1))</f>
        <v>-0.72012312698531811</v>
      </c>
      <c r="I770" s="91">
        <f>F770/$F$1036</f>
        <v>8.7159013993243911E-6</v>
      </c>
      <c r="J770" s="92">
        <v>3.7117576400000001</v>
      </c>
      <c r="K770" s="92">
        <v>40.560450000000003</v>
      </c>
    </row>
    <row r="771" spans="1:244">
      <c r="A771" s="90" t="s">
        <v>87</v>
      </c>
      <c r="B771" s="90" t="s">
        <v>88</v>
      </c>
      <c r="C771" s="90" t="s">
        <v>1536</v>
      </c>
      <c r="D771" s="90" t="s">
        <v>397</v>
      </c>
      <c r="E771" s="90" t="s">
        <v>398</v>
      </c>
      <c r="F771" s="109">
        <v>8.5843799999999998E-2</v>
      </c>
      <c r="G771" s="109">
        <v>1.8961595000000001E-2</v>
      </c>
      <c r="H771" s="110">
        <f>IF(ISERROR(F771/G771-1),"",IF((F771/G771-1)&gt;10000%,"",F771/G771-1))</f>
        <v>3.5272457301192226</v>
      </c>
      <c r="I771" s="91">
        <f>F771/$F$1036</f>
        <v>8.5406565561198668E-6</v>
      </c>
      <c r="J771" s="92">
        <v>6.3770027800000006</v>
      </c>
      <c r="K771" s="92">
        <v>41.941600000000001</v>
      </c>
    </row>
    <row r="772" spans="1:244">
      <c r="A772" s="90" t="s">
        <v>2684</v>
      </c>
      <c r="B772" s="90" t="s">
        <v>1077</v>
      </c>
      <c r="C772" s="90" t="s">
        <v>1175</v>
      </c>
      <c r="D772" s="90" t="s">
        <v>396</v>
      </c>
      <c r="E772" s="90" t="s">
        <v>1855</v>
      </c>
      <c r="F772" s="109">
        <v>8.5656070000000001E-2</v>
      </c>
      <c r="G772" s="109">
        <v>0.17118286499999999</v>
      </c>
      <c r="H772" s="110">
        <f>IF(ISERROR(F772/G772-1),"",IF((F772/G772-1)&gt;10000%,"",F772/G772-1))</f>
        <v>-0.49962240671693392</v>
      </c>
      <c r="I772" s="91">
        <f>F772/$F$1036</f>
        <v>8.5219791739993122E-6</v>
      </c>
      <c r="J772" s="92">
        <v>16.533353779799999</v>
      </c>
      <c r="K772" s="92">
        <v>25.972950000000001</v>
      </c>
    </row>
    <row r="773" spans="1:244">
      <c r="A773" s="90" t="s">
        <v>1983</v>
      </c>
      <c r="B773" s="90" t="s">
        <v>1748</v>
      </c>
      <c r="C773" s="90" t="s">
        <v>1532</v>
      </c>
      <c r="D773" s="90" t="s">
        <v>396</v>
      </c>
      <c r="E773" s="90" t="s">
        <v>1855</v>
      </c>
      <c r="F773" s="109">
        <v>8.2706160000000001E-2</v>
      </c>
      <c r="G773" s="109">
        <v>0.50794808000000002</v>
      </c>
      <c r="H773" s="110">
        <f>IF(ISERROR(F773/G773-1),"",IF((F773/G773-1)&gt;10000%,"",F773/G773-1))</f>
        <v>-0.8371759570387588</v>
      </c>
      <c r="I773" s="91">
        <f>F773/$F$1036</f>
        <v>8.2284906730072366E-6</v>
      </c>
      <c r="J773" s="92">
        <v>207.05640443999999</v>
      </c>
      <c r="K773" s="92">
        <v>29.690950000000001</v>
      </c>
    </row>
    <row r="774" spans="1:244">
      <c r="A774" s="90" t="s">
        <v>327</v>
      </c>
      <c r="B774" s="90" t="s">
        <v>138</v>
      </c>
      <c r="C774" s="90" t="s">
        <v>1540</v>
      </c>
      <c r="D774" s="90" t="s">
        <v>397</v>
      </c>
      <c r="E774" s="90" t="s">
        <v>398</v>
      </c>
      <c r="F774" s="109">
        <v>8.2194450000000002E-2</v>
      </c>
      <c r="G774" s="109">
        <v>5.4399709999999997E-2</v>
      </c>
      <c r="H774" s="110">
        <f>IF(ISERROR(F774/G774-1),"",IF((F774/G774-1)&gt;10000%,"",F774/G774-1))</f>
        <v>0.51093544432497917</v>
      </c>
      <c r="I774" s="91">
        <f>F774/$F$1036</f>
        <v>8.1775803059646311E-6</v>
      </c>
      <c r="J774" s="92">
        <v>3.0950061900000003</v>
      </c>
      <c r="K774" s="92">
        <v>46.641550000000002</v>
      </c>
    </row>
    <row r="775" spans="1:244">
      <c r="A775" s="90" t="s">
        <v>3280</v>
      </c>
      <c r="B775" s="90" t="s">
        <v>3281</v>
      </c>
      <c r="C775" s="90" t="s">
        <v>1538</v>
      </c>
      <c r="D775" s="90" t="s">
        <v>1436</v>
      </c>
      <c r="E775" s="90" t="s">
        <v>1855</v>
      </c>
      <c r="F775" s="109">
        <v>7.896924000000001E-2</v>
      </c>
      <c r="G775" s="109"/>
      <c r="H775" s="110" t="str">
        <f>IF(ISERROR(F775/G775-1),"",IF((F775/G775-1)&gt;10000%,"",F775/G775-1))</f>
        <v/>
      </c>
      <c r="I775" s="91">
        <f>F775/$F$1036</f>
        <v>7.8567020255138209E-6</v>
      </c>
      <c r="J775" s="92">
        <v>6.2466077800000006</v>
      </c>
      <c r="K775" s="92">
        <v>24.757461538461499</v>
      </c>
    </row>
    <row r="776" spans="1:244">
      <c r="A776" s="90" t="s">
        <v>2584</v>
      </c>
      <c r="B776" s="90" t="s">
        <v>2585</v>
      </c>
      <c r="C776" s="90" t="s">
        <v>1761</v>
      </c>
      <c r="D776" s="90" t="s">
        <v>396</v>
      </c>
      <c r="E776" s="90" t="s">
        <v>1855</v>
      </c>
      <c r="F776" s="109">
        <v>7.8845159999999997E-2</v>
      </c>
      <c r="G776" s="109">
        <v>0.15503373000000001</v>
      </c>
      <c r="H776" s="110">
        <f>IF(ISERROR(F776/G776-1),"",IF((F776/G776-1)&gt;10000%,"",F776/G776-1))</f>
        <v>-0.49143221929834247</v>
      </c>
      <c r="I776" s="91">
        <f>F776/$F$1036</f>
        <v>7.8443572240781494E-6</v>
      </c>
      <c r="J776" s="92">
        <v>35.518366999999998</v>
      </c>
      <c r="K776" s="92">
        <v>83.780842105263204</v>
      </c>
    </row>
    <row r="777" spans="1:244">
      <c r="A777" s="90" t="s">
        <v>63</v>
      </c>
      <c r="B777" s="90" t="s">
        <v>74</v>
      </c>
      <c r="C777" s="90" t="s">
        <v>1536</v>
      </c>
      <c r="D777" s="90" t="s">
        <v>397</v>
      </c>
      <c r="E777" s="90" t="s">
        <v>398</v>
      </c>
      <c r="F777" s="109">
        <v>7.8724323999999998E-2</v>
      </c>
      <c r="G777" s="109">
        <v>0.27021690799999998</v>
      </c>
      <c r="H777" s="110">
        <f>IF(ISERROR(F777/G777-1),"",IF((F777/G777-1)&gt;10000%,"",F777/G777-1))</f>
        <v>-0.70866247940339844</v>
      </c>
      <c r="I777" s="91">
        <f>F777/$F$1036</f>
        <v>7.8323351703524833E-6</v>
      </c>
      <c r="J777" s="92">
        <v>9.1225112500000005</v>
      </c>
      <c r="K777" s="92">
        <v>23.626200000000001</v>
      </c>
    </row>
    <row r="778" spans="1:244" s="88" customFormat="1">
      <c r="A778" s="90" t="s">
        <v>1543</v>
      </c>
      <c r="B778" s="90" t="s">
        <v>1544</v>
      </c>
      <c r="C778" s="90" t="s">
        <v>1533</v>
      </c>
      <c r="D778" s="90" t="s">
        <v>396</v>
      </c>
      <c r="E778" s="90" t="s">
        <v>1855</v>
      </c>
      <c r="F778" s="109">
        <v>7.8601389999999993E-2</v>
      </c>
      <c r="G778" s="109">
        <v>0.1917025</v>
      </c>
      <c r="H778" s="110">
        <f>IF(ISERROR(F778/G778-1),"",IF((F778/G778-1)&gt;10000%,"",F778/G778-1))</f>
        <v>-0.58998244675995359</v>
      </c>
      <c r="I778" s="91">
        <f>F778/$F$1036</f>
        <v>7.8201043852163399E-6</v>
      </c>
      <c r="J778" s="92">
        <v>8.4181410999999997</v>
      </c>
      <c r="K778" s="92">
        <v>37.076149999999998</v>
      </c>
      <c r="L778" s="83"/>
      <c r="M778" s="83"/>
      <c r="N778" s="83"/>
      <c r="O778" s="83"/>
      <c r="P778" s="83"/>
      <c r="Q778" s="83"/>
      <c r="R778" s="83"/>
      <c r="S778" s="83"/>
      <c r="T778" s="83"/>
      <c r="U778" s="83"/>
      <c r="V778" s="83"/>
      <c r="W778" s="83"/>
      <c r="X778" s="83"/>
      <c r="Y778" s="83"/>
      <c r="Z778" s="83"/>
      <c r="AA778" s="83"/>
      <c r="AB778" s="83"/>
      <c r="AC778" s="83"/>
      <c r="AD778" s="83"/>
      <c r="AE778" s="83"/>
      <c r="AF778" s="83"/>
      <c r="AG778" s="83"/>
      <c r="AH778" s="83"/>
      <c r="AI778" s="83"/>
      <c r="AJ778" s="83"/>
      <c r="AK778" s="83"/>
      <c r="AL778" s="83"/>
      <c r="AM778" s="83"/>
      <c r="AN778" s="83"/>
      <c r="AO778" s="83"/>
      <c r="AP778" s="83"/>
      <c r="AQ778" s="83"/>
      <c r="AR778" s="83"/>
      <c r="AS778" s="83"/>
      <c r="AT778" s="83"/>
      <c r="AU778" s="83"/>
      <c r="AV778" s="83"/>
      <c r="AW778" s="83"/>
      <c r="AX778" s="83"/>
      <c r="AY778" s="83"/>
      <c r="AZ778" s="83"/>
      <c r="BA778" s="83"/>
      <c r="BB778" s="83"/>
      <c r="BC778" s="83"/>
      <c r="BD778" s="83"/>
      <c r="BE778" s="83"/>
      <c r="BF778" s="83"/>
      <c r="BG778" s="83"/>
      <c r="BH778" s="83"/>
      <c r="BI778" s="83"/>
      <c r="BJ778" s="83"/>
      <c r="BK778" s="83"/>
      <c r="BL778" s="83"/>
      <c r="BM778" s="83"/>
      <c r="BN778" s="83"/>
      <c r="BO778" s="83"/>
      <c r="BP778" s="83"/>
      <c r="BQ778" s="83"/>
      <c r="BR778" s="83"/>
      <c r="BS778" s="83"/>
      <c r="BT778" s="83"/>
      <c r="BU778" s="83"/>
      <c r="BV778" s="83"/>
      <c r="BW778" s="83"/>
      <c r="BX778" s="83"/>
      <c r="BY778" s="83"/>
      <c r="BZ778" s="83"/>
      <c r="CA778" s="83"/>
      <c r="CB778" s="83"/>
      <c r="CC778" s="83"/>
      <c r="CD778" s="83"/>
      <c r="CE778" s="83"/>
      <c r="CF778" s="83"/>
      <c r="CG778" s="83"/>
      <c r="CH778" s="83"/>
      <c r="CI778" s="83"/>
      <c r="CJ778" s="83"/>
      <c r="CK778" s="83"/>
      <c r="CL778" s="83"/>
      <c r="CM778" s="83"/>
      <c r="CN778" s="83"/>
      <c r="CO778" s="83"/>
      <c r="CP778" s="83"/>
      <c r="CQ778" s="83"/>
      <c r="CR778" s="83"/>
      <c r="CS778" s="83"/>
      <c r="CT778" s="83"/>
      <c r="CU778" s="83"/>
      <c r="CV778" s="83"/>
      <c r="CW778" s="83"/>
      <c r="CX778" s="83"/>
      <c r="CY778" s="83"/>
      <c r="CZ778" s="83"/>
      <c r="DA778" s="83"/>
      <c r="DB778" s="83"/>
      <c r="DC778" s="83"/>
      <c r="DD778" s="83"/>
      <c r="DE778" s="83"/>
      <c r="DF778" s="83"/>
      <c r="DG778" s="83"/>
      <c r="DH778" s="83"/>
      <c r="DI778" s="83"/>
      <c r="DJ778" s="83"/>
      <c r="DK778" s="83"/>
      <c r="DL778" s="83"/>
      <c r="DM778" s="83"/>
      <c r="DN778" s="83"/>
      <c r="DO778" s="83"/>
      <c r="DP778" s="83"/>
      <c r="DQ778" s="83"/>
      <c r="DR778" s="83"/>
      <c r="DS778" s="83"/>
      <c r="DT778" s="83"/>
      <c r="DU778" s="83"/>
      <c r="DV778" s="83"/>
      <c r="DW778" s="83"/>
      <c r="DX778" s="83"/>
      <c r="DY778" s="83"/>
      <c r="DZ778" s="83"/>
      <c r="EA778" s="83"/>
      <c r="EB778" s="83"/>
      <c r="EC778" s="83"/>
      <c r="ED778" s="83"/>
      <c r="EE778" s="83"/>
      <c r="EF778" s="83"/>
      <c r="EG778" s="83"/>
      <c r="EH778" s="83"/>
      <c r="EI778" s="83"/>
      <c r="EJ778" s="83"/>
      <c r="EK778" s="83"/>
      <c r="EL778" s="83"/>
      <c r="EM778" s="83"/>
      <c r="EN778" s="83"/>
      <c r="EO778" s="83"/>
      <c r="EP778" s="83"/>
      <c r="EQ778" s="83"/>
      <c r="ER778" s="83"/>
      <c r="ES778" s="83"/>
      <c r="ET778" s="83"/>
      <c r="EU778" s="83"/>
      <c r="EV778" s="83"/>
      <c r="EW778" s="83"/>
      <c r="EX778" s="83"/>
      <c r="EY778" s="83"/>
      <c r="EZ778" s="83"/>
      <c r="FA778" s="83"/>
      <c r="FB778" s="83"/>
      <c r="FC778" s="83"/>
      <c r="FD778" s="83"/>
      <c r="FE778" s="83"/>
      <c r="FF778" s="83"/>
      <c r="FG778" s="83"/>
      <c r="FH778" s="83"/>
      <c r="FI778" s="83"/>
      <c r="FJ778" s="83"/>
      <c r="FK778" s="83"/>
      <c r="FL778" s="83"/>
      <c r="FM778" s="83"/>
      <c r="FN778" s="83"/>
      <c r="FO778" s="83"/>
      <c r="FP778" s="83"/>
      <c r="FQ778" s="83"/>
      <c r="FR778" s="83"/>
      <c r="FS778" s="83"/>
      <c r="FT778" s="83"/>
      <c r="FU778" s="83"/>
      <c r="FV778" s="83"/>
      <c r="FW778" s="83"/>
      <c r="FX778" s="83"/>
      <c r="FY778" s="83"/>
      <c r="FZ778" s="83"/>
      <c r="GA778" s="83"/>
      <c r="GB778" s="83"/>
      <c r="GC778" s="83"/>
      <c r="GD778" s="83"/>
      <c r="GE778" s="83"/>
      <c r="GF778" s="83"/>
      <c r="GG778" s="83"/>
      <c r="GH778" s="83"/>
      <c r="GI778" s="83"/>
      <c r="GJ778" s="83"/>
      <c r="GK778" s="83"/>
      <c r="GL778" s="83"/>
      <c r="GM778" s="83"/>
      <c r="GN778" s="83"/>
      <c r="GO778" s="83"/>
      <c r="GP778" s="83"/>
      <c r="GQ778" s="83"/>
      <c r="GR778" s="83"/>
      <c r="GS778" s="83"/>
      <c r="GT778" s="83"/>
      <c r="GU778" s="83"/>
      <c r="GV778" s="83"/>
      <c r="GW778" s="83"/>
      <c r="GX778" s="83"/>
      <c r="GY778" s="83"/>
      <c r="GZ778" s="83"/>
      <c r="HA778" s="83"/>
      <c r="HB778" s="83"/>
      <c r="HC778" s="83"/>
      <c r="HD778" s="83"/>
      <c r="HE778" s="83"/>
      <c r="HF778" s="83"/>
      <c r="HG778" s="83"/>
      <c r="HH778" s="83"/>
      <c r="HI778" s="83"/>
      <c r="HJ778" s="83"/>
      <c r="HK778" s="83"/>
      <c r="HL778" s="83"/>
      <c r="HM778" s="83"/>
      <c r="HN778" s="83"/>
      <c r="HO778" s="83"/>
      <c r="HP778" s="83"/>
      <c r="HQ778" s="83"/>
      <c r="HR778" s="83"/>
      <c r="HS778" s="83"/>
      <c r="HT778" s="83"/>
      <c r="HU778" s="83"/>
      <c r="HV778" s="83"/>
      <c r="HW778" s="83"/>
      <c r="HX778" s="83"/>
      <c r="HY778" s="83"/>
      <c r="HZ778" s="83"/>
      <c r="IA778" s="83"/>
      <c r="IB778" s="83"/>
      <c r="IC778" s="83"/>
      <c r="ID778" s="83"/>
      <c r="IE778" s="83"/>
      <c r="IF778" s="83"/>
      <c r="IG778" s="83"/>
      <c r="IH778" s="83"/>
      <c r="II778" s="83"/>
      <c r="IJ778" s="83"/>
    </row>
    <row r="779" spans="1:244">
      <c r="A779" s="90" t="s">
        <v>2600</v>
      </c>
      <c r="B779" s="90" t="s">
        <v>2601</v>
      </c>
      <c r="C779" s="90" t="s">
        <v>1534</v>
      </c>
      <c r="D779" s="90" t="s">
        <v>396</v>
      </c>
      <c r="E779" s="90" t="s">
        <v>1855</v>
      </c>
      <c r="F779" s="109">
        <v>7.1628429999999993E-2</v>
      </c>
      <c r="G779" s="109">
        <v>0.29375409000000002</v>
      </c>
      <c r="H779" s="110">
        <f>IF(ISERROR(F779/G779-1),"",IF((F779/G779-1)&gt;10000%,"",F779/G779-1))</f>
        <v>-0.75616193122621722</v>
      </c>
      <c r="I779" s="91">
        <f>F779/$F$1036</f>
        <v>7.1263599733943849E-6</v>
      </c>
      <c r="J779" s="92">
        <v>55.557078930000003</v>
      </c>
      <c r="K779" s="92">
        <v>24.950299999999999</v>
      </c>
    </row>
    <row r="780" spans="1:244">
      <c r="A780" s="90" t="s">
        <v>2073</v>
      </c>
      <c r="B780" s="90" t="s">
        <v>768</v>
      </c>
      <c r="C780" s="90" t="s">
        <v>1175</v>
      </c>
      <c r="D780" s="90" t="s">
        <v>396</v>
      </c>
      <c r="E780" s="90" t="s">
        <v>1855</v>
      </c>
      <c r="F780" s="109">
        <v>7.1478559999999997E-2</v>
      </c>
      <c r="G780" s="109">
        <v>0.35401070000000001</v>
      </c>
      <c r="H780" s="110">
        <f>IF(ISERROR(F780/G780-1),"",IF((F780/G780-1)&gt;10000%,"",F780/G780-1))</f>
        <v>-0.79808926679334835</v>
      </c>
      <c r="I780" s="91">
        <f>F780/$F$1036</f>
        <v>7.1114493077660494E-6</v>
      </c>
      <c r="J780" s="92">
        <v>8.906674261800001</v>
      </c>
      <c r="K780" s="92">
        <v>63.374450000000003</v>
      </c>
    </row>
    <row r="781" spans="1:244">
      <c r="A781" s="90" t="s">
        <v>759</v>
      </c>
      <c r="B781" s="90" t="s">
        <v>248</v>
      </c>
      <c r="C781" s="90" t="s">
        <v>1175</v>
      </c>
      <c r="D781" s="90" t="s">
        <v>396</v>
      </c>
      <c r="E781" s="90" t="s">
        <v>1855</v>
      </c>
      <c r="F781" s="109">
        <v>7.1394331999999991E-2</v>
      </c>
      <c r="G781" s="109">
        <v>5.1107514999999999E-2</v>
      </c>
      <c r="H781" s="110">
        <f>IF(ISERROR(F781/G781-1),"",IF((F781/G781-1)&gt;10000%,"",F781/G781-1))</f>
        <v>0.39694391323859102</v>
      </c>
      <c r="I781" s="91">
        <f>F781/$F$1036</f>
        <v>7.103069408222822E-6</v>
      </c>
      <c r="J781" s="92">
        <v>14.420776759082999</v>
      </c>
      <c r="K781" s="92">
        <v>56.945599999999999</v>
      </c>
    </row>
    <row r="782" spans="1:244">
      <c r="A782" s="90" t="s">
        <v>283</v>
      </c>
      <c r="B782" s="90" t="s">
        <v>284</v>
      </c>
      <c r="C782" s="90" t="s">
        <v>296</v>
      </c>
      <c r="D782" s="90" t="s">
        <v>397</v>
      </c>
      <c r="E782" s="90" t="s">
        <v>1855</v>
      </c>
      <c r="F782" s="109">
        <v>7.1199575000000001E-2</v>
      </c>
      <c r="G782" s="109">
        <v>5.0358E-2</v>
      </c>
      <c r="H782" s="110">
        <f>IF(ISERROR(F782/G782-1),"",IF((F782/G782-1)&gt;10000%,"",F782/G782-1))</f>
        <v>0.41386820366178156</v>
      </c>
      <c r="I782" s="91">
        <f>F782/$F$1036</f>
        <v>7.0836929052150316E-6</v>
      </c>
      <c r="J782" s="92">
        <v>80.208550000000002</v>
      </c>
      <c r="K782" s="92">
        <v>90.474400000000003</v>
      </c>
    </row>
    <row r="783" spans="1:244">
      <c r="A783" s="90" t="s">
        <v>1794</v>
      </c>
      <c r="B783" s="90" t="s">
        <v>1795</v>
      </c>
      <c r="C783" s="90" t="s">
        <v>1175</v>
      </c>
      <c r="D783" s="90" t="s">
        <v>396</v>
      </c>
      <c r="E783" s="90" t="s">
        <v>1855</v>
      </c>
      <c r="F783" s="109">
        <v>7.0906248000000005E-2</v>
      </c>
      <c r="G783" s="109">
        <v>0.11284263</v>
      </c>
      <c r="H783" s="110">
        <f>IF(ISERROR(F783/G783-1),"",IF((F783/G783-1)&gt;10000%,"",F783/G783-1))</f>
        <v>-0.37163598544273557</v>
      </c>
      <c r="I783" s="91">
        <f>F783/$F$1036</f>
        <v>7.054509607578663E-6</v>
      </c>
      <c r="J783" s="92">
        <v>3.9025546895809997</v>
      </c>
      <c r="K783" s="92">
        <v>111.7085</v>
      </c>
    </row>
    <row r="784" spans="1:244">
      <c r="A784" s="90" t="s">
        <v>2899</v>
      </c>
      <c r="B784" s="90" t="s">
        <v>2900</v>
      </c>
      <c r="C784" s="90" t="s">
        <v>1538</v>
      </c>
      <c r="D784" s="90" t="s">
        <v>1436</v>
      </c>
      <c r="E784" s="90" t="s">
        <v>398</v>
      </c>
      <c r="F784" s="109">
        <v>7.0754339999999999E-2</v>
      </c>
      <c r="G784" s="109">
        <v>0.79115199000000003</v>
      </c>
      <c r="H784" s="110">
        <f>IF(ISERROR(F784/G784-1),"",IF((F784/G784-1)&gt;10000%,"",F784/G784-1))</f>
        <v>-0.91056795546959313</v>
      </c>
      <c r="I784" s="91">
        <f>F784/$F$1036</f>
        <v>7.0393961799796153E-6</v>
      </c>
      <c r="J784" s="92">
        <v>301.55074094000003</v>
      </c>
      <c r="K784" s="92">
        <v>60.827350000000003</v>
      </c>
    </row>
    <row r="785" spans="1:11">
      <c r="A785" s="90" t="s">
        <v>1984</v>
      </c>
      <c r="B785" s="90" t="s">
        <v>1750</v>
      </c>
      <c r="C785" s="90" t="s">
        <v>1532</v>
      </c>
      <c r="D785" s="90" t="s">
        <v>396</v>
      </c>
      <c r="E785" s="90" t="s">
        <v>1855</v>
      </c>
      <c r="F785" s="109">
        <v>6.8070309999999995E-2</v>
      </c>
      <c r="G785" s="109">
        <v>5.7228230000000005E-2</v>
      </c>
      <c r="H785" s="110">
        <f>IF(ISERROR(F785/G785-1),"",IF((F785/G785-1)&gt;10000%,"",F785/G785-1))</f>
        <v>0.1894533519558439</v>
      </c>
      <c r="I785" s="91">
        <f>F785/$F$1036</f>
        <v>6.7723602564030441E-6</v>
      </c>
      <c r="J785" s="92">
        <v>23.576149999999998</v>
      </c>
      <c r="K785" s="92">
        <v>46.296500000000002</v>
      </c>
    </row>
    <row r="786" spans="1:11">
      <c r="A786" s="90" t="s">
        <v>1814</v>
      </c>
      <c r="B786" s="90" t="s">
        <v>1835</v>
      </c>
      <c r="C786" s="90" t="s">
        <v>1538</v>
      </c>
      <c r="D786" s="90" t="s">
        <v>397</v>
      </c>
      <c r="E786" s="90" t="s">
        <v>1855</v>
      </c>
      <c r="F786" s="109">
        <v>6.7788399999999999E-2</v>
      </c>
      <c r="G786" s="109">
        <v>0.40860708000000001</v>
      </c>
      <c r="H786" s="110">
        <f>IF(ISERROR(F786/G786-1),"",IF((F786/G786-1)&gt;10000%,"",F786/G786-1))</f>
        <v>-0.83409881199317448</v>
      </c>
      <c r="I786" s="91">
        <f>F786/$F$1036</f>
        <v>6.7443128436634437E-6</v>
      </c>
      <c r="J786" s="92">
        <v>13.59960935</v>
      </c>
      <c r="K786" s="92">
        <v>30.565000000000001</v>
      </c>
    </row>
    <row r="787" spans="1:11">
      <c r="A787" s="90" t="s">
        <v>221</v>
      </c>
      <c r="B787" s="90" t="s">
        <v>25</v>
      </c>
      <c r="C787" s="90" t="s">
        <v>1551</v>
      </c>
      <c r="D787" s="90" t="s">
        <v>1436</v>
      </c>
      <c r="E787" s="90" t="s">
        <v>1855</v>
      </c>
      <c r="F787" s="109">
        <v>6.6503020570467197E-2</v>
      </c>
      <c r="G787" s="109">
        <v>0.148149223344895</v>
      </c>
      <c r="H787" s="110">
        <f>IF(ISERROR(F787/G787-1),"",IF((F787/G787-1)&gt;10000%,"",F787/G787-1))</f>
        <v>-0.55110786901901909</v>
      </c>
      <c r="I787" s="91">
        <f>F787/$F$1036</f>
        <v>6.6164295923169179E-6</v>
      </c>
      <c r="J787" s="92">
        <v>83.444853720227513</v>
      </c>
      <c r="K787" s="92">
        <v>16.543700000000001</v>
      </c>
    </row>
    <row r="788" spans="1:11">
      <c r="A788" s="90" t="s">
        <v>1800</v>
      </c>
      <c r="B788" s="90" t="s">
        <v>1801</v>
      </c>
      <c r="C788" s="90" t="s">
        <v>1175</v>
      </c>
      <c r="D788" s="90" t="s">
        <v>396</v>
      </c>
      <c r="E788" s="90" t="s">
        <v>1855</v>
      </c>
      <c r="F788" s="109">
        <v>6.5309195E-2</v>
      </c>
      <c r="G788" s="109">
        <v>4.5807955999999997E-2</v>
      </c>
      <c r="H788" s="110">
        <f>IF(ISERROR(F788/G788-1),"",IF((F788/G788-1)&gt;10000%,"",F788/G788-1))</f>
        <v>0.42571729242841583</v>
      </c>
      <c r="I788" s="91">
        <f>F788/$F$1036</f>
        <v>6.4976550950873654E-6</v>
      </c>
      <c r="J788" s="92">
        <v>3.3104635161259997</v>
      </c>
      <c r="K788" s="92">
        <v>109.19875</v>
      </c>
    </row>
    <row r="789" spans="1:11">
      <c r="A789" s="90" t="s">
        <v>41</v>
      </c>
      <c r="B789" s="90" t="s">
        <v>298</v>
      </c>
      <c r="C789" s="90" t="s">
        <v>1175</v>
      </c>
      <c r="D789" s="90" t="s">
        <v>396</v>
      </c>
      <c r="E789" s="90" t="s">
        <v>1855</v>
      </c>
      <c r="F789" s="109">
        <v>6.2797480000000003E-2</v>
      </c>
      <c r="G789" s="109">
        <v>1.7884880000000002E-2</v>
      </c>
      <c r="H789" s="110">
        <f>IF(ISERROR(F789/G789-1),"",IF((F789/G789-1)&gt;10000%,"",F789/G789-1))</f>
        <v>2.5112049955045825</v>
      </c>
      <c r="I789" s="91">
        <f>F789/$F$1036</f>
        <v>6.2477629050648532E-6</v>
      </c>
      <c r="J789" s="92">
        <v>11.268412215424</v>
      </c>
      <c r="K789" s="92">
        <v>47.151649999999997</v>
      </c>
    </row>
    <row r="790" spans="1:11">
      <c r="A790" s="90" t="s">
        <v>623</v>
      </c>
      <c r="B790" s="90" t="s">
        <v>636</v>
      </c>
      <c r="C790" s="90" t="s">
        <v>1539</v>
      </c>
      <c r="D790" s="90" t="s">
        <v>396</v>
      </c>
      <c r="E790" s="90" t="s">
        <v>1855</v>
      </c>
      <c r="F790" s="109">
        <v>6.1608589999999998E-2</v>
      </c>
      <c r="G790" s="109">
        <v>9.8062270000000007E-2</v>
      </c>
      <c r="H790" s="110">
        <f>IF(ISERROR(F790/G790-1),"",IF((F790/G790-1)&gt;10000%,"",F790/G790-1))</f>
        <v>-0.37174011982386301</v>
      </c>
      <c r="I790" s="91">
        <f>F790/$F$1036</f>
        <v>6.1294794510121969E-6</v>
      </c>
      <c r="J790" s="92">
        <v>39.782723520000005</v>
      </c>
      <c r="K790" s="92">
        <v>161.79675</v>
      </c>
    </row>
    <row r="791" spans="1:11">
      <c r="A791" s="90" t="s">
        <v>865</v>
      </c>
      <c r="B791" s="90" t="s">
        <v>866</v>
      </c>
      <c r="C791" s="90" t="s">
        <v>1175</v>
      </c>
      <c r="D791" s="90" t="s">
        <v>397</v>
      </c>
      <c r="E791" s="90" t="s">
        <v>398</v>
      </c>
      <c r="F791" s="109">
        <v>6.1526650000000002E-2</v>
      </c>
      <c r="G791" s="109">
        <v>6.8303950000000002E-2</v>
      </c>
      <c r="H791" s="110">
        <f>IF(ISERROR(F791/G791-1),"",IF((F791/G791-1)&gt;10000%,"",F791/G791-1))</f>
        <v>-9.9222665746270922E-2</v>
      </c>
      <c r="I791" s="91">
        <f>F791/$F$1036</f>
        <v>6.1213271861053729E-6</v>
      </c>
      <c r="J791" s="92">
        <v>5.2716244009999995</v>
      </c>
      <c r="K791" s="92">
        <v>96.758600000000001</v>
      </c>
    </row>
    <row r="792" spans="1:11">
      <c r="A792" s="90" t="s">
        <v>2670</v>
      </c>
      <c r="B792" s="90" t="s">
        <v>1733</v>
      </c>
      <c r="C792" s="90" t="s">
        <v>1532</v>
      </c>
      <c r="D792" s="90" t="s">
        <v>396</v>
      </c>
      <c r="E792" s="90" t="s">
        <v>1855</v>
      </c>
      <c r="F792" s="109">
        <v>6.0225180000000003E-2</v>
      </c>
      <c r="G792" s="109">
        <v>7.7352539999999997E-2</v>
      </c>
      <c r="H792" s="110">
        <f>IF(ISERROR(F792/G792-1),"",IF((F792/G792-1)&gt;10000%,"",F792/G792-1))</f>
        <v>-0.22141949055583687</v>
      </c>
      <c r="I792" s="91">
        <f>F792/$F$1036</f>
        <v>5.9918430732388258E-6</v>
      </c>
      <c r="J792" s="92">
        <v>9.0560905600000012</v>
      </c>
      <c r="K792" s="92">
        <v>15.5168</v>
      </c>
    </row>
    <row r="793" spans="1:11">
      <c r="A793" s="90" t="s">
        <v>281</v>
      </c>
      <c r="B793" s="90" t="s">
        <v>282</v>
      </c>
      <c r="C793" s="90" t="s">
        <v>296</v>
      </c>
      <c r="D793" s="90" t="s">
        <v>397</v>
      </c>
      <c r="E793" s="90" t="s">
        <v>1855</v>
      </c>
      <c r="F793" s="109">
        <v>6.0127940000000005E-2</v>
      </c>
      <c r="G793" s="109">
        <v>0.8769636999999999</v>
      </c>
      <c r="H793" s="110">
        <f>IF(ISERROR(F793/G793-1),"",IF((F793/G793-1)&gt;10000%,"",F793/G793-1))</f>
        <v>-0.93143622706390239</v>
      </c>
      <c r="I793" s="91">
        <f>F793/$F$1036</f>
        <v>5.9821686011917225E-6</v>
      </c>
      <c r="J793" s="92">
        <v>39.339500000000001</v>
      </c>
      <c r="K793" s="92">
        <v>29.013400000000001</v>
      </c>
    </row>
    <row r="794" spans="1:11">
      <c r="A794" s="90" t="s">
        <v>2686</v>
      </c>
      <c r="B794" s="90" t="s">
        <v>1078</v>
      </c>
      <c r="C794" s="90" t="s">
        <v>1175</v>
      </c>
      <c r="D794" s="90" t="s">
        <v>396</v>
      </c>
      <c r="E794" s="90" t="s">
        <v>1855</v>
      </c>
      <c r="F794" s="109">
        <v>5.967654E-2</v>
      </c>
      <c r="G794" s="109">
        <v>0.44773973</v>
      </c>
      <c r="H794" s="110">
        <f>IF(ISERROR(F794/G794-1),"",IF((F794/G794-1)&gt;10000%,"",F794/G794-1))</f>
        <v>-0.8667160048539807</v>
      </c>
      <c r="I794" s="91">
        <f>F794/$F$1036</f>
        <v>5.93725851602037E-6</v>
      </c>
      <c r="J794" s="92">
        <v>5.5506672632999994</v>
      </c>
      <c r="K794" s="92">
        <v>32.205399999999997</v>
      </c>
    </row>
    <row r="795" spans="1:11">
      <c r="A795" s="90" t="s">
        <v>2989</v>
      </c>
      <c r="B795" s="90" t="s">
        <v>2990</v>
      </c>
      <c r="C795" s="90" t="s">
        <v>1539</v>
      </c>
      <c r="D795" s="90" t="s">
        <v>396</v>
      </c>
      <c r="E795" s="90" t="s">
        <v>1855</v>
      </c>
      <c r="F795" s="109">
        <v>5.7287900000000003E-2</v>
      </c>
      <c r="G795" s="109">
        <v>1.7689279999999998E-2</v>
      </c>
      <c r="H795" s="110">
        <f>IF(ISERROR(F795/G795-1),"",IF((F795/G795-1)&gt;10000%,"",F795/G795-1))</f>
        <v>2.2385659563306142</v>
      </c>
      <c r="I795" s="91">
        <f>F795/$F$1036</f>
        <v>5.6996111393174505E-6</v>
      </c>
      <c r="J795" s="92">
        <v>48.996065999999999</v>
      </c>
      <c r="K795" s="92">
        <v>191.93305000000001</v>
      </c>
    </row>
    <row r="796" spans="1:11">
      <c r="A796" s="90" t="s">
        <v>43</v>
      </c>
      <c r="B796" s="90" t="s">
        <v>986</v>
      </c>
      <c r="C796" s="90" t="s">
        <v>1537</v>
      </c>
      <c r="D796" s="90" t="s">
        <v>396</v>
      </c>
      <c r="E796" s="90" t="s">
        <v>1855</v>
      </c>
      <c r="F796" s="109">
        <v>5.6806949999999995E-2</v>
      </c>
      <c r="G796" s="109">
        <v>0.31364167999999998</v>
      </c>
      <c r="H796" s="110">
        <f>IF(ISERROR(F796/G796-1),"",IF((F796/G796-1)&gt;10000%,"",F796/G796-1))</f>
        <v>-0.81887946142872337</v>
      </c>
      <c r="I796" s="91">
        <f>F796/$F$1036</f>
        <v>5.6517611050614417E-6</v>
      </c>
      <c r="J796" s="92">
        <v>5.1622864341999604</v>
      </c>
      <c r="K796" s="92">
        <v>88.627899999999997</v>
      </c>
    </row>
    <row r="797" spans="1:11">
      <c r="A797" s="90" t="s">
        <v>1450</v>
      </c>
      <c r="B797" s="90" t="s">
        <v>1451</v>
      </c>
      <c r="C797" s="90" t="s">
        <v>296</v>
      </c>
      <c r="D797" s="90" t="s">
        <v>1436</v>
      </c>
      <c r="E797" s="90" t="s">
        <v>398</v>
      </c>
      <c r="F797" s="109">
        <v>5.6623889999999996E-2</v>
      </c>
      <c r="G797" s="109">
        <v>0.31936628</v>
      </c>
      <c r="H797" s="110">
        <f>IF(ISERROR(F797/G797-1),"",IF((F797/G797-1)&gt;10000%,"",F797/G797-1))</f>
        <v>-0.82269922172121612</v>
      </c>
      <c r="I797" s="91">
        <f>F797/$F$1036</f>
        <v>5.6335483443359929E-6</v>
      </c>
      <c r="J797" s="92">
        <v>2.908795</v>
      </c>
      <c r="K797" s="92">
        <v>14.7606</v>
      </c>
    </row>
    <row r="798" spans="1:11">
      <c r="A798" s="90" t="s">
        <v>1823</v>
      </c>
      <c r="B798" s="90" t="s">
        <v>1844</v>
      </c>
      <c r="C798" s="90" t="s">
        <v>1175</v>
      </c>
      <c r="D798" s="90" t="s">
        <v>396</v>
      </c>
      <c r="E798" s="90" t="s">
        <v>1855</v>
      </c>
      <c r="F798" s="109">
        <v>5.5129259999999999E-2</v>
      </c>
      <c r="G798" s="109">
        <v>0.37397242999999997</v>
      </c>
      <c r="H798" s="110">
        <f>IF(ISERROR(F798/G798-1),"",IF((F798/G798-1)&gt;10000%,"",F798/G798-1))</f>
        <v>-0.8525846945455311</v>
      </c>
      <c r="I798" s="91">
        <f>F798/$F$1036</f>
        <v>5.4848466150500874E-6</v>
      </c>
      <c r="J798" s="92">
        <v>7.0636285774029997</v>
      </c>
      <c r="K798" s="92">
        <v>130.68809999999999</v>
      </c>
    </row>
    <row r="799" spans="1:11">
      <c r="A799" s="90" t="s">
        <v>1780</v>
      </c>
      <c r="B799" s="90" t="s">
        <v>1781</v>
      </c>
      <c r="C799" s="90" t="s">
        <v>1175</v>
      </c>
      <c r="D799" s="90" t="s">
        <v>396</v>
      </c>
      <c r="E799" s="90" t="s">
        <v>1855</v>
      </c>
      <c r="F799" s="109">
        <v>5.5102370000000005E-2</v>
      </c>
      <c r="G799" s="109">
        <v>0.23361020999999998</v>
      </c>
      <c r="H799" s="110">
        <f>IF(ISERROR(F799/G799-1),"",IF((F799/G799-1)&gt;10000%,"",F799/G799-1))</f>
        <v>-0.76412687613268271</v>
      </c>
      <c r="I799" s="91">
        <f>F799/$F$1036</f>
        <v>5.4821713111283827E-6</v>
      </c>
      <c r="J799" s="92">
        <v>8.5146649858700005</v>
      </c>
      <c r="K799" s="92">
        <v>62.677999999999997</v>
      </c>
    </row>
    <row r="800" spans="1:11">
      <c r="A800" s="90" t="s">
        <v>2688</v>
      </c>
      <c r="B800" s="90" t="s">
        <v>188</v>
      </c>
      <c r="C800" s="90" t="s">
        <v>1175</v>
      </c>
      <c r="D800" s="90" t="s">
        <v>396</v>
      </c>
      <c r="E800" s="90" t="s">
        <v>1855</v>
      </c>
      <c r="F800" s="109">
        <v>5.5052999999999998E-2</v>
      </c>
      <c r="G800" s="109">
        <v>1.4566819999999999E-2</v>
      </c>
      <c r="H800" s="110">
        <f>IF(ISERROR(F800/G800-1),"",IF((F800/G800-1)&gt;10000%,"",F800/G800-1))</f>
        <v>2.7793423684785012</v>
      </c>
      <c r="I800" s="91">
        <f>F800/$F$1036</f>
        <v>5.4772594571077585E-6</v>
      </c>
      <c r="J800" s="92">
        <v>5.9831492575</v>
      </c>
      <c r="K800" s="92">
        <v>23.599399999999999</v>
      </c>
    </row>
    <row r="801" spans="1:11">
      <c r="A801" s="90" t="s">
        <v>1385</v>
      </c>
      <c r="B801" s="90" t="s">
        <v>1386</v>
      </c>
      <c r="C801" s="90" t="s">
        <v>881</v>
      </c>
      <c r="D801" s="90" t="s">
        <v>396</v>
      </c>
      <c r="E801" s="90" t="s">
        <v>1855</v>
      </c>
      <c r="F801" s="109">
        <v>5.4465329999999999E-2</v>
      </c>
      <c r="G801" s="109">
        <v>8.0054789999999987E-2</v>
      </c>
      <c r="H801" s="110">
        <f>IF(ISERROR(F801/G801-1),"",IF((F801/G801-1)&gt;10000%,"",F801/G801-1))</f>
        <v>-0.31964933016500319</v>
      </c>
      <c r="I801" s="91">
        <f>F801/$F$1036</f>
        <v>5.4187917793216519E-6</v>
      </c>
      <c r="J801" s="92">
        <v>1.1126830000000001</v>
      </c>
      <c r="K801" s="92">
        <v>186.44970000000001</v>
      </c>
    </row>
    <row r="802" spans="1:11">
      <c r="A802" s="90" t="s">
        <v>216</v>
      </c>
      <c r="B802" s="90" t="s">
        <v>31</v>
      </c>
      <c r="C802" s="90" t="s">
        <v>1551</v>
      </c>
      <c r="D802" s="90" t="s">
        <v>1436</v>
      </c>
      <c r="E802" s="90" t="s">
        <v>1855</v>
      </c>
      <c r="F802" s="109">
        <v>5.4436850000000002E-2</v>
      </c>
      <c r="G802" s="109">
        <v>0.27306975</v>
      </c>
      <c r="H802" s="110">
        <f>IF(ISERROR(F802/G802-1),"",IF((F802/G802-1)&gt;10000%,"",F802/G802-1))</f>
        <v>-0.80064855224718223</v>
      </c>
      <c r="I802" s="91">
        <f>F802/$F$1036</f>
        <v>5.4159582852461534E-6</v>
      </c>
      <c r="J802" s="92">
        <v>46.293722609999996</v>
      </c>
      <c r="K802" s="92">
        <v>48.649299999999997</v>
      </c>
    </row>
    <row r="803" spans="1:11">
      <c r="A803" s="90" t="s">
        <v>1541</v>
      </c>
      <c r="B803" s="90" t="s">
        <v>1542</v>
      </c>
      <c r="C803" s="90" t="s">
        <v>1533</v>
      </c>
      <c r="D803" s="90" t="s">
        <v>396</v>
      </c>
      <c r="E803" s="90" t="s">
        <v>1855</v>
      </c>
      <c r="F803" s="109">
        <v>5.2703849999999997E-2</v>
      </c>
      <c r="G803" s="109">
        <v>1.1558992800000001</v>
      </c>
      <c r="H803" s="110">
        <f>IF(ISERROR(F803/G803-1),"",IF((F803/G803-1)&gt;10000%,"",F803/G803-1))</f>
        <v>-0.9544044616067241</v>
      </c>
      <c r="I803" s="91">
        <f>F803/$F$1036</f>
        <v>5.2435409666773608E-6</v>
      </c>
      <c r="J803" s="92">
        <v>20.66024204</v>
      </c>
      <c r="K803" s="92">
        <v>20.482150000000001</v>
      </c>
    </row>
    <row r="804" spans="1:11">
      <c r="A804" s="90" t="s">
        <v>2827</v>
      </c>
      <c r="B804" s="90" t="s">
        <v>2798</v>
      </c>
      <c r="C804" s="90" t="s">
        <v>1754</v>
      </c>
      <c r="D804" s="90" t="s">
        <v>396</v>
      </c>
      <c r="E804" s="90" t="s">
        <v>1855</v>
      </c>
      <c r="F804" s="109">
        <v>5.2601000000000002E-2</v>
      </c>
      <c r="G804" s="109">
        <v>1.2549060000000001</v>
      </c>
      <c r="H804" s="110">
        <f>IF(ISERROR(F804/G804-1),"",IF((F804/G804-1)&gt;10000%,"",F804/G804-1))</f>
        <v>-0.95808371304304862</v>
      </c>
      <c r="I804" s="91">
        <f>F804/$F$1036</f>
        <v>5.2333083520121559E-6</v>
      </c>
      <c r="J804" s="92">
        <v>9.4500177424668017</v>
      </c>
      <c r="K804" s="92">
        <v>43.897350000000003</v>
      </c>
    </row>
    <row r="805" spans="1:11">
      <c r="A805" s="90" t="s">
        <v>3061</v>
      </c>
      <c r="B805" s="90" t="s">
        <v>3062</v>
      </c>
      <c r="C805" s="90" t="s">
        <v>1175</v>
      </c>
      <c r="D805" s="90" t="s">
        <v>396</v>
      </c>
      <c r="E805" s="90" t="s">
        <v>1855</v>
      </c>
      <c r="F805" s="109">
        <v>5.1179169999999996E-2</v>
      </c>
      <c r="G805" s="109">
        <v>1.8734999999999999E-3</v>
      </c>
      <c r="H805" s="110">
        <f>IF(ISERROR(F805/G805-1),"",IF((F805/G805-1)&gt;10000%,"",F805/G805-1))</f>
        <v>26.317411262343207</v>
      </c>
      <c r="I805" s="91">
        <f>F805/$F$1036</f>
        <v>5.0918495429754173E-6</v>
      </c>
      <c r="J805" s="92">
        <v>0.46922135546799998</v>
      </c>
      <c r="K805" s="92">
        <v>182.00129999999999</v>
      </c>
    </row>
    <row r="806" spans="1:11">
      <c r="A806" s="90" t="s">
        <v>2147</v>
      </c>
      <c r="B806" s="90" t="s">
        <v>2146</v>
      </c>
      <c r="C806" s="90" t="s">
        <v>1754</v>
      </c>
      <c r="D806" s="90" t="s">
        <v>397</v>
      </c>
      <c r="E806" s="90" t="s">
        <v>398</v>
      </c>
      <c r="F806" s="109">
        <v>5.1080519999999997E-2</v>
      </c>
      <c r="G806" s="109">
        <v>3.1615749999999998E-2</v>
      </c>
      <c r="H806" s="110">
        <f>IF(ISERROR(F806/G806-1),"",IF((F806/G806-1)&gt;10000%,"",F806/G806-1))</f>
        <v>0.61566687489621463</v>
      </c>
      <c r="I806" s="91">
        <f>F806/$F$1036</f>
        <v>5.0820347890938187E-6</v>
      </c>
      <c r="J806" s="92">
        <v>1.98787891060289</v>
      </c>
      <c r="K806" s="92">
        <v>99.761049999999997</v>
      </c>
    </row>
    <row r="807" spans="1:11">
      <c r="A807" s="90" t="s">
        <v>231</v>
      </c>
      <c r="B807" s="90" t="s">
        <v>355</v>
      </c>
      <c r="C807" s="90" t="s">
        <v>1551</v>
      </c>
      <c r="D807" s="90" t="s">
        <v>397</v>
      </c>
      <c r="E807" s="90" t="s">
        <v>1855</v>
      </c>
      <c r="F807" s="109">
        <v>5.002587E-2</v>
      </c>
      <c r="G807" s="109">
        <v>1.1184916</v>
      </c>
      <c r="H807" s="110">
        <f>IF(ISERROR(F807/G807-1),"",IF((F807/G807-1)&gt;10000%,"",F807/G807-1))</f>
        <v>-0.95527380804647977</v>
      </c>
      <c r="I807" s="91">
        <f>F807/$F$1036</f>
        <v>4.9771069616105086E-6</v>
      </c>
      <c r="J807" s="92">
        <v>52.152996470678005</v>
      </c>
      <c r="K807" s="92">
        <v>37.072499999999998</v>
      </c>
    </row>
    <row r="808" spans="1:11">
      <c r="A808" s="90" t="s">
        <v>2072</v>
      </c>
      <c r="B808" s="90" t="s">
        <v>764</v>
      </c>
      <c r="C808" s="90" t="s">
        <v>1175</v>
      </c>
      <c r="D808" s="90" t="s">
        <v>396</v>
      </c>
      <c r="E808" s="90" t="s">
        <v>1855</v>
      </c>
      <c r="F808" s="109">
        <v>4.8537995E-2</v>
      </c>
      <c r="G808" s="109">
        <v>0.23654042</v>
      </c>
      <c r="H808" s="110">
        <f>IF(ISERROR(F808/G808-1),"",IF((F808/G808-1)&gt;10000%,"",F808/G808-1))</f>
        <v>-0.79480041931099976</v>
      </c>
      <c r="I808" s="91">
        <f>F808/$F$1036</f>
        <v>4.8290772917515689E-6</v>
      </c>
      <c r="J808" s="92">
        <v>7.7404321502000002</v>
      </c>
      <c r="K808" s="92">
        <v>23.812349999999999</v>
      </c>
    </row>
    <row r="809" spans="1:11">
      <c r="A809" s="90" t="s">
        <v>285</v>
      </c>
      <c r="B809" s="90" t="s">
        <v>286</v>
      </c>
      <c r="C809" s="90" t="s">
        <v>296</v>
      </c>
      <c r="D809" s="90" t="s">
        <v>397</v>
      </c>
      <c r="E809" s="90" t="s">
        <v>1855</v>
      </c>
      <c r="F809" s="109">
        <v>4.7804400000000004E-2</v>
      </c>
      <c r="G809" s="109">
        <v>1.0331972199999999</v>
      </c>
      <c r="H809" s="110">
        <f>IF(ISERROR(F809/G809-1),"",IF((F809/G809-1)&gt;10000%,"",F809/G809-1))</f>
        <v>-0.95373158282404202</v>
      </c>
      <c r="I809" s="91">
        <f>F809/$F$1036</f>
        <v>4.7560914390017288E-6</v>
      </c>
      <c r="J809" s="92">
        <v>15.295500000000001</v>
      </c>
      <c r="K809" s="92">
        <v>73.425799999999995</v>
      </c>
    </row>
    <row r="810" spans="1:11">
      <c r="A810" s="90" t="s">
        <v>409</v>
      </c>
      <c r="B810" s="90" t="s">
        <v>410</v>
      </c>
      <c r="C810" s="90" t="s">
        <v>1539</v>
      </c>
      <c r="D810" s="90" t="s">
        <v>396</v>
      </c>
      <c r="E810" s="90" t="s">
        <v>398</v>
      </c>
      <c r="F810" s="109">
        <v>4.6735410000000005E-2</v>
      </c>
      <c r="G810" s="109">
        <v>0.22330744899999999</v>
      </c>
      <c r="H810" s="110">
        <f>IF(ISERROR(F810/G810-1),"",IF((F810/G810-1)&gt;10000%,"",F810/G810-1))</f>
        <v>-0.79071271375277763</v>
      </c>
      <c r="I810" s="91">
        <f>F810/$F$1036</f>
        <v>4.6497369154143921E-6</v>
      </c>
      <c r="J810" s="92">
        <v>15.882395109999999</v>
      </c>
      <c r="K810" s="92">
        <v>26.148599999999998</v>
      </c>
    </row>
    <row r="811" spans="1:11">
      <c r="A811" s="90" t="s">
        <v>454</v>
      </c>
      <c r="B811" s="90" t="s">
        <v>455</v>
      </c>
      <c r="C811" s="90" t="s">
        <v>1175</v>
      </c>
      <c r="D811" s="90" t="s">
        <v>396</v>
      </c>
      <c r="E811" s="90" t="s">
        <v>1855</v>
      </c>
      <c r="F811" s="109">
        <v>4.2549499999999997E-2</v>
      </c>
      <c r="G811" s="109">
        <v>7.6444999999999999E-2</v>
      </c>
      <c r="H811" s="110">
        <f>IF(ISERROR(F811/G811-1),"",IF((F811/G811-1)&gt;10000%,"",F811/G811-1))</f>
        <v>-0.44339721368304008</v>
      </c>
      <c r="I811" s="91">
        <f>F811/$F$1036</f>
        <v>4.2332779552468817E-6</v>
      </c>
      <c r="J811" s="92">
        <v>2.5017829285169997</v>
      </c>
      <c r="K811" s="92">
        <v>64.982600000000005</v>
      </c>
    </row>
    <row r="812" spans="1:11">
      <c r="A812" s="90" t="s">
        <v>2080</v>
      </c>
      <c r="B812" s="90" t="s">
        <v>451</v>
      </c>
      <c r="C812" s="90" t="s">
        <v>1175</v>
      </c>
      <c r="D812" s="90" t="s">
        <v>396</v>
      </c>
      <c r="E812" s="90" t="s">
        <v>1855</v>
      </c>
      <c r="F812" s="109">
        <v>4.2446779999999996E-2</v>
      </c>
      <c r="G812" s="109">
        <v>0.17591878</v>
      </c>
      <c r="H812" s="110">
        <f>IF(ISERROR(F812/G812-1),"",IF((F812/G812-1)&gt;10000%,"",F812/G812-1))</f>
        <v>-0.75871376552293057</v>
      </c>
      <c r="I812" s="91">
        <f>F812/$F$1036</f>
        <v>4.2230582743678354E-6</v>
      </c>
      <c r="J812" s="92">
        <v>6.360792</v>
      </c>
      <c r="K812" s="92">
        <v>56.280250000000002</v>
      </c>
    </row>
    <row r="813" spans="1:11">
      <c r="A813" s="90" t="s">
        <v>2437</v>
      </c>
      <c r="B813" s="90" t="s">
        <v>2438</v>
      </c>
      <c r="C813" s="90" t="s">
        <v>1539</v>
      </c>
      <c r="D813" s="90" t="s">
        <v>396</v>
      </c>
      <c r="E813" s="90" t="s">
        <v>1855</v>
      </c>
      <c r="F813" s="109">
        <v>4.2047949999999994E-2</v>
      </c>
      <c r="G813" s="109">
        <v>1.5276191499999998</v>
      </c>
      <c r="H813" s="110">
        <f>IF(ISERROR(F813/G813-1),"",IF((F813/G813-1)&gt;10000%,"",F813/G813-1))</f>
        <v>-0.97247484754298874</v>
      </c>
      <c r="I813" s="91">
        <f>F813/$F$1036</f>
        <v>4.18337841333795E-6</v>
      </c>
      <c r="J813" s="92">
        <v>19.94501949</v>
      </c>
      <c r="K813" s="92">
        <v>82.809150000000002</v>
      </c>
    </row>
    <row r="814" spans="1:11">
      <c r="A814" s="90" t="s">
        <v>1927</v>
      </c>
      <c r="B814" s="90" t="s">
        <v>1917</v>
      </c>
      <c r="C814" s="90" t="s">
        <v>1754</v>
      </c>
      <c r="D814" s="90" t="s">
        <v>397</v>
      </c>
      <c r="E814" s="90" t="s">
        <v>398</v>
      </c>
      <c r="F814" s="109">
        <v>3.9959849999999998E-2</v>
      </c>
      <c r="G814" s="109">
        <v>2.9373340000000001E-2</v>
      </c>
      <c r="H814" s="110">
        <f>IF(ISERROR(F814/G814-1),"",IF((F814/G814-1)&gt;10000%,"",F814/G814-1))</f>
        <v>0.36041219691053161</v>
      </c>
      <c r="I814" s="91">
        <f>F814/$F$1036</f>
        <v>3.9756319604219109E-6</v>
      </c>
      <c r="J814" s="92">
        <v>3.0092186499999998</v>
      </c>
      <c r="K814" s="92">
        <v>42.066249999999997</v>
      </c>
    </row>
    <row r="815" spans="1:11">
      <c r="A815" s="90" t="s">
        <v>2712</v>
      </c>
      <c r="B815" s="90" t="s">
        <v>155</v>
      </c>
      <c r="C815" s="90" t="s">
        <v>1540</v>
      </c>
      <c r="D815" s="90" t="s">
        <v>397</v>
      </c>
      <c r="E815" s="90" t="s">
        <v>398</v>
      </c>
      <c r="F815" s="109">
        <v>3.8250758000000003E-2</v>
      </c>
      <c r="G815" s="109">
        <v>0.155170109</v>
      </c>
      <c r="H815" s="110">
        <f>IF(ISERROR(F815/G815-1),"",IF((F815/G815-1)&gt;10000%,"",F815/G815-1))</f>
        <v>-0.75349145369228299</v>
      </c>
      <c r="I815" s="91">
        <f>F815/$F$1036</f>
        <v>3.8055932646184634E-6</v>
      </c>
      <c r="J815" s="92">
        <v>3.9015078029999999</v>
      </c>
      <c r="K815" s="92">
        <v>39.810499999999998</v>
      </c>
    </row>
    <row r="816" spans="1:11">
      <c r="A816" s="90" t="s">
        <v>60</v>
      </c>
      <c r="B816" s="90" t="s">
        <v>71</v>
      </c>
      <c r="C816" s="90" t="s">
        <v>1536</v>
      </c>
      <c r="D816" s="90" t="s">
        <v>397</v>
      </c>
      <c r="E816" s="90" t="s">
        <v>398</v>
      </c>
      <c r="F816" s="109">
        <v>3.7922499999999998E-2</v>
      </c>
      <c r="G816" s="109">
        <v>3.7964100000000001E-3</v>
      </c>
      <c r="H816" s="110">
        <f>IF(ISERROR(F816/G816-1),"",IF((F816/G816-1)&gt;10000%,"",F816/G816-1))</f>
        <v>8.9890422794166067</v>
      </c>
      <c r="I816" s="91">
        <f>F816/$F$1036</f>
        <v>3.7729346586411087E-6</v>
      </c>
      <c r="J816" s="92">
        <v>13.053179269999999</v>
      </c>
      <c r="K816" s="92">
        <v>18.586349999999999</v>
      </c>
    </row>
    <row r="817" spans="1:244">
      <c r="A817" s="90" t="s">
        <v>151</v>
      </c>
      <c r="B817" s="90" t="s">
        <v>152</v>
      </c>
      <c r="C817" s="90" t="s">
        <v>1540</v>
      </c>
      <c r="D817" s="90" t="s">
        <v>397</v>
      </c>
      <c r="E817" s="90" t="s">
        <v>398</v>
      </c>
      <c r="F817" s="109">
        <v>3.7137939000000002E-2</v>
      </c>
      <c r="G817" s="109">
        <v>9.4574468999999994E-2</v>
      </c>
      <c r="H817" s="110">
        <f>IF(ISERROR(F817/G817-1),"",IF((F817/G817-1)&gt;10000%,"",F817/G817-1))</f>
        <v>-0.60731538445116717</v>
      </c>
      <c r="I817" s="91">
        <f>F817/$F$1036</f>
        <v>3.6948781647728748E-6</v>
      </c>
      <c r="J817" s="92">
        <v>4.7145031429999991</v>
      </c>
      <c r="K817" s="92">
        <v>48.990349999999999</v>
      </c>
    </row>
    <row r="818" spans="1:244">
      <c r="A818" s="90" t="s">
        <v>1399</v>
      </c>
      <c r="B818" s="90" t="s">
        <v>1400</v>
      </c>
      <c r="C818" s="90" t="s">
        <v>881</v>
      </c>
      <c r="D818" s="90" t="s">
        <v>396</v>
      </c>
      <c r="E818" s="90" t="s">
        <v>1855</v>
      </c>
      <c r="F818" s="109">
        <v>3.65242E-2</v>
      </c>
      <c r="G818" s="109">
        <v>3.740367E-2</v>
      </c>
      <c r="H818" s="110">
        <f>IF(ISERROR(F818/G818-1),"",IF((F818/G818-1)&gt;10000%,"",F818/G818-1))</f>
        <v>-2.3512933356539589E-2</v>
      </c>
      <c r="I818" s="91">
        <f>F818/$F$1036</f>
        <v>3.6338168648991916E-6</v>
      </c>
      <c r="J818" s="92">
        <v>2.6435366199999994</v>
      </c>
      <c r="K818" s="92">
        <v>159.2978</v>
      </c>
    </row>
    <row r="819" spans="1:244">
      <c r="A819" s="90" t="s">
        <v>620</v>
      </c>
      <c r="B819" s="90" t="s">
        <v>633</v>
      </c>
      <c r="C819" s="90" t="s">
        <v>1539</v>
      </c>
      <c r="D819" s="90" t="s">
        <v>396</v>
      </c>
      <c r="E819" s="90" t="s">
        <v>1855</v>
      </c>
      <c r="F819" s="109">
        <v>3.6320400000000003E-2</v>
      </c>
      <c r="G819" s="109">
        <v>1.7212723000000001</v>
      </c>
      <c r="H819" s="110">
        <f>IF(ISERROR(F819/G819-1),"",IF((F819/G819-1)&gt;10000%,"",F819/G819-1))</f>
        <v>-0.97889909690639887</v>
      </c>
      <c r="I819" s="91">
        <f>F819/$F$1036</f>
        <v>3.6135406678280319E-6</v>
      </c>
      <c r="J819" s="92">
        <v>9.2319563599999999</v>
      </c>
      <c r="K819" s="92">
        <v>58.904400000000003</v>
      </c>
    </row>
    <row r="820" spans="1:244">
      <c r="A820" s="90" t="s">
        <v>2413</v>
      </c>
      <c r="B820" s="90" t="s">
        <v>2414</v>
      </c>
      <c r="C820" s="90" t="s">
        <v>1175</v>
      </c>
      <c r="D820" s="90" t="s">
        <v>396</v>
      </c>
      <c r="E820" s="90" t="s">
        <v>1855</v>
      </c>
      <c r="F820" s="109">
        <v>3.5617000000000003E-2</v>
      </c>
      <c r="G820" s="109">
        <v>0</v>
      </c>
      <c r="H820" s="110" t="str">
        <f>IF(ISERROR(F820/G820-1),"",IF((F820/G820-1)&gt;10000%,"",F820/G820-1))</f>
        <v/>
      </c>
      <c r="I820" s="91">
        <f>F820/$F$1036</f>
        <v>3.5435589356403294E-6</v>
      </c>
      <c r="J820" s="92">
        <v>31.285600190499999</v>
      </c>
      <c r="K820" s="92">
        <v>85.636349999999993</v>
      </c>
    </row>
    <row r="821" spans="1:244">
      <c r="A821" s="90" t="s">
        <v>734</v>
      </c>
      <c r="B821" s="90" t="s">
        <v>735</v>
      </c>
      <c r="C821" s="90" t="s">
        <v>1533</v>
      </c>
      <c r="D821" s="90" t="s">
        <v>396</v>
      </c>
      <c r="E821" s="90" t="s">
        <v>1855</v>
      </c>
      <c r="F821" s="109">
        <v>3.41978E-2</v>
      </c>
      <c r="G821" s="109">
        <v>0</v>
      </c>
      <c r="H821" s="110" t="str">
        <f>IF(ISERROR(F821/G821-1),"",IF((F821/G821-1)&gt;10000%,"",F821/G821-1))</f>
        <v/>
      </c>
      <c r="I821" s="91">
        <f>F821/$F$1036</f>
        <v>3.402361787046659E-6</v>
      </c>
      <c r="J821" s="92">
        <v>18.102446820000001</v>
      </c>
      <c r="K821" s="92">
        <v>9.4149999999999991</v>
      </c>
      <c r="M821" s="82"/>
      <c r="N821" s="88"/>
      <c r="O821" s="88"/>
      <c r="P821" s="88"/>
      <c r="Q821" s="88"/>
      <c r="R821" s="88"/>
      <c r="S821" s="88"/>
      <c r="T821" s="88"/>
      <c r="U821" s="88"/>
      <c r="V821" s="88"/>
      <c r="W821" s="88"/>
      <c r="X821" s="88"/>
      <c r="Y821" s="88"/>
      <c r="Z821" s="88"/>
      <c r="AA821" s="88"/>
      <c r="AB821" s="88"/>
      <c r="AC821" s="88"/>
      <c r="AD821" s="88"/>
      <c r="AE821" s="88"/>
      <c r="AF821" s="88"/>
      <c r="AG821" s="88"/>
      <c r="AH821" s="88"/>
      <c r="AI821" s="88"/>
      <c r="AJ821" s="88"/>
      <c r="AK821" s="88"/>
      <c r="AL821" s="88"/>
      <c r="AM821" s="88"/>
      <c r="AN821" s="88"/>
      <c r="AO821" s="88"/>
      <c r="AP821" s="88"/>
      <c r="AQ821" s="88"/>
      <c r="AR821" s="88"/>
      <c r="AS821" s="88"/>
      <c r="AT821" s="88"/>
      <c r="AU821" s="88"/>
      <c r="AV821" s="88"/>
      <c r="AW821" s="88"/>
      <c r="AX821" s="88"/>
      <c r="AY821" s="88"/>
      <c r="AZ821" s="88"/>
      <c r="BA821" s="88"/>
      <c r="BB821" s="88"/>
      <c r="BC821" s="88"/>
      <c r="BD821" s="88"/>
      <c r="BE821" s="88"/>
      <c r="BF821" s="88"/>
      <c r="BG821" s="88"/>
      <c r="BH821" s="88"/>
      <c r="BI821" s="88"/>
      <c r="BJ821" s="88"/>
      <c r="BK821" s="88"/>
      <c r="BL821" s="88"/>
      <c r="BM821" s="88"/>
      <c r="BN821" s="88"/>
      <c r="BO821" s="88"/>
      <c r="BP821" s="88"/>
      <c r="BQ821" s="88"/>
      <c r="BR821" s="88"/>
      <c r="BS821" s="88"/>
      <c r="BT821" s="88"/>
      <c r="BU821" s="88"/>
      <c r="BV821" s="88"/>
      <c r="BW821" s="88"/>
      <c r="BX821" s="88"/>
      <c r="BY821" s="88"/>
      <c r="BZ821" s="88"/>
      <c r="CA821" s="88"/>
      <c r="CB821" s="88"/>
      <c r="CC821" s="88"/>
      <c r="CD821" s="88"/>
      <c r="CE821" s="88"/>
      <c r="CF821" s="88"/>
      <c r="CG821" s="88"/>
      <c r="CH821" s="88"/>
      <c r="CI821" s="88"/>
      <c r="CJ821" s="88"/>
      <c r="CK821" s="88"/>
      <c r="CL821" s="88"/>
      <c r="CM821" s="88"/>
      <c r="CN821" s="88"/>
      <c r="CO821" s="88"/>
      <c r="CP821" s="88"/>
      <c r="CQ821" s="88"/>
      <c r="CR821" s="88"/>
      <c r="CS821" s="88"/>
      <c r="CT821" s="88"/>
      <c r="CU821" s="88"/>
      <c r="CV821" s="88"/>
      <c r="CW821" s="88"/>
      <c r="CX821" s="88"/>
      <c r="CY821" s="88"/>
      <c r="CZ821" s="88"/>
      <c r="DA821" s="88"/>
      <c r="DB821" s="88"/>
      <c r="DC821" s="88"/>
      <c r="DD821" s="88"/>
      <c r="DE821" s="88"/>
      <c r="DF821" s="88"/>
      <c r="DG821" s="88"/>
      <c r="DH821" s="88"/>
      <c r="DI821" s="88"/>
      <c r="DJ821" s="88"/>
      <c r="DK821" s="88"/>
      <c r="DL821" s="88"/>
      <c r="DM821" s="88"/>
      <c r="DN821" s="88"/>
      <c r="DO821" s="88"/>
      <c r="DP821" s="88"/>
      <c r="DQ821" s="88"/>
      <c r="DR821" s="88"/>
      <c r="DS821" s="88"/>
      <c r="DT821" s="88"/>
      <c r="DU821" s="88"/>
      <c r="DV821" s="88"/>
      <c r="DW821" s="88"/>
      <c r="DX821" s="88"/>
      <c r="DY821" s="88"/>
      <c r="DZ821" s="88"/>
      <c r="EA821" s="88"/>
      <c r="EB821" s="88"/>
      <c r="EC821" s="88"/>
      <c r="ED821" s="88"/>
      <c r="EE821" s="88"/>
      <c r="EF821" s="88"/>
      <c r="EG821" s="88"/>
      <c r="EH821" s="88"/>
      <c r="EI821" s="88"/>
      <c r="EJ821" s="88"/>
      <c r="EK821" s="88"/>
      <c r="EL821" s="88"/>
      <c r="EM821" s="88"/>
      <c r="EN821" s="88"/>
      <c r="EO821" s="88"/>
      <c r="EP821" s="88"/>
      <c r="EQ821" s="88"/>
      <c r="ER821" s="88"/>
      <c r="ES821" s="88"/>
      <c r="ET821" s="88"/>
      <c r="EU821" s="88"/>
      <c r="EV821" s="88"/>
      <c r="EW821" s="88"/>
      <c r="EX821" s="88"/>
      <c r="EY821" s="88"/>
      <c r="EZ821" s="88"/>
      <c r="FA821" s="88"/>
      <c r="FB821" s="88"/>
      <c r="FC821" s="88"/>
      <c r="FD821" s="88"/>
      <c r="FE821" s="88"/>
      <c r="FF821" s="88"/>
      <c r="FG821" s="88"/>
      <c r="FH821" s="88"/>
      <c r="FI821" s="88"/>
      <c r="FJ821" s="88"/>
      <c r="FK821" s="88"/>
      <c r="FL821" s="88"/>
      <c r="FM821" s="88"/>
      <c r="FN821" s="88"/>
      <c r="FO821" s="88"/>
      <c r="FP821" s="88"/>
      <c r="FQ821" s="88"/>
      <c r="FR821" s="88"/>
      <c r="FS821" s="88"/>
      <c r="FT821" s="88"/>
      <c r="FU821" s="88"/>
      <c r="FV821" s="88"/>
      <c r="FW821" s="88"/>
      <c r="FX821" s="88"/>
      <c r="FY821" s="88"/>
      <c r="FZ821" s="88"/>
      <c r="GA821" s="88"/>
      <c r="GB821" s="88"/>
      <c r="GC821" s="88"/>
      <c r="GD821" s="88"/>
      <c r="GE821" s="88"/>
      <c r="GF821" s="88"/>
      <c r="GG821" s="88"/>
      <c r="GH821" s="88"/>
      <c r="GI821" s="88"/>
      <c r="GJ821" s="88"/>
      <c r="GK821" s="88"/>
      <c r="GL821" s="88"/>
      <c r="GM821" s="88"/>
      <c r="GN821" s="88"/>
      <c r="GO821" s="88"/>
      <c r="GP821" s="88"/>
      <c r="GQ821" s="88"/>
      <c r="GR821" s="88"/>
      <c r="GS821" s="88"/>
      <c r="GT821" s="88"/>
      <c r="GU821" s="88"/>
      <c r="GV821" s="88"/>
      <c r="GW821" s="88"/>
      <c r="GX821" s="88"/>
      <c r="GY821" s="88"/>
      <c r="GZ821" s="88"/>
      <c r="HA821" s="88"/>
      <c r="HB821" s="88"/>
      <c r="HC821" s="88"/>
      <c r="HD821" s="88"/>
      <c r="HE821" s="88"/>
      <c r="HF821" s="88"/>
      <c r="HG821" s="88"/>
      <c r="HH821" s="88"/>
      <c r="HI821" s="88"/>
      <c r="HJ821" s="88"/>
      <c r="HK821" s="88"/>
      <c r="HL821" s="88"/>
      <c r="HM821" s="88"/>
      <c r="HN821" s="88"/>
      <c r="HO821" s="88"/>
      <c r="HP821" s="88"/>
      <c r="HQ821" s="88"/>
      <c r="HR821" s="88"/>
      <c r="HS821" s="88"/>
      <c r="HT821" s="88"/>
      <c r="HU821" s="88"/>
      <c r="HV821" s="88"/>
      <c r="HW821" s="88"/>
      <c r="HX821" s="88"/>
      <c r="HY821" s="88"/>
      <c r="HZ821" s="88"/>
      <c r="IA821" s="88"/>
      <c r="IB821" s="88"/>
      <c r="IC821" s="88"/>
      <c r="ID821" s="88"/>
      <c r="IE821" s="88"/>
      <c r="IF821" s="88"/>
      <c r="IG821" s="88"/>
      <c r="IH821" s="89"/>
      <c r="II821" s="88"/>
      <c r="IJ821" s="89"/>
    </row>
    <row r="822" spans="1:244">
      <c r="A822" s="90" t="s">
        <v>921</v>
      </c>
      <c r="B822" s="90" t="s">
        <v>1058</v>
      </c>
      <c r="C822" s="90" t="s">
        <v>1539</v>
      </c>
      <c r="D822" s="90" t="s">
        <v>396</v>
      </c>
      <c r="E822" s="90" t="s">
        <v>398</v>
      </c>
      <c r="F822" s="109">
        <v>3.3904980000000001E-2</v>
      </c>
      <c r="G822" s="109">
        <v>2.8621727200000002</v>
      </c>
      <c r="H822" s="110">
        <f>IF(ISERROR(F822/G822-1),"",IF((F822/G822-1)&gt;10000%,"",F822/G822-1))</f>
        <v>-0.98815411111877272</v>
      </c>
      <c r="I822" s="91">
        <f>F822/$F$1036</f>
        <v>3.3732289311763105E-6</v>
      </c>
      <c r="J822" s="92">
        <v>25.70921096</v>
      </c>
      <c r="K822" s="92">
        <v>17.21875</v>
      </c>
    </row>
    <row r="823" spans="1:244">
      <c r="A823" s="90" t="s">
        <v>2737</v>
      </c>
      <c r="B823" s="90" t="s">
        <v>2738</v>
      </c>
      <c r="C823" s="90" t="s">
        <v>1539</v>
      </c>
      <c r="D823" s="90" t="s">
        <v>396</v>
      </c>
      <c r="E823" s="90" t="s">
        <v>1855</v>
      </c>
      <c r="F823" s="109">
        <v>3.3495199999999996E-2</v>
      </c>
      <c r="G823" s="109">
        <v>2.1471999999999997E-3</v>
      </c>
      <c r="H823" s="110">
        <f>IF(ISERROR(F823/G823-1),"",IF((F823/G823-1)&gt;10000%,"",F823/G823-1))</f>
        <v>14.599478390461996</v>
      </c>
      <c r="I823" s="91">
        <f>F823/$F$1036</f>
        <v>3.3324596473891664E-6</v>
      </c>
      <c r="J823" s="92">
        <v>3.5289798700000001</v>
      </c>
      <c r="K823" s="92">
        <v>141.8682</v>
      </c>
    </row>
    <row r="824" spans="1:244">
      <c r="A824" s="90" t="s">
        <v>2407</v>
      </c>
      <c r="B824" s="90" t="s">
        <v>2408</v>
      </c>
      <c r="C824" s="90" t="s">
        <v>1534</v>
      </c>
      <c r="D824" s="90" t="s">
        <v>396</v>
      </c>
      <c r="E824" s="90" t="s">
        <v>1855</v>
      </c>
      <c r="F824" s="109">
        <v>3.2815040000000004E-2</v>
      </c>
      <c r="G824" s="109">
        <v>0.75687622999999993</v>
      </c>
      <c r="H824" s="110">
        <f>IF(ISERROR(F824/G824-1),"",IF((F824/G824-1)&gt;10000%,"",F824/G824-1))</f>
        <v>-0.95664411339751021</v>
      </c>
      <c r="I824" s="91">
        <f>F824/$F$1036</f>
        <v>3.2647900782040836E-6</v>
      </c>
      <c r="J824" s="92">
        <v>34.273257014356204</v>
      </c>
      <c r="K824" s="92">
        <v>153.3656</v>
      </c>
    </row>
    <row r="825" spans="1:244">
      <c r="A825" s="90" t="s">
        <v>2889</v>
      </c>
      <c r="B825" s="90" t="s">
        <v>2888</v>
      </c>
      <c r="C825" s="90" t="s">
        <v>296</v>
      </c>
      <c r="D825" s="90" t="s">
        <v>397</v>
      </c>
      <c r="E825" s="90" t="s">
        <v>1855</v>
      </c>
      <c r="F825" s="109">
        <v>3.1955890000000001E-2</v>
      </c>
      <c r="G825" s="109">
        <v>9.7619999999999998E-3</v>
      </c>
      <c r="H825" s="110">
        <f>IF(ISERROR(F825/G825-1),"",IF((F825/G825-1)&gt;10000%,"",F825/G825-1))</f>
        <v>2.273498258553575</v>
      </c>
      <c r="I825" s="91">
        <f>F825/$F$1036</f>
        <v>3.179312675290997E-6</v>
      </c>
      <c r="J825" s="92">
        <v>16.527999999999999</v>
      </c>
      <c r="K825" s="92">
        <v>40.140050000000002</v>
      </c>
    </row>
    <row r="826" spans="1:244">
      <c r="A826" s="90" t="s">
        <v>1334</v>
      </c>
      <c r="B826" s="90" t="s">
        <v>1338</v>
      </c>
      <c r="C826" s="90" t="s">
        <v>1539</v>
      </c>
      <c r="D826" s="90" t="s">
        <v>396</v>
      </c>
      <c r="E826" s="90" t="s">
        <v>398</v>
      </c>
      <c r="F826" s="109">
        <v>3.1618050000000002E-2</v>
      </c>
      <c r="G826" s="109">
        <v>0.32560828999999997</v>
      </c>
      <c r="H826" s="110">
        <f>IF(ISERROR(F826/G826-1),"",IF((F826/G826-1)&gt;10000%,"",F826/G826-1))</f>
        <v>-0.90289543917938941</v>
      </c>
      <c r="I826" s="91">
        <f>F826/$F$1036</f>
        <v>3.145700749783045E-6</v>
      </c>
      <c r="J826" s="92">
        <v>19.044455249999999</v>
      </c>
      <c r="K826" s="92">
        <v>188.32060000000001</v>
      </c>
    </row>
    <row r="827" spans="1:244">
      <c r="A827" s="90" t="s">
        <v>399</v>
      </c>
      <c r="B827" s="90" t="s">
        <v>400</v>
      </c>
      <c r="C827" s="90" t="s">
        <v>1533</v>
      </c>
      <c r="D827" s="90" t="s">
        <v>396</v>
      </c>
      <c r="E827" s="90" t="s">
        <v>1855</v>
      </c>
      <c r="F827" s="109">
        <v>3.1018189999999998E-2</v>
      </c>
      <c r="G827" s="109">
        <v>4.1280000000000001E-4</v>
      </c>
      <c r="H827" s="110">
        <f>IF(ISERROR(F827/G827-1),"",IF((F827/G827-1)&gt;10000%,"",F827/G827-1))</f>
        <v>74.140964147286809</v>
      </c>
      <c r="I827" s="91">
        <f>F827/$F$1036</f>
        <v>3.0860202808178536E-6</v>
      </c>
      <c r="J827" s="92">
        <v>30.97137974</v>
      </c>
      <c r="K827" s="92">
        <v>5.7118500000000001</v>
      </c>
    </row>
    <row r="828" spans="1:244">
      <c r="A828" s="90" t="s">
        <v>619</v>
      </c>
      <c r="B828" s="90" t="s">
        <v>632</v>
      </c>
      <c r="C828" s="90" t="s">
        <v>1539</v>
      </c>
      <c r="D828" s="90" t="s">
        <v>396</v>
      </c>
      <c r="E828" s="90" t="s">
        <v>1855</v>
      </c>
      <c r="F828" s="109">
        <v>2.9837889999999999E-2</v>
      </c>
      <c r="G828" s="109">
        <v>7.5289039999999988E-2</v>
      </c>
      <c r="H828" s="110">
        <f>IF(ISERROR(F828/G828-1),"",IF((F828/G828-1)&gt;10000%,"",F828/G828-1))</f>
        <v>-0.60368879720076118</v>
      </c>
      <c r="I828" s="91">
        <f>F828/$F$1036</f>
        <v>2.9685914515583347E-6</v>
      </c>
      <c r="J828" s="92">
        <v>12.37533384</v>
      </c>
      <c r="K828" s="92">
        <v>138.35300000000001</v>
      </c>
    </row>
    <row r="829" spans="1:244">
      <c r="A829" s="90" t="s">
        <v>611</v>
      </c>
      <c r="B829" s="90" t="s">
        <v>612</v>
      </c>
      <c r="C829" s="90" t="s">
        <v>1539</v>
      </c>
      <c r="D829" s="90" t="s">
        <v>396</v>
      </c>
      <c r="E829" s="90" t="s">
        <v>1855</v>
      </c>
      <c r="F829" s="109">
        <v>2.9811900000000002E-2</v>
      </c>
      <c r="G829" s="109">
        <v>1.3248776</v>
      </c>
      <c r="H829" s="110">
        <f>IF(ISERROR(F829/G829-1),"",IF((F829/G829-1)&gt;10000%,"",F829/G829-1))</f>
        <v>-0.97749837418943453</v>
      </c>
      <c r="I829" s="91">
        <f>F829/$F$1036</f>
        <v>2.9660056892331173E-6</v>
      </c>
      <c r="J829" s="92">
        <v>4.8602472199999998</v>
      </c>
      <c r="K829" s="92">
        <v>83.673900000000003</v>
      </c>
    </row>
    <row r="830" spans="1:244">
      <c r="A830" s="90" t="s">
        <v>1816</v>
      </c>
      <c r="B830" s="90" t="s">
        <v>1837</v>
      </c>
      <c r="C830" s="90" t="s">
        <v>1175</v>
      </c>
      <c r="D830" s="90" t="s">
        <v>396</v>
      </c>
      <c r="E830" s="90" t="s">
        <v>1855</v>
      </c>
      <c r="F830" s="109">
        <v>2.9548209999999998E-2</v>
      </c>
      <c r="G830" s="109">
        <v>4.1338960000000001E-2</v>
      </c>
      <c r="H830" s="110">
        <f>IF(ISERROR(F830/G830-1),"",IF((F830/G830-1)&gt;10000%,"",F830/G830-1))</f>
        <v>-0.28522125375190865</v>
      </c>
      <c r="I830" s="91">
        <f>F830/$F$1036</f>
        <v>2.9397709963690633E-6</v>
      </c>
      <c r="J830" s="92">
        <v>8.1582132495189992</v>
      </c>
      <c r="K830" s="92">
        <v>212.72215</v>
      </c>
    </row>
    <row r="831" spans="1:244">
      <c r="A831" s="90" t="s">
        <v>1998</v>
      </c>
      <c r="B831" s="90" t="s">
        <v>2001</v>
      </c>
      <c r="C831" s="90" t="s">
        <v>881</v>
      </c>
      <c r="D831" s="90" t="s">
        <v>396</v>
      </c>
      <c r="E831" s="90" t="s">
        <v>1855</v>
      </c>
      <c r="F831" s="109">
        <v>2.9145650000000002E-2</v>
      </c>
      <c r="G831" s="109">
        <v>0.49131614000000001</v>
      </c>
      <c r="H831" s="110">
        <f>IF(ISERROR(F831/G831-1),"",IF((F831/G831-1)&gt;10000%,"",F831/G831-1))</f>
        <v>-0.94067841939814967</v>
      </c>
      <c r="I831" s="91">
        <f>F831/$F$1036</f>
        <v>2.8997200351670708E-6</v>
      </c>
      <c r="J831" s="92">
        <v>3.27835243</v>
      </c>
      <c r="K831" s="92">
        <v>65.193550000000002</v>
      </c>
    </row>
    <row r="832" spans="1:244">
      <c r="A832" s="90" t="s">
        <v>2417</v>
      </c>
      <c r="B832" s="90" t="s">
        <v>2418</v>
      </c>
      <c r="C832" s="90" t="s">
        <v>1175</v>
      </c>
      <c r="D832" s="90" t="s">
        <v>396</v>
      </c>
      <c r="E832" s="90" t="s">
        <v>398</v>
      </c>
      <c r="F832" s="109">
        <v>2.888988E-2</v>
      </c>
      <c r="G832" s="109">
        <v>1.5578700000000001E-2</v>
      </c>
      <c r="H832" s="110">
        <f>IF(ISERROR(F832/G832-1),"",IF((F832/G832-1)&gt;10000%,"",F832/G832-1))</f>
        <v>0.854447418590768</v>
      </c>
      <c r="I832" s="91">
        <f>F832/$F$1036</f>
        <v>2.8742733083521022E-6</v>
      </c>
      <c r="J832" s="92">
        <v>10.900546196762999</v>
      </c>
      <c r="K832" s="92">
        <v>13.952249999999999</v>
      </c>
    </row>
    <row r="833" spans="1:11">
      <c r="A833" s="90" t="s">
        <v>1803</v>
      </c>
      <c r="B833" s="90" t="s">
        <v>1804</v>
      </c>
      <c r="C833" s="90" t="s">
        <v>1754</v>
      </c>
      <c r="D833" s="90" t="s">
        <v>396</v>
      </c>
      <c r="E833" s="90" t="s">
        <v>1855</v>
      </c>
      <c r="F833" s="109">
        <v>2.8691278164704903E-2</v>
      </c>
      <c r="G833" s="109">
        <v>0</v>
      </c>
      <c r="H833" s="110" t="str">
        <f>IF(ISERROR(F833/G833-1),"",IF((F833/G833-1)&gt;10000%,"",F833/G833-1))</f>
        <v/>
      </c>
      <c r="I833" s="91">
        <f>F833/$F$1036</f>
        <v>2.8545142801325861E-6</v>
      </c>
      <c r="J833" s="92">
        <v>882.46807632665002</v>
      </c>
      <c r="K833" s="92">
        <v>52.865099999999998</v>
      </c>
    </row>
    <row r="834" spans="1:11">
      <c r="A834" s="90" t="s">
        <v>608</v>
      </c>
      <c r="B834" s="90" t="s">
        <v>609</v>
      </c>
      <c r="C834" s="90" t="s">
        <v>610</v>
      </c>
      <c r="D834" s="90" t="s">
        <v>396</v>
      </c>
      <c r="E834" s="90" t="s">
        <v>1855</v>
      </c>
      <c r="F834" s="109">
        <v>2.843977E-2</v>
      </c>
      <c r="G834" s="109">
        <v>5.1017785000000003E-2</v>
      </c>
      <c r="H834" s="110">
        <f>IF(ISERROR(F834/G834-1),"",IF((F834/G834-1)&gt;10000%,"",F834/G834-1))</f>
        <v>-0.44255184736068021</v>
      </c>
      <c r="I834" s="91">
        <f>F834/$F$1036</f>
        <v>2.8294915661357149E-6</v>
      </c>
      <c r="J834" s="92">
        <v>27.934985170000001</v>
      </c>
      <c r="K834" s="92">
        <v>114.58280000000001</v>
      </c>
    </row>
    <row r="835" spans="1:11">
      <c r="A835" s="90" t="s">
        <v>1856</v>
      </c>
      <c r="B835" s="90" t="s">
        <v>1545</v>
      </c>
      <c r="C835" s="90" t="s">
        <v>1533</v>
      </c>
      <c r="D835" s="90" t="s">
        <v>396</v>
      </c>
      <c r="E835" s="90" t="s">
        <v>1855</v>
      </c>
      <c r="F835" s="109">
        <v>2.7908249999999999E-2</v>
      </c>
      <c r="G835" s="109">
        <v>0.40016400000000002</v>
      </c>
      <c r="H835" s="110">
        <f>IF(ISERROR(F835/G835-1),"",IF((F835/G835-1)&gt;10000%,"",F835/G835-1))</f>
        <v>-0.93025796923261461</v>
      </c>
      <c r="I835" s="91">
        <f>F835/$F$1036</f>
        <v>2.7766102890637678E-6</v>
      </c>
      <c r="J835" s="92">
        <v>7.80310521</v>
      </c>
      <c r="K835" s="92">
        <v>24.799399999999999</v>
      </c>
    </row>
    <row r="836" spans="1:11">
      <c r="A836" s="90" t="s">
        <v>234</v>
      </c>
      <c r="B836" s="90" t="s">
        <v>18</v>
      </c>
      <c r="C836" s="90" t="s">
        <v>1551</v>
      </c>
      <c r="D836" s="90" t="s">
        <v>1436</v>
      </c>
      <c r="E836" s="90" t="s">
        <v>1855</v>
      </c>
      <c r="F836" s="109">
        <v>2.7709250000000001E-2</v>
      </c>
      <c r="G836" s="109">
        <v>1.0791128000000001</v>
      </c>
      <c r="H836" s="110">
        <f>IF(ISERROR(F836/G836-1),"",IF((F836/G836-1)&gt;10000%,"",F836/G836-1))</f>
        <v>-0.97432219319426105</v>
      </c>
      <c r="I836" s="91">
        <f>F836/$F$1036</f>
        <v>2.7568116471738717E-6</v>
      </c>
      <c r="J836" s="92">
        <v>24.615079626943004</v>
      </c>
      <c r="K836" s="92">
        <v>57.87285</v>
      </c>
    </row>
    <row r="837" spans="1:11">
      <c r="A837" s="90" t="s">
        <v>388</v>
      </c>
      <c r="B837" s="90" t="s">
        <v>389</v>
      </c>
      <c r="C837" s="90" t="s">
        <v>1539</v>
      </c>
      <c r="D837" s="90" t="s">
        <v>396</v>
      </c>
      <c r="E837" s="90" t="s">
        <v>398</v>
      </c>
      <c r="F837" s="109">
        <v>2.7343698E-2</v>
      </c>
      <c r="G837" s="109">
        <v>0.10989055</v>
      </c>
      <c r="H837" s="110">
        <f>IF(ISERROR(F837/G837-1),"",IF((F837/G837-1)&gt;10000%,"",F837/G837-1))</f>
        <v>-0.75117334475075426</v>
      </c>
      <c r="I837" s="91">
        <f>F837/$F$1036</f>
        <v>2.7204426364194231E-6</v>
      </c>
      <c r="J837" s="92">
        <v>39.753840159999996</v>
      </c>
      <c r="K837" s="92">
        <v>58.506900000000002</v>
      </c>
    </row>
    <row r="838" spans="1:11">
      <c r="A838" s="90" t="s">
        <v>2873</v>
      </c>
      <c r="B838" s="90" t="s">
        <v>2859</v>
      </c>
      <c r="C838" s="90" t="s">
        <v>1538</v>
      </c>
      <c r="D838" s="90" t="s">
        <v>396</v>
      </c>
      <c r="E838" s="90" t="s">
        <v>1855</v>
      </c>
      <c r="F838" s="109">
        <v>2.6554500000000002E-2</v>
      </c>
      <c r="G838" s="109">
        <v>1.5518000000000001E-2</v>
      </c>
      <c r="H838" s="110">
        <f>IF(ISERROR(F838/G838-1),"",IF((F838/G838-1)&gt;10000%,"",F838/G838-1))</f>
        <v>0.7112063410233278</v>
      </c>
      <c r="I838" s="91">
        <f>F838/$F$1036</f>
        <v>2.6419248043479555E-6</v>
      </c>
      <c r="J838" s="92">
        <v>14.585903099999999</v>
      </c>
      <c r="K838" s="92">
        <v>32.053849999999997</v>
      </c>
    </row>
    <row r="839" spans="1:11">
      <c r="A839" s="90" t="s">
        <v>2419</v>
      </c>
      <c r="B839" s="90" t="s">
        <v>2420</v>
      </c>
      <c r="C839" s="90" t="s">
        <v>1175</v>
      </c>
      <c r="D839" s="90" t="s">
        <v>396</v>
      </c>
      <c r="E839" s="90" t="s">
        <v>398</v>
      </c>
      <c r="F839" s="109">
        <v>2.6546959999999998E-2</v>
      </c>
      <c r="G839" s="109">
        <v>1.353065E-2</v>
      </c>
      <c r="H839" s="110">
        <f>IF(ISERROR(F839/G839-1),"",IF((F839/G839-1)&gt;10000%,"",F839/G839-1))</f>
        <v>0.96198704422921288</v>
      </c>
      <c r="I839" s="91">
        <f>F839/$F$1036</f>
        <v>2.6411746447507195E-6</v>
      </c>
      <c r="J839" s="92">
        <v>19.3745324094</v>
      </c>
      <c r="K839" s="92">
        <v>53.8979</v>
      </c>
    </row>
    <row r="840" spans="1:11">
      <c r="A840" s="90" t="s">
        <v>2594</v>
      </c>
      <c r="B840" s="90" t="s">
        <v>2595</v>
      </c>
      <c r="C840" s="90" t="s">
        <v>1539</v>
      </c>
      <c r="D840" s="90" t="s">
        <v>396</v>
      </c>
      <c r="E840" s="90" t="s">
        <v>1855</v>
      </c>
      <c r="F840" s="109">
        <v>2.55675E-2</v>
      </c>
      <c r="G840" s="109">
        <v>12.336661060000001</v>
      </c>
      <c r="H840" s="110">
        <f>IF(ISERROR(F840/G840-1),"",IF((F840/G840-1)&gt;10000%,"",F840/G840-1))</f>
        <v>-0.99792751864741591</v>
      </c>
      <c r="I840" s="91">
        <f>F840/$F$1036</f>
        <v>2.5437275202005814E-6</v>
      </c>
      <c r="J840" s="92">
        <v>98.876666290000003</v>
      </c>
      <c r="K840" s="92">
        <v>8.3459500000000002</v>
      </c>
    </row>
    <row r="841" spans="1:11">
      <c r="A841" s="90" t="s">
        <v>287</v>
      </c>
      <c r="B841" s="90" t="s">
        <v>288</v>
      </c>
      <c r="C841" s="90" t="s">
        <v>296</v>
      </c>
      <c r="D841" s="90" t="s">
        <v>397</v>
      </c>
      <c r="E841" s="90" t="s">
        <v>1855</v>
      </c>
      <c r="F841" s="109">
        <v>2.5428929999999999E-2</v>
      </c>
      <c r="G841" s="109">
        <v>0.50391927000000003</v>
      </c>
      <c r="H841" s="110">
        <f>IF(ISERROR(F841/G841-1),"",IF((F841/G841-1)&gt;10000%,"",F841/G841-1))</f>
        <v>-0.9495376908289298</v>
      </c>
      <c r="I841" s="91">
        <f>F841/$F$1036</f>
        <v>2.5299410990614715E-6</v>
      </c>
      <c r="J841" s="92">
        <v>7.8187499999999996</v>
      </c>
      <c r="K841" s="92">
        <v>58.697049999999997</v>
      </c>
    </row>
    <row r="842" spans="1:11">
      <c r="A842" s="90" t="s">
        <v>1461</v>
      </c>
      <c r="B842" s="90" t="s">
        <v>1462</v>
      </c>
      <c r="C842" s="90" t="s">
        <v>1537</v>
      </c>
      <c r="D842" s="90" t="s">
        <v>396</v>
      </c>
      <c r="E842" s="90" t="s">
        <v>1855</v>
      </c>
      <c r="F842" s="109">
        <v>2.4982599999999997E-2</v>
      </c>
      <c r="G842" s="109">
        <v>0.12361264999999999</v>
      </c>
      <c r="H842" s="110">
        <f>IF(ISERROR(F842/G842-1),"",IF((F842/G842-1)&gt;10000%,"",F842/G842-1))</f>
        <v>-0.7978960891138569</v>
      </c>
      <c r="I842" s="91">
        <f>F842/$F$1036</f>
        <v>2.4855354315503292E-6</v>
      </c>
      <c r="J842" s="92">
        <v>2.2296124381484801</v>
      </c>
      <c r="K842" s="92">
        <v>36.83625</v>
      </c>
    </row>
    <row r="843" spans="1:11">
      <c r="A843" s="90" t="s">
        <v>2092</v>
      </c>
      <c r="B843" s="90" t="s">
        <v>363</v>
      </c>
      <c r="C843" s="90" t="s">
        <v>1532</v>
      </c>
      <c r="D843" s="90" t="s">
        <v>396</v>
      </c>
      <c r="E843" s="90" t="s">
        <v>1855</v>
      </c>
      <c r="F843" s="109">
        <v>2.4855519999999999E-2</v>
      </c>
      <c r="G843" s="109">
        <v>9.1928170000000003E-2</v>
      </c>
      <c r="H843" s="110">
        <f>IF(ISERROR(F843/G843-1),"",IF((F843/G843-1)&gt;10000%,"",F843/G843-1))</f>
        <v>-0.72962020238192493</v>
      </c>
      <c r="I843" s="91">
        <f>F843/$F$1036</f>
        <v>2.4728921581263699E-6</v>
      </c>
      <c r="J843" s="92">
        <v>31.316357679999999</v>
      </c>
      <c r="K843" s="92">
        <v>21.987100000000002</v>
      </c>
    </row>
    <row r="844" spans="1:11">
      <c r="A844" s="90" t="s">
        <v>1965</v>
      </c>
      <c r="B844" s="90" t="s">
        <v>377</v>
      </c>
      <c r="C844" s="90" t="s">
        <v>1532</v>
      </c>
      <c r="D844" s="90" t="s">
        <v>396</v>
      </c>
      <c r="E844" s="90" t="s">
        <v>1855</v>
      </c>
      <c r="F844" s="109">
        <v>2.4836959999999998E-2</v>
      </c>
      <c r="G844" s="109">
        <v>0.15791150000000001</v>
      </c>
      <c r="H844" s="110">
        <f>IF(ISERROR(F844/G844-1),"",IF((F844/G844-1)&gt;10000%,"",F844/G844-1))</f>
        <v>-0.84271595165646584</v>
      </c>
      <c r="I844" s="91">
        <f>F844/$F$1036</f>
        <v>2.471045611425483E-6</v>
      </c>
      <c r="J844" s="92">
        <v>5.4328599999999998</v>
      </c>
      <c r="K844" s="92">
        <v>37.436250000000001</v>
      </c>
    </row>
    <row r="845" spans="1:11">
      <c r="A845" s="90" t="s">
        <v>3284</v>
      </c>
      <c r="B845" s="90" t="s">
        <v>3285</v>
      </c>
      <c r="C845" s="90" t="s">
        <v>1532</v>
      </c>
      <c r="D845" s="90" t="s">
        <v>396</v>
      </c>
      <c r="E845" s="90" t="s">
        <v>398</v>
      </c>
      <c r="F845" s="109">
        <v>2.472361E-2</v>
      </c>
      <c r="G845" s="109"/>
      <c r="H845" s="110" t="str">
        <f>IF(ISERROR(F845/G845-1),"",IF((F845/G845-1)&gt;10000%,"",F845/G845-1))</f>
        <v/>
      </c>
      <c r="I845" s="91">
        <f>F845/$F$1036</f>
        <v>2.4597683448012632E-6</v>
      </c>
      <c r="J845" s="92">
        <v>348.47440449999999</v>
      </c>
      <c r="K845" s="92">
        <v>55.344333333333303</v>
      </c>
    </row>
    <row r="846" spans="1:11">
      <c r="A846" s="90" t="s">
        <v>452</v>
      </c>
      <c r="B846" s="90" t="s">
        <v>453</v>
      </c>
      <c r="C846" s="90" t="s">
        <v>1175</v>
      </c>
      <c r="D846" s="90" t="s">
        <v>396</v>
      </c>
      <c r="E846" s="90" t="s">
        <v>1855</v>
      </c>
      <c r="F846" s="109">
        <v>2.469754E-2</v>
      </c>
      <c r="G846" s="109">
        <v>0.12395174</v>
      </c>
      <c r="H846" s="110">
        <f>IF(ISERROR(F846/G846-1),"",IF((F846/G846-1)&gt;10000%,"",F846/G846-1))</f>
        <v>-0.80074874301885557</v>
      </c>
      <c r="I846" s="91">
        <f>F846/$F$1036</f>
        <v>2.4571746232230241E-6</v>
      </c>
      <c r="J846" s="92">
        <v>7.5987207451850001</v>
      </c>
      <c r="K846" s="92">
        <v>45.076500000000003</v>
      </c>
    </row>
    <row r="847" spans="1:11">
      <c r="A847" s="90" t="s">
        <v>2137</v>
      </c>
      <c r="B847" s="90" t="s">
        <v>2136</v>
      </c>
      <c r="C847" s="90" t="s">
        <v>1754</v>
      </c>
      <c r="D847" s="90" t="s">
        <v>397</v>
      </c>
      <c r="E847" s="90" t="s">
        <v>398</v>
      </c>
      <c r="F847" s="109">
        <v>2.45282E-2</v>
      </c>
      <c r="G847" s="109">
        <v>0.119515</v>
      </c>
      <c r="H847" s="110">
        <f>IF(ISERROR(F847/G847-1),"",IF((F847/G847-1)&gt;10000%,"",F847/G847-1))</f>
        <v>-0.79476885746559012</v>
      </c>
      <c r="I847" s="91">
        <f>F847/$F$1036</f>
        <v>2.4403268743906876E-6</v>
      </c>
      <c r="J847" s="92">
        <v>1.57975621</v>
      </c>
      <c r="K847" s="92">
        <v>73.100700000000003</v>
      </c>
    </row>
    <row r="848" spans="1:11">
      <c r="A848" s="90" t="s">
        <v>863</v>
      </c>
      <c r="B848" s="90" t="s">
        <v>864</v>
      </c>
      <c r="C848" s="90" t="s">
        <v>1175</v>
      </c>
      <c r="D848" s="90" t="s">
        <v>397</v>
      </c>
      <c r="E848" s="90" t="s">
        <v>398</v>
      </c>
      <c r="F848" s="109">
        <v>2.3178130000000002E-2</v>
      </c>
      <c r="G848" s="109">
        <v>0.19482254999999998</v>
      </c>
      <c r="H848" s="110">
        <f>IF(ISERROR(F848/G848-1),"",IF((F848/G848-1)&gt;10000%,"",F848/G848-1))</f>
        <v>-0.88102953174568344</v>
      </c>
      <c r="I848" s="91">
        <f>F848/$F$1036</f>
        <v>2.3060075153138442E-6</v>
      </c>
      <c r="J848" s="92">
        <v>5.3006620491000005</v>
      </c>
      <c r="K848" s="92">
        <v>103.13475</v>
      </c>
    </row>
    <row r="849" spans="1:11">
      <c r="A849" s="90" t="s">
        <v>480</v>
      </c>
      <c r="B849" s="90" t="s">
        <v>804</v>
      </c>
      <c r="C849" s="90" t="s">
        <v>1533</v>
      </c>
      <c r="D849" s="90" t="s">
        <v>396</v>
      </c>
      <c r="E849" s="90" t="s">
        <v>1855</v>
      </c>
      <c r="F849" s="109">
        <v>2.1980552E-2</v>
      </c>
      <c r="G849" s="109">
        <v>7.7159505149999994</v>
      </c>
      <c r="H849" s="110">
        <f>IF(ISERROR(F849/G849-1),"",IF((F849/G849-1)&gt;10000%,"",F849/G849-1))</f>
        <v>-0.99715128395947206</v>
      </c>
      <c r="I849" s="91">
        <f>F849/$F$1036</f>
        <v>2.186859686383101E-6</v>
      </c>
      <c r="J849" s="92">
        <v>19.99023511</v>
      </c>
      <c r="K849" s="92">
        <v>18.167999999999999</v>
      </c>
    </row>
    <row r="850" spans="1:11">
      <c r="A850" s="90" t="s">
        <v>1767</v>
      </c>
      <c r="B850" s="90" t="s">
        <v>1768</v>
      </c>
      <c r="C850" s="90" t="s">
        <v>296</v>
      </c>
      <c r="D850" s="90" t="s">
        <v>1436</v>
      </c>
      <c r="E850" s="90" t="s">
        <v>398</v>
      </c>
      <c r="F850" s="109">
        <v>2.1832375000000001E-2</v>
      </c>
      <c r="G850" s="109">
        <v>0.40375</v>
      </c>
      <c r="H850" s="110">
        <f>IF(ISERROR(F850/G850-1),"",IF((F850/G850-1)&gt;10000%,"",F850/G850-1))</f>
        <v>-0.94592600619195044</v>
      </c>
      <c r="I850" s="91">
        <f>F850/$F$1036</f>
        <v>2.1721174584468242E-6</v>
      </c>
      <c r="J850" s="92">
        <v>16.794228</v>
      </c>
      <c r="K850" s="92">
        <v>46.477049999999998</v>
      </c>
    </row>
    <row r="851" spans="1:11">
      <c r="A851" s="90" t="s">
        <v>147</v>
      </c>
      <c r="B851" s="90" t="s">
        <v>148</v>
      </c>
      <c r="C851" s="90" t="s">
        <v>1540</v>
      </c>
      <c r="D851" s="90" t="s">
        <v>397</v>
      </c>
      <c r="E851" s="90" t="s">
        <v>398</v>
      </c>
      <c r="F851" s="109">
        <v>2.1560789E-2</v>
      </c>
      <c r="G851" s="109">
        <v>3.6902389000000001E-2</v>
      </c>
      <c r="H851" s="110">
        <f>IF(ISERROR(F851/G851-1),"",IF((F851/G851-1)&gt;10000%,"",F851/G851-1))</f>
        <v>-0.41573460189799638</v>
      </c>
      <c r="I851" s="91">
        <f>F851/$F$1036</f>
        <v>2.1450971873095915E-6</v>
      </c>
      <c r="J851" s="92">
        <v>0</v>
      </c>
      <c r="K851" s="92">
        <v>32.9223</v>
      </c>
    </row>
    <row r="852" spans="1:11">
      <c r="A852" s="90" t="s">
        <v>1786</v>
      </c>
      <c r="B852" s="90" t="s">
        <v>1787</v>
      </c>
      <c r="C852" s="90" t="s">
        <v>1175</v>
      </c>
      <c r="D852" s="90" t="s">
        <v>396</v>
      </c>
      <c r="E852" s="90" t="s">
        <v>1855</v>
      </c>
      <c r="F852" s="109">
        <v>2.0964263E-2</v>
      </c>
      <c r="G852" s="109">
        <v>2.3029689999999998E-2</v>
      </c>
      <c r="H852" s="110">
        <f>IF(ISERROR(F852/G852-1),"",IF((F852/G852-1)&gt;10000%,"",F852/G852-1))</f>
        <v>-8.9685401757470418E-2</v>
      </c>
      <c r="I852" s="91">
        <f>F852/$F$1036</f>
        <v>2.0857484202140534E-6</v>
      </c>
      <c r="J852" s="92">
        <v>2.9083065633039999</v>
      </c>
      <c r="K852" s="92">
        <v>99.73245</v>
      </c>
    </row>
    <row r="853" spans="1:11">
      <c r="A853" s="90" t="s">
        <v>420</v>
      </c>
      <c r="B853" s="90" t="s">
        <v>422</v>
      </c>
      <c r="C853" s="90" t="s">
        <v>1175</v>
      </c>
      <c r="D853" s="90" t="s">
        <v>396</v>
      </c>
      <c r="E853" s="90" t="s">
        <v>1855</v>
      </c>
      <c r="F853" s="109">
        <v>2.0735900000000002E-2</v>
      </c>
      <c r="G853" s="109">
        <v>4.4581449999999995E-2</v>
      </c>
      <c r="H853" s="110">
        <f>IF(ISERROR(F853/G853-1),"",IF((F853/G853-1)&gt;10000%,"",F853/G853-1))</f>
        <v>-0.53487605270802085</v>
      </c>
      <c r="I853" s="91">
        <f>F853/$F$1036</f>
        <v>2.0630284339934389E-6</v>
      </c>
      <c r="J853" s="92">
        <v>4.5963781722229999</v>
      </c>
      <c r="K853" s="92">
        <v>83.028599999999997</v>
      </c>
    </row>
    <row r="854" spans="1:11">
      <c r="A854" s="90" t="s">
        <v>3282</v>
      </c>
      <c r="B854" s="90" t="s">
        <v>3283</v>
      </c>
      <c r="C854" s="90" t="s">
        <v>1175</v>
      </c>
      <c r="D854" s="90" t="s">
        <v>397</v>
      </c>
      <c r="E854" s="90" t="s">
        <v>398</v>
      </c>
      <c r="F854" s="109">
        <v>1.9334500000000001E-2</v>
      </c>
      <c r="G854" s="109"/>
      <c r="H854" s="110" t="str">
        <f>IF(ISERROR(F854/G854-1),"",IF((F854/G854-1)&gt;10000%,"",F854/G854-1))</f>
        <v/>
      </c>
      <c r="I854" s="91">
        <f>F854/$F$1036</f>
        <v>1.9236022191969548E-6</v>
      </c>
      <c r="J854" s="92">
        <v>15.088010182163</v>
      </c>
      <c r="K854" s="92">
        <v>69.950249999999997</v>
      </c>
    </row>
    <row r="855" spans="1:11">
      <c r="A855" s="90" t="s">
        <v>1828</v>
      </c>
      <c r="B855" s="90" t="s">
        <v>1849</v>
      </c>
      <c r="C855" s="90" t="s">
        <v>1175</v>
      </c>
      <c r="D855" s="90" t="s">
        <v>396</v>
      </c>
      <c r="E855" s="90" t="s">
        <v>1855</v>
      </c>
      <c r="F855" s="109">
        <v>1.9233355000000001E-2</v>
      </c>
      <c r="G855" s="109">
        <v>4.9486194999999997E-2</v>
      </c>
      <c r="H855" s="110">
        <f>IF(ISERROR(F855/G855-1),"",IF((F855/G855-1)&gt;10000%,"",F855/G855-1))</f>
        <v>-0.61133898049749025</v>
      </c>
      <c r="I855" s="91">
        <f>F855/$F$1036</f>
        <v>1.9135392361117613E-6</v>
      </c>
      <c r="J855" s="92">
        <v>3.0211488457220002</v>
      </c>
      <c r="K855" s="92">
        <v>79.498099999999994</v>
      </c>
    </row>
    <row r="856" spans="1:11">
      <c r="A856" s="90" t="s">
        <v>1672</v>
      </c>
      <c r="B856" s="90" t="s">
        <v>728</v>
      </c>
      <c r="C856" s="90" t="s">
        <v>1538</v>
      </c>
      <c r="D856" s="90" t="s">
        <v>397</v>
      </c>
      <c r="E856" s="90" t="s">
        <v>398</v>
      </c>
      <c r="F856" s="109">
        <v>1.875897E-2</v>
      </c>
      <c r="G856" s="109">
        <v>4.0735730000000005E-2</v>
      </c>
      <c r="H856" s="110">
        <f>IF(ISERROR(F856/G856-1),"",IF((F856/G856-1)&gt;10000%,"",F856/G856-1))</f>
        <v>-0.53949591672961317</v>
      </c>
      <c r="I856" s="91">
        <f>F856/$F$1036</f>
        <v>1.866342358056795E-6</v>
      </c>
      <c r="J856" s="92">
        <v>10.9483274</v>
      </c>
      <c r="K856" s="92">
        <v>13.10975</v>
      </c>
    </row>
    <row r="857" spans="1:11">
      <c r="A857" s="90" t="s">
        <v>500</v>
      </c>
      <c r="B857" s="90" t="s">
        <v>383</v>
      </c>
      <c r="C857" s="90" t="s">
        <v>1175</v>
      </c>
      <c r="D857" s="90" t="s">
        <v>396</v>
      </c>
      <c r="E857" s="90" t="s">
        <v>1855</v>
      </c>
      <c r="F857" s="109">
        <v>1.8461140000000001E-2</v>
      </c>
      <c r="G857" s="109">
        <v>0.1364012</v>
      </c>
      <c r="H857" s="110">
        <f>IF(ISERROR(F857/G857-1),"",IF((F857/G857-1)&gt;10000%,"",F857/G857-1))</f>
        <v>-0.864655589540268</v>
      </c>
      <c r="I857" s="91">
        <f>F857/$F$1036</f>
        <v>1.8367110539660024E-6</v>
      </c>
      <c r="J857" s="92">
        <v>6.7746284954920002</v>
      </c>
      <c r="K857" s="92">
        <v>196.7525</v>
      </c>
    </row>
    <row r="858" spans="1:11">
      <c r="A858" s="90" t="s">
        <v>2672</v>
      </c>
      <c r="B858" s="90" t="s">
        <v>1738</v>
      </c>
      <c r="C858" s="90" t="s">
        <v>1532</v>
      </c>
      <c r="D858" s="90" t="s">
        <v>396</v>
      </c>
      <c r="E858" s="90" t="s">
        <v>1855</v>
      </c>
      <c r="F858" s="109">
        <v>1.8183959999999999E-2</v>
      </c>
      <c r="G858" s="109">
        <v>0</v>
      </c>
      <c r="H858" s="110" t="str">
        <f>IF(ISERROR(F858/G858-1),"",IF((F858/G858-1)&gt;10000%,"",F858/G858-1))</f>
        <v/>
      </c>
      <c r="I858" s="91">
        <f>F858/$F$1036</f>
        <v>1.8091342320612717E-6</v>
      </c>
      <c r="J858" s="92">
        <v>2.1027051299999999</v>
      </c>
      <c r="K858" s="92">
        <v>7.8228</v>
      </c>
    </row>
    <row r="859" spans="1:11">
      <c r="A859" s="90" t="s">
        <v>1788</v>
      </c>
      <c r="B859" s="90" t="s">
        <v>1789</v>
      </c>
      <c r="C859" s="90" t="s">
        <v>1175</v>
      </c>
      <c r="D859" s="90" t="s">
        <v>396</v>
      </c>
      <c r="E859" s="90" t="s">
        <v>1855</v>
      </c>
      <c r="F859" s="109">
        <v>1.7637900000000001E-2</v>
      </c>
      <c r="G859" s="109">
        <v>6.9061553999999997E-2</v>
      </c>
      <c r="H859" s="110">
        <f>IF(ISERROR(F859/G859-1),"",IF((F859/G859-1)&gt;10000%,"",F859/G859-1))</f>
        <v>-0.74460609444148906</v>
      </c>
      <c r="I859" s="91">
        <f>F859/$F$1036</f>
        <v>1.7548063607527464E-6</v>
      </c>
      <c r="J859" s="92">
        <v>3.2805568310949997</v>
      </c>
      <c r="K859" s="92">
        <v>108.63915</v>
      </c>
    </row>
    <row r="860" spans="1:11">
      <c r="A860" s="90" t="s">
        <v>475</v>
      </c>
      <c r="B860" s="90" t="s">
        <v>1119</v>
      </c>
      <c r="C860" s="90" t="s">
        <v>1533</v>
      </c>
      <c r="D860" s="90" t="s">
        <v>396</v>
      </c>
      <c r="E860" s="90" t="s">
        <v>1855</v>
      </c>
      <c r="F860" s="109">
        <v>1.6408970000000002E-2</v>
      </c>
      <c r="G860" s="109">
        <v>1.194397E-2</v>
      </c>
      <c r="H860" s="110">
        <f>IF(ISERROR(F860/G860-1),"",IF((F860/G860-1)&gt;10000%,"",F860/G860-1))</f>
        <v>0.37382880231614801</v>
      </c>
      <c r="I860" s="91">
        <f>F860/$F$1036</f>
        <v>1.6325393005630485E-6</v>
      </c>
      <c r="J860" s="92">
        <v>11.01037932</v>
      </c>
      <c r="K860" s="92">
        <v>5.2809999999999997</v>
      </c>
    </row>
    <row r="861" spans="1:11">
      <c r="A861" s="90" t="s">
        <v>1573</v>
      </c>
      <c r="B861" s="90" t="s">
        <v>767</v>
      </c>
      <c r="C861" s="90" t="s">
        <v>1535</v>
      </c>
      <c r="D861" s="90" t="s">
        <v>396</v>
      </c>
      <c r="E861" s="90" t="s">
        <v>1855</v>
      </c>
      <c r="F861" s="109">
        <v>1.638125E-2</v>
      </c>
      <c r="G861" s="109">
        <v>0.62802462999999997</v>
      </c>
      <c r="H861" s="110">
        <f>IF(ISERROR(F861/G861-1),"",IF((F861/G861-1)&gt;10000%,"",F861/G861-1))</f>
        <v>-0.97391623000518313</v>
      </c>
      <c r="I861" s="91">
        <f>F861/$F$1036</f>
        <v>1.6297814193912497E-6</v>
      </c>
      <c r="J861" s="92">
        <v>131.84208216000002</v>
      </c>
      <c r="K861" s="92">
        <v>14.959849999999999</v>
      </c>
    </row>
    <row r="862" spans="1:11">
      <c r="A862" s="90" t="s">
        <v>2826</v>
      </c>
      <c r="B862" s="90" t="s">
        <v>2799</v>
      </c>
      <c r="C862" s="90" t="s">
        <v>1754</v>
      </c>
      <c r="D862" s="90" t="s">
        <v>396</v>
      </c>
      <c r="E862" s="90" t="s">
        <v>1855</v>
      </c>
      <c r="F862" s="109">
        <v>1.6289000000000001E-2</v>
      </c>
      <c r="G862" s="109">
        <v>3.01024E-3</v>
      </c>
      <c r="H862" s="110">
        <f>IF(ISERROR(F862/G862-1),"",IF((F862/G862-1)&gt;10000%,"",F862/G862-1))</f>
        <v>4.411196449452536</v>
      </c>
      <c r="I862" s="91">
        <f>F862/$F$1036</f>
        <v>1.6206034057513358E-6</v>
      </c>
      <c r="J862" s="92">
        <v>48.860315695764903</v>
      </c>
      <c r="K862" s="92">
        <v>46.974899999999998</v>
      </c>
    </row>
    <row r="863" spans="1:11">
      <c r="A863" s="90" t="s">
        <v>2287</v>
      </c>
      <c r="B863" s="90" t="s">
        <v>2288</v>
      </c>
      <c r="C863" s="90" t="s">
        <v>1532</v>
      </c>
      <c r="D863" s="90" t="s">
        <v>396</v>
      </c>
      <c r="E863" s="90" t="s">
        <v>398</v>
      </c>
      <c r="F863" s="109">
        <v>1.6237499999999998E-2</v>
      </c>
      <c r="G863" s="109">
        <v>0.67837656999999996</v>
      </c>
      <c r="H863" s="110">
        <f>IF(ISERROR(F863/G863-1),"",IF((F863/G863-1)&gt;10000%,"",F863/G863-1))</f>
        <v>-0.97606417922128408</v>
      </c>
      <c r="I863" s="91">
        <f>F863/$F$1036</f>
        <v>1.6154796366190257E-6</v>
      </c>
      <c r="J863" s="92">
        <v>85.618650000000002</v>
      </c>
      <c r="K863" s="92">
        <v>54.740600000000001</v>
      </c>
    </row>
    <row r="864" spans="1:11">
      <c r="A864" s="90" t="s">
        <v>322</v>
      </c>
      <c r="B864" s="90" t="s">
        <v>16</v>
      </c>
      <c r="C864" s="90" t="s">
        <v>1754</v>
      </c>
      <c r="D864" s="90" t="s">
        <v>397</v>
      </c>
      <c r="E864" s="90" t="s">
        <v>398</v>
      </c>
      <c r="F864" s="109">
        <v>1.494358E-2</v>
      </c>
      <c r="G864" s="109">
        <v>0.37616433700000002</v>
      </c>
      <c r="H864" s="110">
        <f>IF(ISERROR(F864/G864-1),"",IF((F864/G864-1)&gt;10000%,"",F864/G864-1))</f>
        <v>-0.96027379916134903</v>
      </c>
      <c r="I864" s="91">
        <f>F864/$F$1036</f>
        <v>1.4867466782563414E-6</v>
      </c>
      <c r="J864" s="92">
        <v>89.534964680000002</v>
      </c>
      <c r="K864" s="92">
        <v>44.682850000000002</v>
      </c>
    </row>
    <row r="865" spans="1:11">
      <c r="A865" s="90" t="s">
        <v>992</v>
      </c>
      <c r="B865" s="90" t="s">
        <v>993</v>
      </c>
      <c r="C865" s="90" t="s">
        <v>1533</v>
      </c>
      <c r="D865" s="90" t="s">
        <v>396</v>
      </c>
      <c r="E865" s="90" t="s">
        <v>1855</v>
      </c>
      <c r="F865" s="109">
        <v>1.4297269E-2</v>
      </c>
      <c r="G865" s="109">
        <v>2.6363041630000001</v>
      </c>
      <c r="H865" s="110">
        <f>IF(ISERROR(F865/G865-1),"",IF((F865/G865-1)&gt;10000%,"",F865/G865-1))</f>
        <v>-0.99457677562374658</v>
      </c>
      <c r="I865" s="91">
        <f>F865/$F$1036</f>
        <v>1.4224447685151325E-6</v>
      </c>
      <c r="J865" s="92">
        <v>43.152857220000001</v>
      </c>
      <c r="K865" s="92">
        <v>20.924849999999999</v>
      </c>
    </row>
    <row r="866" spans="1:11">
      <c r="A866" s="90" t="s">
        <v>1792</v>
      </c>
      <c r="B866" s="90" t="s">
        <v>1793</v>
      </c>
      <c r="C866" s="90" t="s">
        <v>1175</v>
      </c>
      <c r="D866" s="90" t="s">
        <v>396</v>
      </c>
      <c r="E866" s="90" t="s">
        <v>1855</v>
      </c>
      <c r="F866" s="109">
        <v>1.4160000000000001E-2</v>
      </c>
      <c r="G866" s="109">
        <v>1.2396709999999998E-2</v>
      </c>
      <c r="H866" s="110">
        <f>IF(ISERROR(F866/G866-1),"",IF((F866/G866-1)&gt;10000%,"",F866/G866-1))</f>
        <v>0.14223854554958559</v>
      </c>
      <c r="I866" s="91">
        <f>F866/$F$1036</f>
        <v>1.4087877847282776E-6</v>
      </c>
      <c r="J866" s="92">
        <v>2.817423895393</v>
      </c>
      <c r="K866" s="92">
        <v>110.94465</v>
      </c>
    </row>
    <row r="867" spans="1:11">
      <c r="A867" s="90" t="s">
        <v>1868</v>
      </c>
      <c r="B867" s="90" t="s">
        <v>522</v>
      </c>
      <c r="C867" s="90" t="s">
        <v>532</v>
      </c>
      <c r="D867" s="90" t="s">
        <v>397</v>
      </c>
      <c r="E867" s="90" t="s">
        <v>398</v>
      </c>
      <c r="F867" s="109">
        <v>1.4010379999999999E-2</v>
      </c>
      <c r="G867" s="109">
        <v>0.78128595999999995</v>
      </c>
      <c r="H867" s="110">
        <f>IF(ISERROR(F867/G867-1),"",IF((F867/G867-1)&gt;10000%,"",F867/G867-1))</f>
        <v>-0.98206753900966048</v>
      </c>
      <c r="I867" s="91">
        <f>F867/$F$1036</f>
        <v>1.3939019917656331E-6</v>
      </c>
      <c r="J867" s="92">
        <v>103.19504309999999</v>
      </c>
      <c r="K867" s="92">
        <v>40.614449999999998</v>
      </c>
    </row>
    <row r="868" spans="1:11">
      <c r="A868" s="90" t="s">
        <v>2891</v>
      </c>
      <c r="B868" s="90" t="s">
        <v>2892</v>
      </c>
      <c r="C868" s="90" t="s">
        <v>1761</v>
      </c>
      <c r="D868" s="90" t="s">
        <v>396</v>
      </c>
      <c r="E868" s="90" t="s">
        <v>1855</v>
      </c>
      <c r="F868" s="109">
        <v>1.3373899999999999E-2</v>
      </c>
      <c r="G868" s="109">
        <v>2.1185646899999999</v>
      </c>
      <c r="H868" s="110">
        <f>IF(ISERROR(F868/G868-1),"",IF((F868/G868-1)&gt;10000%,"",F868/G868-1))</f>
        <v>-0.99368728268571305</v>
      </c>
      <c r="I868" s="91">
        <f>F868/$F$1036</f>
        <v>1.3305781747300501E-6</v>
      </c>
      <c r="J868" s="92">
        <v>18.820156999999998</v>
      </c>
      <c r="K868" s="92">
        <v>23.363900000000001</v>
      </c>
    </row>
    <row r="869" spans="1:11">
      <c r="A869" s="90" t="s">
        <v>626</v>
      </c>
      <c r="B869" s="90" t="s">
        <v>639</v>
      </c>
      <c r="C869" s="90" t="s">
        <v>1539</v>
      </c>
      <c r="D869" s="90" t="s">
        <v>396</v>
      </c>
      <c r="E869" s="90" t="s">
        <v>1855</v>
      </c>
      <c r="F869" s="109">
        <v>1.3305200000000001E-2</v>
      </c>
      <c r="G869" s="109">
        <v>2.3148999999999999E-3</v>
      </c>
      <c r="H869" s="110">
        <f>IF(ISERROR(F869/G869-1),"",IF((F869/G869-1)&gt;10000%,"",F869/G869-1))</f>
        <v>4.747634887036158</v>
      </c>
      <c r="I869" s="91">
        <f>F869/$F$1036</f>
        <v>1.3237431661982119E-6</v>
      </c>
      <c r="J869" s="92">
        <v>8.1494781799999991</v>
      </c>
      <c r="K869" s="92">
        <v>64.921850000000006</v>
      </c>
    </row>
    <row r="870" spans="1:11">
      <c r="A870" s="90" t="s">
        <v>279</v>
      </c>
      <c r="B870" s="90" t="s">
        <v>280</v>
      </c>
      <c r="C870" s="90" t="s">
        <v>296</v>
      </c>
      <c r="D870" s="90" t="s">
        <v>397</v>
      </c>
      <c r="E870" s="90" t="s">
        <v>1855</v>
      </c>
      <c r="F870" s="109">
        <v>1.278877E-2</v>
      </c>
      <c r="G870" s="109">
        <v>1.265252E-2</v>
      </c>
      <c r="H870" s="110">
        <f>IF(ISERROR(F870/G870-1),"",IF((F870/G870-1)&gt;10000%,"",F870/G870-1))</f>
        <v>1.0768605779718055E-2</v>
      </c>
      <c r="I870" s="91">
        <f>F870/$F$1036</f>
        <v>1.2723632032273626E-6</v>
      </c>
      <c r="J870" s="92">
        <v>19.866</v>
      </c>
      <c r="K870" s="92">
        <v>63.477800000000002</v>
      </c>
    </row>
    <row r="871" spans="1:11">
      <c r="A871" s="90" t="s">
        <v>1898</v>
      </c>
      <c r="B871" s="90" t="s">
        <v>437</v>
      </c>
      <c r="C871" s="90" t="s">
        <v>1534</v>
      </c>
      <c r="D871" s="90" t="s">
        <v>396</v>
      </c>
      <c r="E871" s="90" t="s">
        <v>1855</v>
      </c>
      <c r="F871" s="109">
        <v>1.2435139999999999E-2</v>
      </c>
      <c r="G871" s="109">
        <v>0.72513050000000001</v>
      </c>
      <c r="H871" s="110">
        <f>IF(ISERROR(F871/G871-1),"",IF((F871/G871-1)&gt;10000%,"",F871/G871-1))</f>
        <v>-0.98285116954810203</v>
      </c>
      <c r="I871" s="91">
        <f>F871/$F$1036</f>
        <v>1.2371803201543779E-6</v>
      </c>
      <c r="J871" s="92">
        <v>5.8371705499999997</v>
      </c>
      <c r="K871" s="92">
        <v>26.032150000000001</v>
      </c>
    </row>
    <row r="872" spans="1:11">
      <c r="A872" s="90" t="s">
        <v>236</v>
      </c>
      <c r="B872" s="90" t="s">
        <v>19</v>
      </c>
      <c r="C872" s="90" t="s">
        <v>1551</v>
      </c>
      <c r="D872" s="90" t="s">
        <v>397</v>
      </c>
      <c r="E872" s="90" t="s">
        <v>1855</v>
      </c>
      <c r="F872" s="109">
        <v>1.20395E-2</v>
      </c>
      <c r="G872" s="109">
        <v>3.3105000000000002E-2</v>
      </c>
      <c r="H872" s="110">
        <f>IF(ISERROR(F872/G872-1),"",IF((F872/G872-1)&gt;10000%,"",F872/G872-1))</f>
        <v>-0.63632381815435735</v>
      </c>
      <c r="I872" s="91">
        <f>F872/$F$1036</f>
        <v>1.1978178343387074E-6</v>
      </c>
      <c r="J872" s="92">
        <v>43.081172203011</v>
      </c>
      <c r="K872" s="92">
        <v>20.690899999999999</v>
      </c>
    </row>
    <row r="873" spans="1:11">
      <c r="A873" s="90" t="s">
        <v>139</v>
      </c>
      <c r="B873" s="90" t="s">
        <v>140</v>
      </c>
      <c r="C873" s="90" t="s">
        <v>1540</v>
      </c>
      <c r="D873" s="90" t="s">
        <v>397</v>
      </c>
      <c r="E873" s="90" t="s">
        <v>398</v>
      </c>
      <c r="F873" s="109">
        <v>1.164575E-2</v>
      </c>
      <c r="G873" s="109">
        <v>1.791245E-2</v>
      </c>
      <c r="H873" s="110">
        <f>IF(ISERROR(F873/G873-1),"",IF((F873/G873-1)&gt;10000%,"",F873/G873-1))</f>
        <v>-0.34985163950213405</v>
      </c>
      <c r="I873" s="91">
        <f>F873/$F$1036</f>
        <v>1.1586433858756594E-6</v>
      </c>
      <c r="J873" s="92">
        <v>11.036207882999999</v>
      </c>
      <c r="K873" s="92">
        <v>45.795949999999998</v>
      </c>
    </row>
    <row r="874" spans="1:11">
      <c r="A874" s="90" t="s">
        <v>590</v>
      </c>
      <c r="B874" s="90" t="s">
        <v>591</v>
      </c>
      <c r="C874" s="90" t="s">
        <v>1551</v>
      </c>
      <c r="D874" s="90" t="s">
        <v>397</v>
      </c>
      <c r="E874" s="90" t="s">
        <v>1855</v>
      </c>
      <c r="F874" s="109">
        <v>1.104027E-2</v>
      </c>
      <c r="G874" s="109">
        <v>0.12156425999999999</v>
      </c>
      <c r="H874" s="110">
        <f>IF(ISERROR(F874/G874-1),"",IF((F874/G874-1)&gt;10000%,"",F874/G874-1))</f>
        <v>-0.90918161308266099</v>
      </c>
      <c r="I874" s="91">
        <f>F874/$F$1036</f>
        <v>1.0984037793857388E-6</v>
      </c>
      <c r="J874" s="92">
        <v>16.444840690804</v>
      </c>
      <c r="K874" s="92">
        <v>74.483800000000002</v>
      </c>
    </row>
    <row r="875" spans="1:11">
      <c r="A875" s="90" t="s">
        <v>1827</v>
      </c>
      <c r="B875" s="90" t="s">
        <v>1848</v>
      </c>
      <c r="C875" s="90" t="s">
        <v>1175</v>
      </c>
      <c r="D875" s="90" t="s">
        <v>396</v>
      </c>
      <c r="E875" s="90" t="s">
        <v>1855</v>
      </c>
      <c r="F875" s="109">
        <v>1.1019375E-2</v>
      </c>
      <c r="G875" s="109">
        <v>7.3455000000000006E-2</v>
      </c>
      <c r="H875" s="110">
        <f>IF(ISERROR(F875/G875-1),"",IF((F875/G875-1)&gt;10000%,"",F875/G875-1))</f>
        <v>-0.84998468450071474</v>
      </c>
      <c r="I875" s="91">
        <f>F875/$F$1036</f>
        <v>1.0963249219872996E-6</v>
      </c>
      <c r="J875" s="92">
        <v>15.456876246434</v>
      </c>
      <c r="K875" s="92">
        <v>63.801900000000003</v>
      </c>
    </row>
    <row r="876" spans="1:11">
      <c r="A876" s="90" t="s">
        <v>1554</v>
      </c>
      <c r="B876" s="90" t="s">
        <v>1555</v>
      </c>
      <c r="C876" s="90" t="s">
        <v>1175</v>
      </c>
      <c r="D876" s="90" t="s">
        <v>396</v>
      </c>
      <c r="E876" s="90" t="s">
        <v>1855</v>
      </c>
      <c r="F876" s="109">
        <v>1.098881E-2</v>
      </c>
      <c r="G876" s="109">
        <v>0.10590369000000001</v>
      </c>
      <c r="H876" s="110">
        <f>IF(ISERROR(F876/G876-1),"",IF((F876/G876-1)&gt;10000%,"",F876/G876-1))</f>
        <v>-0.89623770427640437</v>
      </c>
      <c r="I876" s="91">
        <f>F876/$F$1036</f>
        <v>1.0932839898799396E-6</v>
      </c>
      <c r="J876" s="92">
        <v>2.645025</v>
      </c>
      <c r="K876" s="92">
        <v>180.50905</v>
      </c>
    </row>
    <row r="877" spans="1:11">
      <c r="A877" s="90" t="s">
        <v>293</v>
      </c>
      <c r="B877" s="90" t="s">
        <v>294</v>
      </c>
      <c r="C877" s="90" t="s">
        <v>296</v>
      </c>
      <c r="D877" s="90" t="s">
        <v>397</v>
      </c>
      <c r="E877" s="90" t="s">
        <v>1855</v>
      </c>
      <c r="F877" s="109">
        <v>1.0898100000000001E-2</v>
      </c>
      <c r="G877" s="109">
        <v>3.4059519999999996E-2</v>
      </c>
      <c r="H877" s="110">
        <f>IF(ISERROR(F877/G877-1),"",IF((F877/G877-1)&gt;10000%,"",F877/G877-1))</f>
        <v>-0.68002778665113306</v>
      </c>
      <c r="I877" s="91">
        <f>F877/$F$1036</f>
        <v>1.084259191860681E-6</v>
      </c>
      <c r="J877" s="92">
        <v>8.4112500000000008</v>
      </c>
      <c r="K877" s="92">
        <v>60.281550000000003</v>
      </c>
    </row>
    <row r="878" spans="1:11">
      <c r="A878" s="90" t="s">
        <v>625</v>
      </c>
      <c r="B878" s="90" t="s">
        <v>638</v>
      </c>
      <c r="C878" s="90" t="s">
        <v>1539</v>
      </c>
      <c r="D878" s="90" t="s">
        <v>396</v>
      </c>
      <c r="E878" s="90" t="s">
        <v>1855</v>
      </c>
      <c r="F878" s="109">
        <v>1.047937E-2</v>
      </c>
      <c r="G878" s="109">
        <v>0.111403</v>
      </c>
      <c r="H878" s="110">
        <f>IF(ISERROR(F878/G878-1),"",IF((F878/G878-1)&gt;10000%,"",F878/G878-1))</f>
        <v>-0.90593278457492166</v>
      </c>
      <c r="I878" s="91">
        <f>F878/$F$1036</f>
        <v>1.0425994666418057E-6</v>
      </c>
      <c r="J878" s="92">
        <v>28.590106769999998</v>
      </c>
      <c r="K878" s="92">
        <v>123.373</v>
      </c>
    </row>
    <row r="879" spans="1:11">
      <c r="A879" s="90" t="s">
        <v>2598</v>
      </c>
      <c r="B879" s="90" t="s">
        <v>2599</v>
      </c>
      <c r="C879" s="90" t="s">
        <v>1539</v>
      </c>
      <c r="D879" s="90" t="s">
        <v>396</v>
      </c>
      <c r="E879" s="90" t="s">
        <v>1855</v>
      </c>
      <c r="F879" s="109">
        <v>9.9872999999999993E-3</v>
      </c>
      <c r="G879" s="109">
        <v>1.54273E-3</v>
      </c>
      <c r="H879" s="110">
        <f>IF(ISERROR(F879/G879-1),"",IF((F879/G879-1)&gt;10000%,"",F879/G879-1))</f>
        <v>5.4737834877133391</v>
      </c>
      <c r="I879" s="91">
        <f>F879/$F$1036</f>
        <v>9.9364309621587032E-7</v>
      </c>
      <c r="J879" s="92">
        <v>106.4102398</v>
      </c>
      <c r="K879" s="92">
        <v>9.9472500000000004</v>
      </c>
    </row>
    <row r="880" spans="1:11">
      <c r="A880" s="90" t="s">
        <v>2523</v>
      </c>
      <c r="B880" s="90" t="s">
        <v>2524</v>
      </c>
      <c r="C880" s="90" t="s">
        <v>296</v>
      </c>
      <c r="D880" s="90" t="s">
        <v>397</v>
      </c>
      <c r="E880" s="90" t="s">
        <v>398</v>
      </c>
      <c r="F880" s="109">
        <v>8.6490200000000003E-3</v>
      </c>
      <c r="G880" s="109">
        <v>1.816477E-2</v>
      </c>
      <c r="H880" s="110">
        <f>IF(ISERROR(F880/G880-1),"",IF((F880/G880-1)&gt;10000%,"",F880/G880-1))</f>
        <v>-0.5238574449332416</v>
      </c>
      <c r="I880" s="91">
        <f>F880/$F$1036</f>
        <v>8.6049673205300612E-7</v>
      </c>
      <c r="J880" s="92">
        <v>36.207000000000001</v>
      </c>
      <c r="K880" s="92">
        <v>75.563100000000006</v>
      </c>
    </row>
    <row r="881" spans="1:11">
      <c r="A881" s="90" t="s">
        <v>263</v>
      </c>
      <c r="B881" s="90" t="s">
        <v>270</v>
      </c>
      <c r="C881" s="90" t="s">
        <v>1175</v>
      </c>
      <c r="D881" s="90" t="s">
        <v>397</v>
      </c>
      <c r="E881" s="90" t="s">
        <v>398</v>
      </c>
      <c r="F881" s="109">
        <v>8.601025E-3</v>
      </c>
      <c r="G881" s="109">
        <v>8.9748950000000001E-3</v>
      </c>
      <c r="H881" s="110">
        <f>IF(ISERROR(F881/G881-1),"",IF((F881/G881-1)&gt;10000%,"",F881/G881-1))</f>
        <v>-4.1657311868272595E-2</v>
      </c>
      <c r="I881" s="91">
        <f>F881/$F$1036</f>
        <v>8.5572167769368175E-7</v>
      </c>
      <c r="J881" s="92">
        <v>2.4733593397079998</v>
      </c>
      <c r="K881" s="92">
        <v>36.924700000000001</v>
      </c>
    </row>
    <row r="882" spans="1:11">
      <c r="A882" s="90" t="s">
        <v>1393</v>
      </c>
      <c r="B882" s="90" t="s">
        <v>1394</v>
      </c>
      <c r="C882" s="90" t="s">
        <v>1551</v>
      </c>
      <c r="D882" s="90" t="s">
        <v>397</v>
      </c>
      <c r="E882" s="90" t="s">
        <v>1855</v>
      </c>
      <c r="F882" s="109">
        <v>8.3765999999999997E-3</v>
      </c>
      <c r="G882" s="109">
        <v>1.4057479999999999E-2</v>
      </c>
      <c r="H882" s="110">
        <f>IF(ISERROR(F882/G882-1),"",IF((F882/G882-1)&gt;10000%,"",F882/G882-1))</f>
        <v>-0.40411795001664597</v>
      </c>
      <c r="I882" s="91">
        <f>F882/$F$1036</f>
        <v>8.3339348570302889E-7</v>
      </c>
      <c r="J882" s="92">
        <v>16.819346537085504</v>
      </c>
      <c r="K882" s="92">
        <v>97.903049999999993</v>
      </c>
    </row>
    <row r="883" spans="1:11">
      <c r="A883" s="90" t="s">
        <v>742</v>
      </c>
      <c r="B883" s="90" t="s">
        <v>743</v>
      </c>
      <c r="C883" s="90" t="s">
        <v>1533</v>
      </c>
      <c r="D883" s="90" t="s">
        <v>396</v>
      </c>
      <c r="E883" s="90" t="s">
        <v>1855</v>
      </c>
      <c r="F883" s="109">
        <v>8.3193799999999995E-3</v>
      </c>
      <c r="G883" s="109">
        <v>2.1610279999999999E-2</v>
      </c>
      <c r="H883" s="110">
        <f>IF(ISERROR(F883/G883-1),"",IF((F883/G883-1)&gt;10000%,"",F883/G883-1))</f>
        <v>-0.61502673727503765</v>
      </c>
      <c r="I883" s="91">
        <f>F883/$F$1036</f>
        <v>8.2770062997971302E-7</v>
      </c>
      <c r="J883" s="92">
        <v>12.53452392</v>
      </c>
      <c r="K883" s="92">
        <v>18.332350000000002</v>
      </c>
    </row>
    <row r="884" spans="1:11">
      <c r="A884" s="90" t="s">
        <v>1403</v>
      </c>
      <c r="B884" s="90" t="s">
        <v>1404</v>
      </c>
      <c r="C884" s="90" t="s">
        <v>881</v>
      </c>
      <c r="D884" s="90" t="s">
        <v>396</v>
      </c>
      <c r="E884" s="90" t="s">
        <v>1855</v>
      </c>
      <c r="F884" s="109">
        <v>8.1425000000000004E-3</v>
      </c>
      <c r="G884" s="109">
        <v>0.20865851000000002</v>
      </c>
      <c r="H884" s="110">
        <f>IF(ISERROR(F884/G884-1),"",IF((F884/G884-1)&gt;10000%,"",F884/G884-1))</f>
        <v>-0.9609769091133642</v>
      </c>
      <c r="I884" s="91">
        <f>F884/$F$1036</f>
        <v>8.1010272155014123E-7</v>
      </c>
      <c r="J884" s="92">
        <v>2.0239156500000002</v>
      </c>
      <c r="K884" s="92">
        <v>143.5247</v>
      </c>
    </row>
    <row r="885" spans="1:11">
      <c r="A885" s="90" t="s">
        <v>2787</v>
      </c>
      <c r="B885" s="90" t="s">
        <v>2788</v>
      </c>
      <c r="C885" s="90" t="s">
        <v>1754</v>
      </c>
      <c r="D885" s="90" t="s">
        <v>397</v>
      </c>
      <c r="E885" s="90" t="s">
        <v>398</v>
      </c>
      <c r="F885" s="109">
        <v>8.1030000000000008E-3</v>
      </c>
      <c r="G885" s="109">
        <v>6.8968360000000006E-2</v>
      </c>
      <c r="H885" s="110">
        <f>IF(ISERROR(F885/G885-1),"",IF((F885/G885-1)&gt;10000%,"",F885/G885-1))</f>
        <v>-0.88251134288244637</v>
      </c>
      <c r="I885" s="91">
        <f>F885/$F$1036</f>
        <v>8.0617284037099106E-7</v>
      </c>
      <c r="J885" s="92">
        <v>5.4115109841885012</v>
      </c>
      <c r="K885" s="92">
        <v>44.213299999999997</v>
      </c>
    </row>
    <row r="886" spans="1:11">
      <c r="A886" s="90" t="s">
        <v>2517</v>
      </c>
      <c r="B886" s="90" t="s">
        <v>2518</v>
      </c>
      <c r="C886" s="90" t="s">
        <v>1754</v>
      </c>
      <c r="D886" s="90" t="s">
        <v>396</v>
      </c>
      <c r="E886" s="90" t="s">
        <v>1855</v>
      </c>
      <c r="F886" s="109">
        <v>7.5399999999999998E-3</v>
      </c>
      <c r="G886" s="109">
        <v>2.4499799999999999E-2</v>
      </c>
      <c r="H886" s="110">
        <f>IF(ISERROR(F886/G886-1),"",IF((F886/G886-1)&gt;10000%,"",F886/G886-1))</f>
        <v>-0.69224238565212781</v>
      </c>
      <c r="I886" s="91">
        <f>F886/$F$1036</f>
        <v>7.5015959723525515E-7</v>
      </c>
      <c r="J886" s="92">
        <v>2.2657740199999998</v>
      </c>
      <c r="K886" s="92">
        <v>52.821449999999999</v>
      </c>
    </row>
    <row r="887" spans="1:11">
      <c r="A887" s="90" t="s">
        <v>1079</v>
      </c>
      <c r="B887" s="90" t="s">
        <v>692</v>
      </c>
      <c r="C887" s="90" t="s">
        <v>1535</v>
      </c>
      <c r="D887" s="90" t="s">
        <v>396</v>
      </c>
      <c r="E887" s="90" t="s">
        <v>1855</v>
      </c>
      <c r="F887" s="109">
        <v>7.0784300000000001E-3</v>
      </c>
      <c r="G887" s="109">
        <v>0.69008530000000001</v>
      </c>
      <c r="H887" s="110">
        <f>IF(ISERROR(F887/G887-1),"",IF((F887/G887-1)&gt;10000%,"",F887/G887-1))</f>
        <v>-0.98974267384046577</v>
      </c>
      <c r="I887" s="91">
        <f>F887/$F$1036</f>
        <v>7.0423769202360035E-7</v>
      </c>
      <c r="J887" s="92">
        <v>57.980757420000003</v>
      </c>
      <c r="K887" s="92">
        <v>48.663600000000002</v>
      </c>
    </row>
    <row r="888" spans="1:11">
      <c r="A888" s="90" t="s">
        <v>2674</v>
      </c>
      <c r="B888" s="90" t="s">
        <v>1739</v>
      </c>
      <c r="C888" s="90" t="s">
        <v>1532</v>
      </c>
      <c r="D888" s="90" t="s">
        <v>396</v>
      </c>
      <c r="E888" s="90" t="s">
        <v>1855</v>
      </c>
      <c r="F888" s="109">
        <v>7.0682100000000001E-3</v>
      </c>
      <c r="G888" s="109">
        <v>5.1662100000000001E-3</v>
      </c>
      <c r="H888" s="110">
        <f>IF(ISERROR(F888/G888-1),"",IF((F888/G888-1)&gt;10000%,"",F888/G888-1))</f>
        <v>0.36816157299064489</v>
      </c>
      <c r="I888" s="91">
        <f>F888/$F$1036</f>
        <v>7.0322089745015946E-7</v>
      </c>
      <c r="J888" s="92">
        <v>6.5520935999999992</v>
      </c>
      <c r="K888" s="92">
        <v>13.073600000000001</v>
      </c>
    </row>
    <row r="889" spans="1:11">
      <c r="A889" s="90" t="s">
        <v>1822</v>
      </c>
      <c r="B889" s="90" t="s">
        <v>1843</v>
      </c>
      <c r="C889" s="90" t="s">
        <v>1175</v>
      </c>
      <c r="D889" s="90" t="s">
        <v>396</v>
      </c>
      <c r="E889" s="90" t="s">
        <v>1855</v>
      </c>
      <c r="F889" s="109">
        <v>6.8815299999999994E-3</v>
      </c>
      <c r="G889" s="109">
        <v>0</v>
      </c>
      <c r="H889" s="110" t="str">
        <f>IF(ISERROR(F889/G889-1),"",IF((F889/G889-1)&gt;10000%,"",F889/G889-1))</f>
        <v/>
      </c>
      <c r="I889" s="91">
        <f>F889/$F$1036</f>
        <v>6.8464798052550725E-7</v>
      </c>
      <c r="J889" s="92">
        <v>3.6128499319810001</v>
      </c>
      <c r="K889" s="92">
        <v>287.05185</v>
      </c>
    </row>
    <row r="890" spans="1:11">
      <c r="A890" s="90" t="s">
        <v>1129</v>
      </c>
      <c r="B890" s="90" t="s">
        <v>1124</v>
      </c>
      <c r="C890" s="90" t="s">
        <v>1533</v>
      </c>
      <c r="D890" s="90" t="s">
        <v>396</v>
      </c>
      <c r="E890" s="90" t="s">
        <v>1855</v>
      </c>
      <c r="F890" s="109">
        <v>6.0079859999999999E-3</v>
      </c>
      <c r="G890" s="109">
        <v>5.3270620000000005E-2</v>
      </c>
      <c r="H890" s="110">
        <f>IF(ISERROR(F890/G890-1),"",IF((F890/G890-1)&gt;10000%,"",F890/G890-1))</f>
        <v>-0.88721764454778262</v>
      </c>
      <c r="I890" s="91">
        <f>F890/$F$1036</f>
        <v>5.9773850901260633E-7</v>
      </c>
      <c r="J890" s="92">
        <v>26.793927750000002</v>
      </c>
      <c r="K890" s="92">
        <v>29.254349999999999</v>
      </c>
    </row>
    <row r="891" spans="1:11">
      <c r="A891" s="90" t="s">
        <v>1923</v>
      </c>
      <c r="B891" s="90" t="s">
        <v>1913</v>
      </c>
      <c r="C891" s="90" t="s">
        <v>1754</v>
      </c>
      <c r="D891" s="90" t="s">
        <v>397</v>
      </c>
      <c r="E891" s="90" t="s">
        <v>398</v>
      </c>
      <c r="F891" s="109">
        <v>5.0667999999999998E-3</v>
      </c>
      <c r="G891" s="109">
        <v>1.3359639999999999E-2</v>
      </c>
      <c r="H891" s="110">
        <f>IF(ISERROR(F891/G891-1),"",IF((F891/G891-1)&gt;10000%,"",F891/G891-1))</f>
        <v>-0.62073828336691705</v>
      </c>
      <c r="I891" s="91">
        <f>F891/$F$1036</f>
        <v>5.0409929008907032E-7</v>
      </c>
      <c r="J891" s="92">
        <v>18.06393036094892</v>
      </c>
      <c r="K891" s="92">
        <v>44.419800000000002</v>
      </c>
    </row>
    <row r="892" spans="1:11">
      <c r="A892" s="90" t="s">
        <v>2874</v>
      </c>
      <c r="B892" s="90" t="s">
        <v>2860</v>
      </c>
      <c r="C892" s="90" t="s">
        <v>1538</v>
      </c>
      <c r="D892" s="90" t="s">
        <v>396</v>
      </c>
      <c r="E892" s="90" t="s">
        <v>1855</v>
      </c>
      <c r="F892" s="109">
        <v>4.7124999999999997E-3</v>
      </c>
      <c r="G892" s="109">
        <v>1.3973459999999998E-2</v>
      </c>
      <c r="H892" s="110">
        <f>IF(ISERROR(F892/G892-1),"",IF((F892/G892-1)&gt;10000%,"",F892/G892-1))</f>
        <v>-0.66275353419983307</v>
      </c>
      <c r="I892" s="91">
        <f>F892/$F$1036</f>
        <v>4.6884974827203443E-7</v>
      </c>
      <c r="J892" s="92">
        <v>7.46665081</v>
      </c>
      <c r="K892" s="92">
        <v>38.706299999999999</v>
      </c>
    </row>
    <row r="893" spans="1:11">
      <c r="A893" s="90" t="s">
        <v>1820</v>
      </c>
      <c r="B893" s="90" t="s">
        <v>1841</v>
      </c>
      <c r="C893" s="90" t="s">
        <v>1175</v>
      </c>
      <c r="D893" s="90" t="s">
        <v>396</v>
      </c>
      <c r="E893" s="90" t="s">
        <v>1855</v>
      </c>
      <c r="F893" s="109">
        <v>4.6149249999999998E-3</v>
      </c>
      <c r="G893" s="109">
        <v>1.4730295000000001E-2</v>
      </c>
      <c r="H893" s="110">
        <f>IF(ISERROR(F893/G893-1),"",IF((F893/G893-1)&gt;10000%,"",F893/G893-1))</f>
        <v>-0.68670518818530113</v>
      </c>
      <c r="I893" s="91">
        <f>F893/$F$1036</f>
        <v>4.5914194685290578E-7</v>
      </c>
      <c r="J893" s="92">
        <v>28.983377702769999</v>
      </c>
      <c r="K893" s="92">
        <v>363.15795000000003</v>
      </c>
    </row>
    <row r="894" spans="1:11">
      <c r="A894" s="90" t="s">
        <v>2717</v>
      </c>
      <c r="B894" s="90" t="s">
        <v>2718</v>
      </c>
      <c r="C894" s="90" t="s">
        <v>1539</v>
      </c>
      <c r="D894" s="90" t="s">
        <v>396</v>
      </c>
      <c r="E894" s="90" t="s">
        <v>1855</v>
      </c>
      <c r="F894" s="109">
        <v>4.3612E-3</v>
      </c>
      <c r="G894" s="109">
        <v>0</v>
      </c>
      <c r="H894" s="110" t="str">
        <f>IF(ISERROR(F894/G894-1),"",IF((F894/G894-1)&gt;10000%,"",F894/G894-1))</f>
        <v/>
      </c>
      <c r="I894" s="91">
        <f>F894/$F$1036</f>
        <v>4.338986784432884E-7</v>
      </c>
      <c r="J894" s="92">
        <v>3.4308024100000001</v>
      </c>
      <c r="K894" s="92">
        <v>140.92415</v>
      </c>
    </row>
    <row r="895" spans="1:11">
      <c r="A895" s="90" t="s">
        <v>2096</v>
      </c>
      <c r="B895" s="90" t="s">
        <v>1727</v>
      </c>
      <c r="C895" s="90" t="s">
        <v>1532</v>
      </c>
      <c r="D895" s="90" t="s">
        <v>396</v>
      </c>
      <c r="E895" s="90" t="s">
        <v>1855</v>
      </c>
      <c r="F895" s="109">
        <v>4.2833199999999993E-3</v>
      </c>
      <c r="G895" s="109">
        <v>4.9450529999999999E-2</v>
      </c>
      <c r="H895" s="110">
        <f>IF(ISERROR(F895/G895-1),"",IF((F895/G895-1)&gt;10000%,"",F895/G895-1))</f>
        <v>-0.91338171704125315</v>
      </c>
      <c r="I895" s="91">
        <f>F895/$F$1036</f>
        <v>4.2615034562728282E-7</v>
      </c>
      <c r="J895" s="92">
        <v>22.987120000000001</v>
      </c>
      <c r="K895" s="92">
        <v>36.921750000000003</v>
      </c>
    </row>
    <row r="896" spans="1:11">
      <c r="A896" s="90" t="s">
        <v>291</v>
      </c>
      <c r="B896" s="90" t="s">
        <v>292</v>
      </c>
      <c r="C896" s="90" t="s">
        <v>296</v>
      </c>
      <c r="D896" s="90" t="s">
        <v>397</v>
      </c>
      <c r="E896" s="90" t="s">
        <v>1855</v>
      </c>
      <c r="F896" s="109">
        <v>4.1700000000000001E-3</v>
      </c>
      <c r="G896" s="109">
        <v>3.0196999999999997E-3</v>
      </c>
      <c r="H896" s="110">
        <f>IF(ISERROR(F896/G896-1),"",IF((F896/G896-1)&gt;10000%,"",F896/G896-1))</f>
        <v>0.38093188065039585</v>
      </c>
      <c r="I896" s="91">
        <f>F896/$F$1036</f>
        <v>4.1487606372294615E-7</v>
      </c>
      <c r="J896" s="92">
        <v>5.125</v>
      </c>
      <c r="K896" s="92">
        <v>68.632450000000006</v>
      </c>
    </row>
    <row r="897" spans="1:11">
      <c r="A897" s="90" t="s">
        <v>744</v>
      </c>
      <c r="B897" s="90" t="s">
        <v>745</v>
      </c>
      <c r="C897" s="90" t="s">
        <v>1533</v>
      </c>
      <c r="D897" s="90" t="s">
        <v>396</v>
      </c>
      <c r="E897" s="90" t="s">
        <v>1855</v>
      </c>
      <c r="F897" s="109">
        <v>3.8469899999999998E-3</v>
      </c>
      <c r="G897" s="109">
        <v>1.1190240000000001E-2</v>
      </c>
      <c r="H897" s="110">
        <f>IF(ISERROR(F897/G897-1),"",IF((F897/G897-1)&gt;10000%,"",F897/G897-1))</f>
        <v>-0.65621916956204696</v>
      </c>
      <c r="I897" s="91">
        <f>F897/$F$1036</f>
        <v>3.8273958474377373E-7</v>
      </c>
      <c r="J897" s="92">
        <v>12.045390509999999</v>
      </c>
      <c r="K897" s="92">
        <v>23.496749999999999</v>
      </c>
    </row>
    <row r="898" spans="1:11">
      <c r="A898" s="90" t="s">
        <v>1428</v>
      </c>
      <c r="B898" s="90" t="s">
        <v>1429</v>
      </c>
      <c r="C898" s="90" t="s">
        <v>881</v>
      </c>
      <c r="D898" s="90" t="s">
        <v>396</v>
      </c>
      <c r="E898" s="90" t="s">
        <v>1855</v>
      </c>
      <c r="F898" s="109">
        <v>3.6565E-3</v>
      </c>
      <c r="G898" s="109">
        <v>0</v>
      </c>
      <c r="H898" s="110" t="str">
        <f>IF(ISERROR(F898/G898-1),"",IF((F898/G898-1)&gt;10000%,"",F898/G898-1))</f>
        <v/>
      </c>
      <c r="I898" s="91">
        <f>F898/$F$1036</f>
        <v>3.6378760839399341E-7</v>
      </c>
      <c r="J898" s="92">
        <v>0</v>
      </c>
      <c r="K898" s="92">
        <v>77.463899999999995</v>
      </c>
    </row>
    <row r="899" spans="1:11">
      <c r="A899" s="90" t="s">
        <v>2727</v>
      </c>
      <c r="B899" s="90" t="s">
        <v>2728</v>
      </c>
      <c r="C899" s="90" t="s">
        <v>1175</v>
      </c>
      <c r="D899" s="90" t="s">
        <v>396</v>
      </c>
      <c r="E899" s="90" t="s">
        <v>398</v>
      </c>
      <c r="F899" s="109">
        <v>3.6104600000000002E-3</v>
      </c>
      <c r="G899" s="109">
        <v>3.62729E-3</v>
      </c>
      <c r="H899" s="110">
        <f>IF(ISERROR(F899/G899-1),"",IF((F899/G899-1)&gt;10000%,"",F899/G899-1))</f>
        <v>-4.6398275296433145E-3</v>
      </c>
      <c r="I899" s="91">
        <f>F899/$F$1036</f>
        <v>3.5920705828037126E-7</v>
      </c>
      <c r="J899" s="92">
        <v>5.4045741887999998</v>
      </c>
      <c r="K899" s="92">
        <v>14.196300000000001</v>
      </c>
    </row>
    <row r="900" spans="1:11">
      <c r="A900" s="90" t="s">
        <v>528</v>
      </c>
      <c r="B900" s="90" t="s">
        <v>529</v>
      </c>
      <c r="C900" s="90" t="s">
        <v>532</v>
      </c>
      <c r="D900" s="90" t="s">
        <v>397</v>
      </c>
      <c r="E900" s="90" t="s">
        <v>398</v>
      </c>
      <c r="F900" s="109">
        <v>3.5646900000000001E-3</v>
      </c>
      <c r="G900" s="109">
        <v>0.16175196</v>
      </c>
      <c r="H900" s="110">
        <f>IF(ISERROR(F900/G900-1),"",IF((F900/G900-1)&gt;10000%,"",F900/G900-1))</f>
        <v>-0.97796199811118212</v>
      </c>
      <c r="I900" s="91">
        <f>F900/$F$1036</f>
        <v>3.5465337064569519E-7</v>
      </c>
      <c r="J900" s="92">
        <v>181.9833714259</v>
      </c>
      <c r="K900" s="92">
        <v>22.489550000000001</v>
      </c>
    </row>
    <row r="901" spans="1:11">
      <c r="A901" s="90" t="s">
        <v>1409</v>
      </c>
      <c r="B901" s="90" t="s">
        <v>1410</v>
      </c>
      <c r="C901" s="90" t="s">
        <v>881</v>
      </c>
      <c r="D901" s="90" t="s">
        <v>396</v>
      </c>
      <c r="E901" s="90" t="s">
        <v>1855</v>
      </c>
      <c r="F901" s="109">
        <v>3.5548200000000002E-3</v>
      </c>
      <c r="G901" s="109">
        <v>6.6461100000000009E-2</v>
      </c>
      <c r="H901" s="110">
        <f>IF(ISERROR(F901/G901-1),"",IF((F901/G901-1)&gt;10000%,"",F901/G901-1))</f>
        <v>-0.94651277213287166</v>
      </c>
      <c r="I901" s="91">
        <f>F901/$F$1036</f>
        <v>3.5367139780422147E-7</v>
      </c>
      <c r="J901" s="92">
        <v>1.64200572</v>
      </c>
      <c r="K901" s="92">
        <v>129.2405</v>
      </c>
    </row>
    <row r="902" spans="1:11">
      <c r="A902" s="90" t="s">
        <v>2673</v>
      </c>
      <c r="B902" s="90" t="s">
        <v>1752</v>
      </c>
      <c r="C902" s="90" t="s">
        <v>1532</v>
      </c>
      <c r="D902" s="90" t="s">
        <v>396</v>
      </c>
      <c r="E902" s="90" t="s">
        <v>1855</v>
      </c>
      <c r="F902" s="109">
        <v>3.4069E-3</v>
      </c>
      <c r="G902" s="109">
        <v>2.7148200000000002E-3</v>
      </c>
      <c r="H902" s="110">
        <f>IF(ISERROR(F902/G902-1),"",IF((F902/G902-1)&gt;10000%,"",F902/G902-1))</f>
        <v>0.25492666180446588</v>
      </c>
      <c r="I902" s="91">
        <f>F902/$F$1036</f>
        <v>3.3895473896827463E-7</v>
      </c>
      <c r="J902" s="92">
        <v>5.1966457699999999</v>
      </c>
      <c r="K902" s="92">
        <v>9.8896999999999995</v>
      </c>
    </row>
    <row r="903" spans="1:11">
      <c r="A903" s="90" t="s">
        <v>2427</v>
      </c>
      <c r="B903" s="90" t="s">
        <v>2428</v>
      </c>
      <c r="C903" s="90" t="s">
        <v>1539</v>
      </c>
      <c r="D903" s="90" t="s">
        <v>396</v>
      </c>
      <c r="E903" s="90" t="s">
        <v>1855</v>
      </c>
      <c r="F903" s="109">
        <v>3.0769199999999999E-3</v>
      </c>
      <c r="G903" s="109">
        <v>5.8338900000000004E-3</v>
      </c>
      <c r="H903" s="110">
        <f>IF(ISERROR(F903/G903-1),"",IF((F903/G903-1)&gt;10000%,"",F903/G903-1))</f>
        <v>-0.47257833109640401</v>
      </c>
      <c r="I903" s="91">
        <f>F903/$F$1036</f>
        <v>3.0612481006964207E-7</v>
      </c>
      <c r="J903" s="92">
        <v>1.03018962</v>
      </c>
      <c r="K903" s="92">
        <v>60.853450000000002</v>
      </c>
    </row>
    <row r="904" spans="1:11">
      <c r="A904" s="90" t="s">
        <v>574</v>
      </c>
      <c r="B904" s="90" t="s">
        <v>575</v>
      </c>
      <c r="C904" s="90" t="s">
        <v>1533</v>
      </c>
      <c r="D904" s="90" t="s">
        <v>396</v>
      </c>
      <c r="E904" s="90" t="s">
        <v>1855</v>
      </c>
      <c r="F904" s="109">
        <v>3.0309999999999998E-3</v>
      </c>
      <c r="G904" s="109">
        <v>3.2799999999999999E-3</v>
      </c>
      <c r="H904" s="110">
        <f>IF(ISERROR(F904/G904-1),"",IF((F904/G904-1)&gt;10000%,"",F904/G904-1))</f>
        <v>-7.5914634146341475E-2</v>
      </c>
      <c r="I904" s="91">
        <f>F904/$F$1036</f>
        <v>3.015561988355515E-7</v>
      </c>
      <c r="J904" s="92">
        <v>6.8302585899999997</v>
      </c>
      <c r="K904" s="92">
        <v>45.464399999999998</v>
      </c>
    </row>
    <row r="905" spans="1:11">
      <c r="A905" s="90" t="s">
        <v>2606</v>
      </c>
      <c r="B905" s="90" t="s">
        <v>2607</v>
      </c>
      <c r="C905" s="90" t="s">
        <v>1539</v>
      </c>
      <c r="D905" s="90" t="s">
        <v>396</v>
      </c>
      <c r="E905" s="90" t="s">
        <v>1855</v>
      </c>
      <c r="F905" s="109">
        <v>2.8626900000000002E-3</v>
      </c>
      <c r="G905" s="109">
        <v>3.3012039999999999E-2</v>
      </c>
      <c r="H905" s="110">
        <f>IF(ISERROR(F905/G905-1),"",IF((F905/G905-1)&gt;10000%,"",F905/G905-1))</f>
        <v>-0.91328345658129573</v>
      </c>
      <c r="I905" s="91">
        <f>F905/$F$1036</f>
        <v>2.8481092538586108E-7</v>
      </c>
      <c r="J905" s="92">
        <v>3.13261498</v>
      </c>
      <c r="K905" s="92">
        <v>36.924300000000002</v>
      </c>
    </row>
    <row r="906" spans="1:11">
      <c r="A906" s="90" t="s">
        <v>1411</v>
      </c>
      <c r="B906" s="90" t="s">
        <v>1412</v>
      </c>
      <c r="C906" s="90" t="s">
        <v>881</v>
      </c>
      <c r="D906" s="90" t="s">
        <v>396</v>
      </c>
      <c r="E906" s="90" t="s">
        <v>1855</v>
      </c>
      <c r="F906" s="109">
        <v>2.7665100000000002E-3</v>
      </c>
      <c r="G906" s="109">
        <v>2.2065E-4</v>
      </c>
      <c r="H906" s="110">
        <f>IF(ISERROR(F906/G906-1),"",IF((F906/G906-1)&gt;10000%,"",F906/G906-1))</f>
        <v>11.538001359619308</v>
      </c>
      <c r="I906" s="91">
        <f>F906/$F$1036</f>
        <v>2.7524191344128725E-7</v>
      </c>
      <c r="J906" s="92">
        <v>5.8650292200000003</v>
      </c>
      <c r="K906" s="92">
        <v>54.564100000000003</v>
      </c>
    </row>
    <row r="907" spans="1:11">
      <c r="A907" s="90" t="s">
        <v>606</v>
      </c>
      <c r="B907" s="90" t="s">
        <v>607</v>
      </c>
      <c r="C907" s="90" t="s">
        <v>1539</v>
      </c>
      <c r="D907" s="90" t="s">
        <v>396</v>
      </c>
      <c r="E907" s="90" t="s">
        <v>1855</v>
      </c>
      <c r="F907" s="109">
        <v>2.6280000000000001E-3</v>
      </c>
      <c r="G907" s="109">
        <v>0.365091</v>
      </c>
      <c r="H907" s="110">
        <f>IF(ISERROR(F907/G907-1),"",IF((F907/G907-1)&gt;10000%,"",F907/G907-1))</f>
        <v>-0.9928017946210671</v>
      </c>
      <c r="I907" s="91">
        <f>F907/$F$1036</f>
        <v>2.6146146174194302E-7</v>
      </c>
      <c r="J907" s="92">
        <v>7.3157449899999998</v>
      </c>
      <c r="K907" s="92">
        <v>78.969449999999995</v>
      </c>
    </row>
    <row r="908" spans="1:11">
      <c r="A908" s="90" t="s">
        <v>2721</v>
      </c>
      <c r="B908" s="90" t="s">
        <v>2722</v>
      </c>
      <c r="C908" s="90" t="s">
        <v>1539</v>
      </c>
      <c r="D908" s="90" t="s">
        <v>396</v>
      </c>
      <c r="E908" s="90" t="s">
        <v>1855</v>
      </c>
      <c r="F908" s="109">
        <v>2.4391E-3</v>
      </c>
      <c r="G908" s="109">
        <v>4.9938000000000003E-2</v>
      </c>
      <c r="H908" s="110">
        <f>IF(ISERROR(F908/G908-1),"",IF((F908/G908-1)&gt;10000%,"",F908/G908-1))</f>
        <v>-0.95115743521967244</v>
      </c>
      <c r="I908" s="91">
        <f>F908/$F$1036</f>
        <v>2.4266767554595633E-7</v>
      </c>
      <c r="J908" s="92">
        <v>81.010863870000009</v>
      </c>
      <c r="K908" s="92">
        <v>74.443299999999994</v>
      </c>
    </row>
    <row r="909" spans="1:11">
      <c r="A909" s="90" t="s">
        <v>2433</v>
      </c>
      <c r="B909" s="90" t="s">
        <v>2434</v>
      </c>
      <c r="C909" s="90" t="s">
        <v>1539</v>
      </c>
      <c r="D909" s="90" t="s">
        <v>396</v>
      </c>
      <c r="E909" s="90" t="s">
        <v>1855</v>
      </c>
      <c r="F909" s="109">
        <v>1.9952999999999998E-3</v>
      </c>
      <c r="G909" s="109">
        <v>6.7698600000000012E-2</v>
      </c>
      <c r="H909" s="110">
        <f>IF(ISERROR(F909/G909-1),"",IF((F909/G909-1)&gt;10000%,"",F909/G909-1))</f>
        <v>-0.97052671694835635</v>
      </c>
      <c r="I909" s="91">
        <f>F909/$F$1036</f>
        <v>1.9851371941160535E-7</v>
      </c>
      <c r="J909" s="92">
        <v>6.8558400900000001</v>
      </c>
      <c r="K909" s="92">
        <v>183.50975</v>
      </c>
    </row>
    <row r="910" spans="1:11">
      <c r="A910" s="90" t="s">
        <v>1824</v>
      </c>
      <c r="B910" s="90" t="s">
        <v>1845</v>
      </c>
      <c r="C910" s="90" t="s">
        <v>1175</v>
      </c>
      <c r="D910" s="90" t="s">
        <v>396</v>
      </c>
      <c r="E910" s="90" t="s">
        <v>1855</v>
      </c>
      <c r="F910" s="109">
        <v>1.9907000000000002E-3</v>
      </c>
      <c r="G910" s="109">
        <v>4.2042000000000002E-4</v>
      </c>
      <c r="H910" s="110">
        <f>IF(ISERROR(F910/G910-1),"",IF((F910/G910-1)&gt;10000%,"",F910/G910-1))</f>
        <v>3.735026877884021</v>
      </c>
      <c r="I910" s="91">
        <f>F910/$F$1036</f>
        <v>1.9805606236289424E-7</v>
      </c>
      <c r="J910" s="92">
        <v>6.4686798240170003</v>
      </c>
      <c r="K910" s="92">
        <v>203.03129999999999</v>
      </c>
    </row>
    <row r="911" spans="1:11">
      <c r="A911" s="90" t="s">
        <v>2431</v>
      </c>
      <c r="B911" s="90" t="s">
        <v>2432</v>
      </c>
      <c r="C911" s="90" t="s">
        <v>1539</v>
      </c>
      <c r="D911" s="90" t="s">
        <v>396</v>
      </c>
      <c r="E911" s="90" t="s">
        <v>1855</v>
      </c>
      <c r="F911" s="109">
        <v>1.8924E-3</v>
      </c>
      <c r="G911" s="109">
        <v>9.2993449999999991E-2</v>
      </c>
      <c r="H911" s="110">
        <f>IF(ISERROR(F911/G911-1),"",IF((F911/G911-1)&gt;10000%,"",F911/G911-1))</f>
        <v>-0.97965017966319135</v>
      </c>
      <c r="I911" s="91">
        <f>F911/$F$1036</f>
        <v>1.8827613021326218E-7</v>
      </c>
      <c r="J911" s="92">
        <v>7.2000907500000002</v>
      </c>
      <c r="K911" s="92">
        <v>103.44535</v>
      </c>
    </row>
    <row r="912" spans="1:11">
      <c r="A912" s="90" t="s">
        <v>516</v>
      </c>
      <c r="B912" s="90" t="s">
        <v>517</v>
      </c>
      <c r="C912" s="90" t="s">
        <v>532</v>
      </c>
      <c r="D912" s="90" t="s">
        <v>397</v>
      </c>
      <c r="E912" s="90" t="s">
        <v>398</v>
      </c>
      <c r="F912" s="109">
        <v>1.6637100000000001E-3</v>
      </c>
      <c r="G912" s="109">
        <v>1.2482379699999999</v>
      </c>
      <c r="H912" s="110">
        <f>IF(ISERROR(F912/G912-1),"",IF((F912/G912-1)&gt;10000%,"",F912/G912-1))</f>
        <v>-0.99866715318714427</v>
      </c>
      <c r="I912" s="91">
        <f>F912/$F$1036</f>
        <v>1.6552361054592391E-7</v>
      </c>
      <c r="J912" s="92">
        <v>40.290059140000004</v>
      </c>
      <c r="K912" s="92">
        <v>29.571000000000002</v>
      </c>
    </row>
    <row r="913" spans="1:13">
      <c r="A913" s="90" t="s">
        <v>1696</v>
      </c>
      <c r="B913" s="90" t="s">
        <v>1697</v>
      </c>
      <c r="C913" s="90" t="s">
        <v>1538</v>
      </c>
      <c r="D913" s="90" t="s">
        <v>397</v>
      </c>
      <c r="E913" s="90" t="s">
        <v>398</v>
      </c>
      <c r="F913" s="109">
        <v>1.5505E-3</v>
      </c>
      <c r="G913" s="109">
        <v>0</v>
      </c>
      <c r="H913" s="110" t="str">
        <f>IF(ISERROR(F913/G913-1),"",IF((F913/G913-1)&gt;10000%,"",F913/G913-1))</f>
        <v/>
      </c>
      <c r="I913" s="91">
        <f>F913/$F$1036</f>
        <v>1.5426027261449113E-7</v>
      </c>
      <c r="J913" s="92">
        <v>50.168797939999997</v>
      </c>
      <c r="K913" s="92">
        <v>19.239450000000001</v>
      </c>
    </row>
    <row r="914" spans="1:13">
      <c r="A914" s="90" t="s">
        <v>2425</v>
      </c>
      <c r="B914" s="90" t="s">
        <v>2426</v>
      </c>
      <c r="C914" s="90" t="s">
        <v>1539</v>
      </c>
      <c r="D914" s="90" t="s">
        <v>396</v>
      </c>
      <c r="E914" s="90" t="s">
        <v>1855</v>
      </c>
      <c r="F914" s="109">
        <v>1.1592E-3</v>
      </c>
      <c r="G914" s="109">
        <v>5.4500199999999999E-2</v>
      </c>
      <c r="H914" s="110">
        <f>IF(ISERROR(F914/G914-1),"",IF((F914/G914-1)&gt;10000%,"",F914/G914-1))</f>
        <v>-0.9787303532831072</v>
      </c>
      <c r="I914" s="91">
        <f>F914/$F$1036</f>
        <v>1.1532957627521323E-7</v>
      </c>
      <c r="J914" s="92">
        <v>2.9650399100000002</v>
      </c>
      <c r="K914" s="92">
        <v>70.653999999999996</v>
      </c>
    </row>
    <row r="915" spans="1:13">
      <c r="A915" s="90" t="s">
        <v>740</v>
      </c>
      <c r="B915" s="90" t="s">
        <v>741</v>
      </c>
      <c r="C915" s="90" t="s">
        <v>1533</v>
      </c>
      <c r="D915" s="90" t="s">
        <v>396</v>
      </c>
      <c r="E915" s="90" t="s">
        <v>1855</v>
      </c>
      <c r="F915" s="109">
        <v>1.0448800000000002E-3</v>
      </c>
      <c r="G915" s="109">
        <v>2.6286199999999999E-2</v>
      </c>
      <c r="H915" s="110">
        <f>IF(ISERROR(F915/G915-1),"",IF((F915/G915-1)&gt;10000%,"",F915/G915-1))</f>
        <v>-0.96024986494814768</v>
      </c>
      <c r="I915" s="91">
        <f>F915/$F$1036</f>
        <v>1.039558037081132E-7</v>
      </c>
      <c r="J915" s="92">
        <v>11.462531310000001</v>
      </c>
      <c r="K915" s="92">
        <v>17.020050000000001</v>
      </c>
    </row>
    <row r="916" spans="1:13">
      <c r="A916" s="90" t="s">
        <v>2733</v>
      </c>
      <c r="B916" s="90" t="s">
        <v>2734</v>
      </c>
      <c r="C916" s="90" t="s">
        <v>1539</v>
      </c>
      <c r="D916" s="90" t="s">
        <v>396</v>
      </c>
      <c r="E916" s="90" t="s">
        <v>1855</v>
      </c>
      <c r="F916" s="109">
        <v>9.9191999999999987E-4</v>
      </c>
      <c r="G916" s="109">
        <v>1.2511617800000001</v>
      </c>
      <c r="H916" s="110">
        <f>IF(ISERROR(F916/G916-1),"",IF((F916/G916-1)&gt;10000%,"",F916/G916-1))</f>
        <v>-0.99920720084656034</v>
      </c>
      <c r="I916" s="91">
        <f>F916/$F$1036</f>
        <v>9.8686778208168992E-8</v>
      </c>
      <c r="J916" s="92">
        <v>3.6138460800000001</v>
      </c>
      <c r="K916" s="92">
        <v>122.23394999999999</v>
      </c>
    </row>
    <row r="917" spans="1:13">
      <c r="A917" s="90" t="s">
        <v>1925</v>
      </c>
      <c r="B917" s="90" t="s">
        <v>1915</v>
      </c>
      <c r="C917" s="90" t="s">
        <v>1754</v>
      </c>
      <c r="D917" s="90" t="s">
        <v>397</v>
      </c>
      <c r="E917" s="90" t="s">
        <v>398</v>
      </c>
      <c r="F917" s="109">
        <v>9.8799999999999995E-4</v>
      </c>
      <c r="G917" s="109">
        <v>0.26131959999999999</v>
      </c>
      <c r="H917" s="110">
        <f>IF(ISERROR(F917/G917-1),"",IF((F917/G917-1)&gt;10000%,"",F917/G917-1))</f>
        <v>-0.9962191890696297</v>
      </c>
      <c r="I917" s="91">
        <f>F917/$F$1036</f>
        <v>9.8296774810136878E-8</v>
      </c>
      <c r="J917" s="92">
        <v>2.8261860194953901</v>
      </c>
      <c r="K917" s="92">
        <v>55.20055</v>
      </c>
      <c r="M917" s="82"/>
    </row>
    <row r="918" spans="1:13">
      <c r="A918" s="90" t="s">
        <v>1865</v>
      </c>
      <c r="B918" s="90" t="s">
        <v>698</v>
      </c>
      <c r="C918" s="90" t="s">
        <v>1534</v>
      </c>
      <c r="D918" s="90" t="s">
        <v>396</v>
      </c>
      <c r="E918" s="90" t="s">
        <v>398</v>
      </c>
      <c r="F918" s="109">
        <v>9.7768799999999999E-4</v>
      </c>
      <c r="G918" s="109">
        <v>1.3724999999999999E-2</v>
      </c>
      <c r="H918" s="110">
        <f>IF(ISERROR(F918/G918-1),"",IF((F918/G918-1)&gt;10000%,"",F918/G918-1))</f>
        <v>-0.92876590163934425</v>
      </c>
      <c r="I918" s="91">
        <f>F918/$F$1036</f>
        <v>9.727082709572177E-8</v>
      </c>
      <c r="J918" s="92">
        <v>14.501398126</v>
      </c>
      <c r="K918" s="92">
        <v>17.89105</v>
      </c>
    </row>
    <row r="919" spans="1:13">
      <c r="A919" s="90" t="s">
        <v>1929</v>
      </c>
      <c r="B919" s="90" t="s">
        <v>1919</v>
      </c>
      <c r="C919" s="90" t="s">
        <v>1754</v>
      </c>
      <c r="D919" s="90" t="s">
        <v>397</v>
      </c>
      <c r="E919" s="90" t="s">
        <v>398</v>
      </c>
      <c r="F919" s="109">
        <v>8.4000000000000003E-4</v>
      </c>
      <c r="G919" s="109">
        <v>1.8016540000000001E-2</v>
      </c>
      <c r="H919" s="110">
        <f>IF(ISERROR(F919/G919-1),"",IF((F919/G919-1)&gt;10000%,"",F919/G919-1))</f>
        <v>-0.95337617544767195</v>
      </c>
      <c r="I919" s="91">
        <f>F919/$F$1036</f>
        <v>8.3572156721169012E-8</v>
      </c>
      <c r="J919" s="92">
        <v>2.2521232897649299</v>
      </c>
      <c r="K919" s="92">
        <v>72.344899999999996</v>
      </c>
    </row>
    <row r="920" spans="1:13">
      <c r="A920" s="90" t="s">
        <v>1419</v>
      </c>
      <c r="B920" s="90" t="s">
        <v>1420</v>
      </c>
      <c r="C920" s="90" t="s">
        <v>1536</v>
      </c>
      <c r="D920" s="90" t="s">
        <v>397</v>
      </c>
      <c r="E920" s="90" t="s">
        <v>398</v>
      </c>
      <c r="F920" s="109">
        <v>6.1872000000000001E-4</v>
      </c>
      <c r="G920" s="109">
        <v>2.0650089700000001</v>
      </c>
      <c r="H920" s="110">
        <f>IF(ISERROR(F920/G920-1),"",IF((F920/G920-1)&gt;10000%,"",F920/G920-1))</f>
        <v>-0.99970037902547226</v>
      </c>
      <c r="I920" s="91">
        <f>F920/$F$1036</f>
        <v>6.1556862864906774E-8</v>
      </c>
      <c r="J920" s="92">
        <v>9.9573547799999993</v>
      </c>
      <c r="K920" s="92">
        <v>10.705</v>
      </c>
    </row>
    <row r="921" spans="1:13">
      <c r="A921" s="90" t="s">
        <v>2719</v>
      </c>
      <c r="B921" s="90" t="s">
        <v>2720</v>
      </c>
      <c r="C921" s="90" t="s">
        <v>1539</v>
      </c>
      <c r="D921" s="90" t="s">
        <v>396</v>
      </c>
      <c r="E921" s="90" t="s">
        <v>1855</v>
      </c>
      <c r="F921" s="109">
        <v>5.2899999999999996E-4</v>
      </c>
      <c r="G921" s="109">
        <v>2.6772199999999999E-2</v>
      </c>
      <c r="H921" s="110">
        <f>IF(ISERROR(F921/G921-1),"",IF((F921/G921-1)&gt;10000%,"",F921/G921-1))</f>
        <v>-0.98024069743988163</v>
      </c>
      <c r="I921" s="91">
        <f>F921/$F$1036</f>
        <v>5.2630560601783811E-8</v>
      </c>
      <c r="J921" s="92">
        <v>2.51536312</v>
      </c>
      <c r="K921" s="92">
        <v>142.5027</v>
      </c>
    </row>
    <row r="922" spans="1:13">
      <c r="A922" s="90" t="s">
        <v>1999</v>
      </c>
      <c r="B922" s="90" t="s">
        <v>2002</v>
      </c>
      <c r="C922" s="90" t="s">
        <v>881</v>
      </c>
      <c r="D922" s="90" t="s">
        <v>396</v>
      </c>
      <c r="E922" s="90" t="s">
        <v>1855</v>
      </c>
      <c r="F922" s="109">
        <v>4.8899999999999996E-4</v>
      </c>
      <c r="G922" s="109">
        <v>0</v>
      </c>
      <c r="H922" s="110" t="str">
        <f>IF(ISERROR(F922/G922-1),"",IF((F922/G922-1)&gt;10000%,"",F922/G922-1))</f>
        <v/>
      </c>
      <c r="I922" s="91">
        <f>F922/$F$1036</f>
        <v>4.8650934091251953E-8</v>
      </c>
      <c r="J922" s="92">
        <v>3.5733272400000002</v>
      </c>
      <c r="K922" s="92">
        <v>78.644300000000001</v>
      </c>
    </row>
    <row r="923" spans="1:13">
      <c r="A923" s="90" t="s">
        <v>2731</v>
      </c>
      <c r="B923" s="90" t="s">
        <v>2732</v>
      </c>
      <c r="C923" s="90" t="s">
        <v>1539</v>
      </c>
      <c r="D923" s="90" t="s">
        <v>396</v>
      </c>
      <c r="E923" s="90" t="s">
        <v>1855</v>
      </c>
      <c r="F923" s="109">
        <v>4.8312000000000002E-4</v>
      </c>
      <c r="G923" s="109">
        <v>0</v>
      </c>
      <c r="H923" s="110" t="str">
        <f>IF(ISERROR(F923/G923-1),"",IF((F923/G923-1)&gt;10000%,"",F923/G923-1))</f>
        <v/>
      </c>
      <c r="I923" s="91">
        <f>F923/$F$1036</f>
        <v>4.8065928994203776E-8</v>
      </c>
      <c r="J923" s="92">
        <v>4.3556242999999997</v>
      </c>
      <c r="K923" s="92">
        <v>137.13825</v>
      </c>
    </row>
    <row r="924" spans="1:13">
      <c r="A924" s="90" t="s">
        <v>2666</v>
      </c>
      <c r="B924" s="90" t="s">
        <v>370</v>
      </c>
      <c r="C924" s="90" t="s">
        <v>1532</v>
      </c>
      <c r="D924" s="90" t="s">
        <v>396</v>
      </c>
      <c r="E924" s="90" t="s">
        <v>1855</v>
      </c>
      <c r="F924" s="109">
        <v>4.8292000000000002E-4</v>
      </c>
      <c r="G924" s="109">
        <v>0</v>
      </c>
      <c r="H924" s="110" t="str">
        <f>IF(ISERROR(F924/G924-1),"",IF((F924/G924-1)&gt;10000%,"",F924/G924-1))</f>
        <v/>
      </c>
      <c r="I924" s="91">
        <f>F924/$F$1036</f>
        <v>4.8046030861651116E-8</v>
      </c>
      <c r="J924" s="92">
        <v>240.81657070999998</v>
      </c>
      <c r="K924" s="92">
        <v>4.2387499999999996</v>
      </c>
    </row>
    <row r="925" spans="1:13">
      <c r="A925" s="90" t="s">
        <v>474</v>
      </c>
      <c r="B925" s="90" t="s">
        <v>1753</v>
      </c>
      <c r="C925" s="90" t="s">
        <v>1533</v>
      </c>
      <c r="D925" s="90" t="s">
        <v>396</v>
      </c>
      <c r="E925" s="90" t="s">
        <v>1855</v>
      </c>
      <c r="F925" s="109">
        <v>4.4527999999999999E-4</v>
      </c>
      <c r="G925" s="109">
        <v>2.4004580000000001E-2</v>
      </c>
      <c r="H925" s="110">
        <f>IF(ISERROR(F925/G925-1),"",IF((F925/G925-1)&gt;10000%,"",F925/G925-1))</f>
        <v>-0.98145020658557658</v>
      </c>
      <c r="I925" s="91">
        <f>F925/$F$1036</f>
        <v>4.4301202315240635E-8</v>
      </c>
      <c r="J925" s="92">
        <v>12.29578465</v>
      </c>
      <c r="K925" s="92">
        <v>8.9846500000000002</v>
      </c>
    </row>
    <row r="926" spans="1:13">
      <c r="A926" s="90" t="s">
        <v>750</v>
      </c>
      <c r="B926" s="90" t="s">
        <v>751</v>
      </c>
      <c r="C926" s="90" t="s">
        <v>1533</v>
      </c>
      <c r="D926" s="90" t="s">
        <v>396</v>
      </c>
      <c r="E926" s="90" t="s">
        <v>1855</v>
      </c>
      <c r="F926" s="109">
        <v>4.4063000000000001E-4</v>
      </c>
      <c r="G926" s="109">
        <v>1.47898E-3</v>
      </c>
      <c r="H926" s="110">
        <f>IF(ISERROR(F926/G926-1),"",IF((F926/G926-1)&gt;10000%,"",F926/G926-1))</f>
        <v>-0.70207169806217795</v>
      </c>
      <c r="I926" s="91">
        <f>F926/$F$1036</f>
        <v>4.3838570733391309E-8</v>
      </c>
      <c r="J926" s="92">
        <v>12.194571869999999</v>
      </c>
      <c r="K926" s="92">
        <v>11.77225</v>
      </c>
    </row>
    <row r="927" spans="1:13">
      <c r="A927" s="90" t="s">
        <v>473</v>
      </c>
      <c r="B927" s="90" t="s">
        <v>1734</v>
      </c>
      <c r="C927" s="90" t="s">
        <v>1533</v>
      </c>
      <c r="D927" s="90" t="s">
        <v>396</v>
      </c>
      <c r="E927" s="90" t="s">
        <v>1855</v>
      </c>
      <c r="F927" s="109">
        <v>2.0709999999999999E-4</v>
      </c>
      <c r="G927" s="109">
        <v>0</v>
      </c>
      <c r="H927" s="110" t="str">
        <f>IF(ISERROR(F927/G927-1),"",IF((F927/G927-1)&gt;10000%,"",F927/G927-1))</f>
        <v/>
      </c>
      <c r="I927" s="91">
        <f>F927/$F$1036</f>
        <v>2.0604516258278692E-8</v>
      </c>
      <c r="J927" s="92">
        <v>10.861545599999999</v>
      </c>
      <c r="K927" s="92">
        <v>6.74925</v>
      </c>
    </row>
    <row r="928" spans="1:13">
      <c r="A928" s="90" t="s">
        <v>616</v>
      </c>
      <c r="B928" s="90" t="s">
        <v>628</v>
      </c>
      <c r="C928" s="90" t="s">
        <v>1533</v>
      </c>
      <c r="D928" s="90" t="s">
        <v>396</v>
      </c>
      <c r="E928" s="90" t="s">
        <v>1855</v>
      </c>
      <c r="F928" s="109">
        <v>2.0096E-4</v>
      </c>
      <c r="G928" s="109">
        <v>5.9374000000000004E-4</v>
      </c>
      <c r="H928" s="110">
        <f>IF(ISERROR(F928/G928-1),"",IF((F928/G928-1)&gt;10000%,"",F928/G928-1))</f>
        <v>-0.66153535217435244</v>
      </c>
      <c r="I928" s="91">
        <f>F928/$F$1036</f>
        <v>1.999364358891205E-8</v>
      </c>
      <c r="J928" s="92">
        <v>13.686987029999999</v>
      </c>
      <c r="K928" s="92">
        <v>41.048999999999999</v>
      </c>
    </row>
    <row r="929" spans="1:11">
      <c r="A929" s="90" t="s">
        <v>2088</v>
      </c>
      <c r="B929" s="90" t="s">
        <v>120</v>
      </c>
      <c r="C929" s="90" t="s">
        <v>1532</v>
      </c>
      <c r="D929" s="90" t="s">
        <v>396</v>
      </c>
      <c r="E929" s="90" t="s">
        <v>1855</v>
      </c>
      <c r="F929" s="109">
        <v>0</v>
      </c>
      <c r="G929" s="109">
        <v>0.81079528000000001</v>
      </c>
      <c r="H929" s="110">
        <f>IF(ISERROR(F929/G929-1),"",IF((F929/G929-1)&gt;10000%,"",F929/G929-1))</f>
        <v>-1</v>
      </c>
      <c r="I929" s="91">
        <f>F929/$F$1036</f>
        <v>0</v>
      </c>
      <c r="J929" s="92">
        <v>106.61344278999999</v>
      </c>
      <c r="K929" s="92">
        <v>2.4388000000000001</v>
      </c>
    </row>
    <row r="930" spans="1:11">
      <c r="A930" s="90" t="s">
        <v>2590</v>
      </c>
      <c r="B930" s="90" t="s">
        <v>2591</v>
      </c>
      <c r="C930" s="90" t="s">
        <v>1175</v>
      </c>
      <c r="D930" s="90" t="s">
        <v>396</v>
      </c>
      <c r="E930" s="90" t="s">
        <v>1855</v>
      </c>
      <c r="F930" s="109">
        <v>0</v>
      </c>
      <c r="G930" s="109">
        <v>1.7721E-3</v>
      </c>
      <c r="H930" s="110">
        <f>IF(ISERROR(F930/G930-1),"",IF((F930/G930-1)&gt;10000%,"",F930/G930-1))</f>
        <v>-1</v>
      </c>
      <c r="I930" s="91">
        <f>F930/$F$1036</f>
        <v>0</v>
      </c>
      <c r="J930" s="92">
        <v>4.8443376122000004</v>
      </c>
      <c r="K930" s="92">
        <v>2.48645</v>
      </c>
    </row>
    <row r="931" spans="1:11">
      <c r="A931" s="90" t="s">
        <v>2588</v>
      </c>
      <c r="B931" s="90" t="s">
        <v>2589</v>
      </c>
      <c r="C931" s="90" t="s">
        <v>1175</v>
      </c>
      <c r="D931" s="90" t="s">
        <v>396</v>
      </c>
      <c r="E931" s="90" t="s">
        <v>398</v>
      </c>
      <c r="F931" s="109">
        <v>0</v>
      </c>
      <c r="G931" s="109">
        <v>0</v>
      </c>
      <c r="H931" s="110" t="str">
        <f>IF(ISERROR(F931/G931-1),"",IF((F931/G931-1)&gt;10000%,"",F931/G931-1))</f>
        <v/>
      </c>
      <c r="I931" s="91">
        <f>F931/$F$1036</f>
        <v>0</v>
      </c>
      <c r="J931" s="92">
        <v>5.5360372914000004</v>
      </c>
      <c r="K931" s="92">
        <v>3.3794</v>
      </c>
    </row>
    <row r="932" spans="1:11">
      <c r="A932" s="90" t="s">
        <v>1379</v>
      </c>
      <c r="B932" s="90" t="s">
        <v>1380</v>
      </c>
      <c r="C932" s="90" t="s">
        <v>1551</v>
      </c>
      <c r="D932" s="90" t="s">
        <v>396</v>
      </c>
      <c r="E932" s="90" t="s">
        <v>1855</v>
      </c>
      <c r="F932" s="109">
        <v>0</v>
      </c>
      <c r="G932" s="109">
        <v>4.3463223399999995</v>
      </c>
      <c r="H932" s="110">
        <f>IF(ISERROR(F932/G932-1),"",IF((F932/G932-1)&gt;10000%,"",F932/G932-1))</f>
        <v>-1</v>
      </c>
      <c r="I932" s="91">
        <f>F932/$F$1036</f>
        <v>0</v>
      </c>
      <c r="J932" s="92">
        <v>6.8916274299999998</v>
      </c>
      <c r="K932" s="92">
        <v>3.8119999999999998</v>
      </c>
    </row>
    <row r="933" spans="1:11">
      <c r="A933" s="90" t="s">
        <v>2505</v>
      </c>
      <c r="B933" s="90" t="s">
        <v>2506</v>
      </c>
      <c r="C933" s="90" t="s">
        <v>1754</v>
      </c>
      <c r="D933" s="90" t="s">
        <v>397</v>
      </c>
      <c r="E933" s="90" t="s">
        <v>398</v>
      </c>
      <c r="F933" s="109">
        <v>0</v>
      </c>
      <c r="G933" s="109">
        <v>0</v>
      </c>
      <c r="H933" s="110" t="str">
        <f>IF(ISERROR(F933/G933-1),"",IF((F933/G933-1)&gt;10000%,"",F933/G933-1))</f>
        <v/>
      </c>
      <c r="I933" s="91">
        <f>F933/$F$1036</f>
        <v>0</v>
      </c>
      <c r="J933" s="92">
        <v>3.7069666400000005</v>
      </c>
      <c r="K933" s="92">
        <v>6.3384999999999998</v>
      </c>
    </row>
    <row r="934" spans="1:11">
      <c r="A934" s="90" t="s">
        <v>2507</v>
      </c>
      <c r="B934" s="90" t="s">
        <v>2508</v>
      </c>
      <c r="C934" s="90" t="s">
        <v>1754</v>
      </c>
      <c r="D934" s="90" t="s">
        <v>397</v>
      </c>
      <c r="E934" s="90" t="s">
        <v>398</v>
      </c>
      <c r="F934" s="109">
        <v>0</v>
      </c>
      <c r="G934" s="109">
        <v>0</v>
      </c>
      <c r="H934" s="110" t="str">
        <f>IF(ISERROR(F934/G934-1),"",IF((F934/G934-1)&gt;10000%,"",F934/G934-1))</f>
        <v/>
      </c>
      <c r="I934" s="91">
        <f>F934/$F$1036</f>
        <v>0</v>
      </c>
      <c r="J934" s="92">
        <v>3.1811147000000002</v>
      </c>
      <c r="K934" s="92">
        <v>6.3605499999999999</v>
      </c>
    </row>
    <row r="935" spans="1:11">
      <c r="A935" s="90" t="s">
        <v>2671</v>
      </c>
      <c r="B935" s="90" t="s">
        <v>1751</v>
      </c>
      <c r="C935" s="90" t="s">
        <v>1532</v>
      </c>
      <c r="D935" s="90" t="s">
        <v>396</v>
      </c>
      <c r="E935" s="90" t="s">
        <v>1855</v>
      </c>
      <c r="F935" s="109">
        <v>0</v>
      </c>
      <c r="G935" s="109">
        <v>2.3585894999999999</v>
      </c>
      <c r="H935" s="110">
        <f>IF(ISERROR(F935/G935-1),"",IF((F935/G935-1)&gt;10000%,"",F935/G935-1))</f>
        <v>-1</v>
      </c>
      <c r="I935" s="91">
        <f>F935/$F$1036</f>
        <v>0</v>
      </c>
      <c r="J935" s="92">
        <v>16.331965090000001</v>
      </c>
      <c r="K935" s="92">
        <v>7.7040499999999996</v>
      </c>
    </row>
    <row r="936" spans="1:11">
      <c r="A936" s="90" t="s">
        <v>2662</v>
      </c>
      <c r="B936" s="90" t="s">
        <v>366</v>
      </c>
      <c r="C936" s="90" t="s">
        <v>1532</v>
      </c>
      <c r="D936" s="90" t="s">
        <v>396</v>
      </c>
      <c r="E936" s="90" t="s">
        <v>1855</v>
      </c>
      <c r="F936" s="109">
        <v>0</v>
      </c>
      <c r="G936" s="109">
        <v>1.6377E-3</v>
      </c>
      <c r="H936" s="110">
        <f>IF(ISERROR(F936/G936-1),"",IF((F936/G936-1)&gt;10000%,"",F936/G936-1))</f>
        <v>-1</v>
      </c>
      <c r="I936" s="91">
        <f>F936/$F$1036</f>
        <v>0</v>
      </c>
      <c r="J936" s="92">
        <v>136.55932374</v>
      </c>
      <c r="K936" s="92">
        <v>7.76525</v>
      </c>
    </row>
    <row r="937" spans="1:11">
      <c r="A937" s="90" t="s">
        <v>2663</v>
      </c>
      <c r="B937" s="90" t="s">
        <v>367</v>
      </c>
      <c r="C937" s="90" t="s">
        <v>1532</v>
      </c>
      <c r="D937" s="90" t="s">
        <v>396</v>
      </c>
      <c r="E937" s="90" t="s">
        <v>1855</v>
      </c>
      <c r="F937" s="109">
        <v>0</v>
      </c>
      <c r="G937" s="109">
        <v>0</v>
      </c>
      <c r="H937" s="110" t="str">
        <f>IF(ISERROR(F937/G937-1),"",IF((F937/G937-1)&gt;10000%,"",F937/G937-1))</f>
        <v/>
      </c>
      <c r="I937" s="91">
        <f>F937/$F$1036</f>
        <v>0</v>
      </c>
      <c r="J937" s="92">
        <v>67.899881550000003</v>
      </c>
      <c r="K937" s="92">
        <v>7.8341000000000003</v>
      </c>
    </row>
    <row r="938" spans="1:11">
      <c r="A938" s="90" t="s">
        <v>1389</v>
      </c>
      <c r="B938" s="90" t="s">
        <v>1390</v>
      </c>
      <c r="C938" s="90" t="s">
        <v>1551</v>
      </c>
      <c r="D938" s="90" t="s">
        <v>396</v>
      </c>
      <c r="E938" s="90" t="s">
        <v>1855</v>
      </c>
      <c r="F938" s="109">
        <v>0</v>
      </c>
      <c r="G938" s="109">
        <v>1.412632E-2</v>
      </c>
      <c r="H938" s="110">
        <f>IF(ISERROR(F938/G938-1),"",IF((F938/G938-1)&gt;10000%,"",F938/G938-1))</f>
        <v>-1</v>
      </c>
      <c r="I938" s="91">
        <f>F938/$F$1036</f>
        <v>0</v>
      </c>
      <c r="J938" s="92">
        <v>7.7748532950590006</v>
      </c>
      <c r="K938" s="92">
        <v>8.4357500000000005</v>
      </c>
    </row>
    <row r="939" spans="1:11">
      <c r="A939" s="90" t="s">
        <v>738</v>
      </c>
      <c r="B939" s="90" t="s">
        <v>739</v>
      </c>
      <c r="C939" s="90" t="s">
        <v>1533</v>
      </c>
      <c r="D939" s="90" t="s">
        <v>396</v>
      </c>
      <c r="E939" s="90" t="s">
        <v>1855</v>
      </c>
      <c r="F939" s="109">
        <v>0</v>
      </c>
      <c r="G939" s="109">
        <v>0</v>
      </c>
      <c r="H939" s="110" t="str">
        <f>IF(ISERROR(F939/G939-1),"",IF((F939/G939-1)&gt;10000%,"",F939/G939-1))</f>
        <v/>
      </c>
      <c r="I939" s="91">
        <f>F939/$F$1036</f>
        <v>0</v>
      </c>
      <c r="J939" s="92">
        <v>13.036968960000001</v>
      </c>
      <c r="K939" s="92">
        <v>8.8482000000000003</v>
      </c>
    </row>
    <row r="940" spans="1:11">
      <c r="A940" s="90" t="s">
        <v>2664</v>
      </c>
      <c r="B940" s="90" t="s">
        <v>368</v>
      </c>
      <c r="C940" s="90" t="s">
        <v>1532</v>
      </c>
      <c r="D940" s="90" t="s">
        <v>396</v>
      </c>
      <c r="E940" s="90" t="s">
        <v>1855</v>
      </c>
      <c r="F940" s="109">
        <v>0</v>
      </c>
      <c r="G940" s="109">
        <v>19.3825</v>
      </c>
      <c r="H940" s="110">
        <f>IF(ISERROR(F940/G940-1),"",IF((F940/G940-1)&gt;10000%,"",F940/G940-1))</f>
        <v>-1</v>
      </c>
      <c r="I940" s="91">
        <f>F940/$F$1036</f>
        <v>0</v>
      </c>
      <c r="J940" s="92">
        <v>20.43794046</v>
      </c>
      <c r="K940" s="92">
        <v>10.247450000000001</v>
      </c>
    </row>
    <row r="941" spans="1:11">
      <c r="A941" s="90" t="s">
        <v>342</v>
      </c>
      <c r="B941" s="90" t="s">
        <v>2282</v>
      </c>
      <c r="C941" s="90" t="s">
        <v>1175</v>
      </c>
      <c r="D941" s="90" t="s">
        <v>396</v>
      </c>
      <c r="E941" s="90" t="s">
        <v>398</v>
      </c>
      <c r="F941" s="109">
        <v>0</v>
      </c>
      <c r="G941" s="109">
        <v>4.0074300000000002E-3</v>
      </c>
      <c r="H941" s="110">
        <f>IF(ISERROR(F941/G941-1),"",IF((F941/G941-1)&gt;10000%,"",F941/G941-1))</f>
        <v>-1</v>
      </c>
      <c r="I941" s="91">
        <f>F941/$F$1036</f>
        <v>0</v>
      </c>
      <c r="J941" s="92">
        <v>1.9204395445</v>
      </c>
      <c r="K941" s="92">
        <v>11.25445</v>
      </c>
    </row>
    <row r="942" spans="1:11">
      <c r="A942" s="90" t="s">
        <v>2841</v>
      </c>
      <c r="B942" s="90" t="s">
        <v>2842</v>
      </c>
      <c r="C942" s="90" t="s">
        <v>1538</v>
      </c>
      <c r="D942" s="90" t="s">
        <v>1436</v>
      </c>
      <c r="E942" s="90" t="s">
        <v>398</v>
      </c>
      <c r="F942" s="109">
        <v>0</v>
      </c>
      <c r="G942" s="109">
        <v>0</v>
      </c>
      <c r="H942" s="110" t="str">
        <f>IF(ISERROR(F942/G942-1),"",IF((F942/G942-1)&gt;10000%,"",F942/G942-1))</f>
        <v/>
      </c>
      <c r="I942" s="91">
        <f>F942/$F$1036</f>
        <v>0</v>
      </c>
      <c r="J942" s="92">
        <v>2.5758155400000002</v>
      </c>
      <c r="K942" s="92">
        <v>12.547000000000001</v>
      </c>
    </row>
    <row r="943" spans="1:11">
      <c r="A943" s="90" t="s">
        <v>2497</v>
      </c>
      <c r="B943" s="90" t="s">
        <v>2498</v>
      </c>
      <c r="C943" s="90" t="s">
        <v>1754</v>
      </c>
      <c r="D943" s="90" t="s">
        <v>397</v>
      </c>
      <c r="E943" s="90" t="s">
        <v>398</v>
      </c>
      <c r="F943" s="109">
        <v>0</v>
      </c>
      <c r="G943" s="109">
        <v>0</v>
      </c>
      <c r="H943" s="110" t="str">
        <f>IF(ISERROR(F943/G943-1),"",IF((F943/G943-1)&gt;10000%,"",F943/G943-1))</f>
        <v/>
      </c>
      <c r="I943" s="91">
        <f>F943/$F$1036</f>
        <v>0</v>
      </c>
      <c r="J943" s="92">
        <v>6.2967467047646597</v>
      </c>
      <c r="K943" s="92">
        <v>13.322850000000001</v>
      </c>
    </row>
    <row r="944" spans="1:11">
      <c r="A944" s="90" t="s">
        <v>2495</v>
      </c>
      <c r="B944" s="90" t="s">
        <v>2496</v>
      </c>
      <c r="C944" s="90" t="s">
        <v>1754</v>
      </c>
      <c r="D944" s="90" t="s">
        <v>397</v>
      </c>
      <c r="E944" s="90" t="s">
        <v>398</v>
      </c>
      <c r="F944" s="109">
        <v>0</v>
      </c>
      <c r="G944" s="109">
        <v>8.4837699999999999E-3</v>
      </c>
      <c r="H944" s="110">
        <f>IF(ISERROR(F944/G944-1),"",IF((F944/G944-1)&gt;10000%,"",F944/G944-1))</f>
        <v>-1</v>
      </c>
      <c r="I944" s="91">
        <f>F944/$F$1036</f>
        <v>0</v>
      </c>
      <c r="J944" s="92">
        <v>2.3935049178645</v>
      </c>
      <c r="K944" s="92">
        <v>13.52725</v>
      </c>
    </row>
    <row r="945" spans="1:11">
      <c r="A945" s="90" t="s">
        <v>1417</v>
      </c>
      <c r="B945" s="90" t="s">
        <v>1418</v>
      </c>
      <c r="C945" s="90" t="s">
        <v>1536</v>
      </c>
      <c r="D945" s="90" t="s">
        <v>397</v>
      </c>
      <c r="E945" s="90" t="s">
        <v>398</v>
      </c>
      <c r="F945" s="109">
        <v>0</v>
      </c>
      <c r="G945" s="109">
        <v>0</v>
      </c>
      <c r="H945" s="110" t="str">
        <f>IF(ISERROR(F945/G945-1),"",IF((F945/G945-1)&gt;10000%,"",F945/G945-1))</f>
        <v/>
      </c>
      <c r="I945" s="91">
        <f>F945/$F$1036</f>
        <v>0</v>
      </c>
      <c r="J945" s="92">
        <v>6.9984084400000004</v>
      </c>
      <c r="K945" s="92">
        <v>13.8794</v>
      </c>
    </row>
    <row r="946" spans="1:11">
      <c r="A946" s="90" t="s">
        <v>2833</v>
      </c>
      <c r="B946" s="90" t="s">
        <v>2834</v>
      </c>
      <c r="C946" s="90" t="s">
        <v>1538</v>
      </c>
      <c r="D946" s="90" t="s">
        <v>1436</v>
      </c>
      <c r="E946" s="90" t="s">
        <v>398</v>
      </c>
      <c r="F946" s="109">
        <v>0</v>
      </c>
      <c r="G946" s="109">
        <v>0</v>
      </c>
      <c r="H946" s="110" t="str">
        <f>IF(ISERROR(F946/G946-1),"",IF((F946/G946-1)&gt;10000%,"",F946/G946-1))</f>
        <v/>
      </c>
      <c r="I946" s="91">
        <f>F946/$F$1036</f>
        <v>0</v>
      </c>
      <c r="J946" s="92">
        <v>2.58599918</v>
      </c>
      <c r="K946" s="92">
        <v>14.3057</v>
      </c>
    </row>
    <row r="947" spans="1:11">
      <c r="A947" s="90" t="s">
        <v>2669</v>
      </c>
      <c r="B947" s="90" t="s">
        <v>1741</v>
      </c>
      <c r="C947" s="90" t="s">
        <v>1532</v>
      </c>
      <c r="D947" s="90" t="s">
        <v>396</v>
      </c>
      <c r="E947" s="90" t="s">
        <v>1855</v>
      </c>
      <c r="F947" s="109">
        <v>0</v>
      </c>
      <c r="G947" s="109">
        <v>0</v>
      </c>
      <c r="H947" s="110" t="str">
        <f>IF(ISERROR(F947/G947-1),"",IF((F947/G947-1)&gt;10000%,"",F947/G947-1))</f>
        <v/>
      </c>
      <c r="I947" s="91">
        <f>F947/$F$1036</f>
        <v>0</v>
      </c>
      <c r="J947" s="92">
        <v>10.010100099999999</v>
      </c>
      <c r="K947" s="92">
        <v>14.43685</v>
      </c>
    </row>
    <row r="948" spans="1:11">
      <c r="A948" s="90" t="s">
        <v>220</v>
      </c>
      <c r="B948" s="90" t="s">
        <v>24</v>
      </c>
      <c r="C948" s="90" t="s">
        <v>1551</v>
      </c>
      <c r="D948" s="90" t="s">
        <v>397</v>
      </c>
      <c r="E948" s="90" t="s">
        <v>1855</v>
      </c>
      <c r="F948" s="109">
        <v>0</v>
      </c>
      <c r="G948" s="109">
        <v>2.8106850754108199E-2</v>
      </c>
      <c r="H948" s="110">
        <f>IF(ISERROR(F948/G948-1),"",IF((F948/G948-1)&gt;10000%,"",F948/G948-1))</f>
        <v>-1</v>
      </c>
      <c r="I948" s="91">
        <f>F948/$F$1036</f>
        <v>0</v>
      </c>
      <c r="J948" s="92">
        <v>24.001150037631</v>
      </c>
      <c r="K948" s="92">
        <v>14.4627</v>
      </c>
    </row>
    <row r="949" spans="1:11">
      <c r="A949" s="90" t="s">
        <v>2070</v>
      </c>
      <c r="B949" s="90" t="s">
        <v>256</v>
      </c>
      <c r="C949" s="90" t="s">
        <v>1175</v>
      </c>
      <c r="D949" s="90" t="s">
        <v>396</v>
      </c>
      <c r="E949" s="90" t="s">
        <v>1855</v>
      </c>
      <c r="F949" s="109">
        <v>0</v>
      </c>
      <c r="G949" s="109">
        <v>0.20660000000000001</v>
      </c>
      <c r="H949" s="110">
        <f>IF(ISERROR(F949/G949-1),"",IF((F949/G949-1)&gt;10000%,"",F949/G949-1))</f>
        <v>-1</v>
      </c>
      <c r="I949" s="91">
        <f>F949/$F$1036</f>
        <v>0</v>
      </c>
      <c r="J949" s="92">
        <v>16.743140183000001</v>
      </c>
      <c r="K949" s="92">
        <v>15.41305</v>
      </c>
    </row>
    <row r="950" spans="1:11">
      <c r="A950" s="90" t="s">
        <v>2661</v>
      </c>
      <c r="B950" s="90" t="s">
        <v>365</v>
      </c>
      <c r="C950" s="90" t="s">
        <v>1532</v>
      </c>
      <c r="D950" s="90" t="s">
        <v>396</v>
      </c>
      <c r="E950" s="90" t="s">
        <v>1855</v>
      </c>
      <c r="F950" s="109">
        <v>0</v>
      </c>
      <c r="G950" s="109">
        <v>0.103103</v>
      </c>
      <c r="H950" s="110">
        <f>IF(ISERROR(F950/G950-1),"",IF((F950/G950-1)&gt;10000%,"",F950/G950-1))</f>
        <v>-1</v>
      </c>
      <c r="I950" s="91">
        <f>F950/$F$1036</f>
        <v>0</v>
      </c>
      <c r="J950" s="92">
        <v>7.9809010200000001</v>
      </c>
      <c r="K950" s="92">
        <v>15.75905</v>
      </c>
    </row>
    <row r="951" spans="1:11">
      <c r="A951" s="90" t="s">
        <v>1769</v>
      </c>
      <c r="B951" s="90" t="s">
        <v>1770</v>
      </c>
      <c r="C951" s="90" t="s">
        <v>296</v>
      </c>
      <c r="D951" s="90" t="s">
        <v>1436</v>
      </c>
      <c r="E951" s="90" t="s">
        <v>398</v>
      </c>
      <c r="F951" s="109">
        <v>0</v>
      </c>
      <c r="G951" s="109">
        <v>0</v>
      </c>
      <c r="H951" s="110" t="str">
        <f>IF(ISERROR(F951/G951-1),"",IF((F951/G951-1)&gt;10000%,"",F951/G951-1))</f>
        <v/>
      </c>
      <c r="I951" s="91">
        <f>F951/$F$1036</f>
        <v>0</v>
      </c>
      <c r="J951" s="92">
        <v>10.303509999999999</v>
      </c>
      <c r="K951" s="92">
        <v>15.805999999999999</v>
      </c>
    </row>
    <row r="952" spans="1:11">
      <c r="A952" s="90" t="s">
        <v>1415</v>
      </c>
      <c r="B952" s="90" t="s">
        <v>1416</v>
      </c>
      <c r="C952" s="90" t="s">
        <v>1536</v>
      </c>
      <c r="D952" s="90" t="s">
        <v>397</v>
      </c>
      <c r="E952" s="90" t="s">
        <v>398</v>
      </c>
      <c r="F952" s="109">
        <v>0</v>
      </c>
      <c r="G952" s="109">
        <v>2.9206799999999997E-3</v>
      </c>
      <c r="H952" s="110">
        <f>IF(ISERROR(F952/G952-1),"",IF((F952/G952-1)&gt;10000%,"",F952/G952-1))</f>
        <v>-1</v>
      </c>
      <c r="I952" s="91">
        <f>F952/$F$1036</f>
        <v>0</v>
      </c>
      <c r="J952" s="92">
        <v>8.876694800000001</v>
      </c>
      <c r="K952" s="92">
        <v>16.548850000000002</v>
      </c>
    </row>
    <row r="953" spans="1:11">
      <c r="A953" s="90" t="s">
        <v>1421</v>
      </c>
      <c r="B953" s="90" t="s">
        <v>1422</v>
      </c>
      <c r="C953" s="90" t="s">
        <v>1536</v>
      </c>
      <c r="D953" s="90" t="s">
        <v>397</v>
      </c>
      <c r="E953" s="90" t="s">
        <v>398</v>
      </c>
      <c r="F953" s="109">
        <v>0</v>
      </c>
      <c r="G953" s="109">
        <v>0</v>
      </c>
      <c r="H953" s="110" t="str">
        <f>IF(ISERROR(F953/G953-1),"",IF((F953/G953-1)&gt;10000%,"",F953/G953-1))</f>
        <v/>
      </c>
      <c r="I953" s="91">
        <f>F953/$F$1036</f>
        <v>0</v>
      </c>
      <c r="J953" s="92">
        <v>9.91247246</v>
      </c>
      <c r="K953" s="92">
        <v>16.550999999999998</v>
      </c>
    </row>
    <row r="954" spans="1:11">
      <c r="A954" s="90" t="s">
        <v>2499</v>
      </c>
      <c r="B954" s="90" t="s">
        <v>2500</v>
      </c>
      <c r="C954" s="90" t="s">
        <v>1754</v>
      </c>
      <c r="D954" s="90" t="s">
        <v>397</v>
      </c>
      <c r="E954" s="90" t="s">
        <v>398</v>
      </c>
      <c r="F954" s="109">
        <v>0</v>
      </c>
      <c r="G954" s="109">
        <v>0</v>
      </c>
      <c r="H954" s="110" t="str">
        <f>IF(ISERROR(F954/G954-1),"",IF((F954/G954-1)&gt;10000%,"",F954/G954-1))</f>
        <v/>
      </c>
      <c r="I954" s="91">
        <f>F954/$F$1036</f>
        <v>0</v>
      </c>
      <c r="J954" s="92">
        <v>0.5860651684592999</v>
      </c>
      <c r="K954" s="92">
        <v>18.632300000000001</v>
      </c>
    </row>
    <row r="955" spans="1:11">
      <c r="A955" s="90" t="s">
        <v>222</v>
      </c>
      <c r="B955" s="90" t="s">
        <v>26</v>
      </c>
      <c r="C955" s="90" t="s">
        <v>1551</v>
      </c>
      <c r="D955" s="90" t="s">
        <v>1436</v>
      </c>
      <c r="E955" s="90" t="s">
        <v>1855</v>
      </c>
      <c r="F955" s="109">
        <v>0</v>
      </c>
      <c r="G955" s="109">
        <v>0</v>
      </c>
      <c r="H955" s="110" t="str">
        <f>IF(ISERROR(F955/G955-1),"",IF((F955/G955-1)&gt;10000%,"",F955/G955-1))</f>
        <v/>
      </c>
      <c r="I955" s="91">
        <f>F955/$F$1036</f>
        <v>0</v>
      </c>
      <c r="J955" s="92">
        <v>12.042473587506501</v>
      </c>
      <c r="K955" s="92">
        <v>18.998200000000001</v>
      </c>
    </row>
    <row r="956" spans="1:11">
      <c r="A956" s="90" t="s">
        <v>2831</v>
      </c>
      <c r="B956" s="90" t="s">
        <v>2832</v>
      </c>
      <c r="C956" s="90" t="s">
        <v>1538</v>
      </c>
      <c r="D956" s="90" t="s">
        <v>1436</v>
      </c>
      <c r="E956" s="90" t="s">
        <v>398</v>
      </c>
      <c r="F956" s="109">
        <v>0</v>
      </c>
      <c r="G956" s="109">
        <v>0</v>
      </c>
      <c r="H956" s="110" t="str">
        <f>IF(ISERROR(F956/G956-1),"",IF((F956/G956-1)&gt;10000%,"",F956/G956-1))</f>
        <v/>
      </c>
      <c r="I956" s="91">
        <f>F956/$F$1036</f>
        <v>0</v>
      </c>
      <c r="J956" s="92">
        <v>2.6918693599999997</v>
      </c>
      <c r="K956" s="92">
        <v>19.361650000000001</v>
      </c>
    </row>
    <row r="957" spans="1:11">
      <c r="A957" s="90" t="s">
        <v>2421</v>
      </c>
      <c r="B957" s="90" t="s">
        <v>2422</v>
      </c>
      <c r="C957" s="90" t="s">
        <v>1538</v>
      </c>
      <c r="D957" s="90" t="s">
        <v>1436</v>
      </c>
      <c r="E957" s="90" t="s">
        <v>398</v>
      </c>
      <c r="F957" s="109">
        <v>0</v>
      </c>
      <c r="G957" s="109">
        <v>4.1673139999999997E-2</v>
      </c>
      <c r="H957" s="110">
        <f>IF(ISERROR(F957/G957-1),"",IF((F957/G957-1)&gt;10000%,"",F957/G957-1))</f>
        <v>-1</v>
      </c>
      <c r="I957" s="91">
        <f>F957/$F$1036</f>
        <v>0</v>
      </c>
      <c r="J957" s="92">
        <v>69.574661519999992</v>
      </c>
      <c r="K957" s="92">
        <v>19.78745</v>
      </c>
    </row>
    <row r="958" spans="1:11">
      <c r="A958" s="90" t="s">
        <v>2829</v>
      </c>
      <c r="B958" s="90" t="s">
        <v>2830</v>
      </c>
      <c r="C958" s="90" t="s">
        <v>1538</v>
      </c>
      <c r="D958" s="90" t="s">
        <v>1436</v>
      </c>
      <c r="E958" s="90" t="s">
        <v>398</v>
      </c>
      <c r="F958" s="109">
        <v>0</v>
      </c>
      <c r="G958" s="109">
        <v>0.18023824999999999</v>
      </c>
      <c r="H958" s="110">
        <f>IF(ISERROR(F958/G958-1),"",IF((F958/G958-1)&gt;10000%,"",F958/G958-1))</f>
        <v>-1</v>
      </c>
      <c r="I958" s="91">
        <f>F958/$F$1036</f>
        <v>0</v>
      </c>
      <c r="J958" s="92">
        <v>2.6603340899999997</v>
      </c>
      <c r="K958" s="92">
        <v>20.438099999999999</v>
      </c>
    </row>
    <row r="959" spans="1:11">
      <c r="A959" s="90" t="s">
        <v>2501</v>
      </c>
      <c r="B959" s="90" t="s">
        <v>2502</v>
      </c>
      <c r="C959" s="90" t="s">
        <v>1754</v>
      </c>
      <c r="D959" s="90" t="s">
        <v>397</v>
      </c>
      <c r="E959" s="90" t="s">
        <v>398</v>
      </c>
      <c r="F959" s="109">
        <v>0</v>
      </c>
      <c r="G959" s="109">
        <v>8.0063800000000004E-3</v>
      </c>
      <c r="H959" s="110">
        <f>IF(ISERROR(F959/G959-1),"",IF((F959/G959-1)&gt;10000%,"",F959/G959-1))</f>
        <v>-1</v>
      </c>
      <c r="I959" s="91">
        <f>F959/$F$1036</f>
        <v>0</v>
      </c>
      <c r="J959" s="92">
        <v>0.63807190592737995</v>
      </c>
      <c r="K959" s="92">
        <v>21.137899999999998</v>
      </c>
    </row>
    <row r="960" spans="1:11">
      <c r="A960" s="90" t="s">
        <v>215</v>
      </c>
      <c r="B960" s="90" t="s">
        <v>29</v>
      </c>
      <c r="C960" s="90" t="s">
        <v>1551</v>
      </c>
      <c r="D960" s="90" t="s">
        <v>1436</v>
      </c>
      <c r="E960" s="90" t="s">
        <v>1855</v>
      </c>
      <c r="F960" s="109">
        <v>0</v>
      </c>
      <c r="G960" s="109">
        <v>8.2231020000000002E-2</v>
      </c>
      <c r="H960" s="110">
        <f>IF(ISERROR(F960/G960-1),"",IF((F960/G960-1)&gt;10000%,"",F960/G960-1))</f>
        <v>-1</v>
      </c>
      <c r="I960" s="91">
        <f>F960/$F$1036</f>
        <v>0</v>
      </c>
      <c r="J960" s="92">
        <v>22.209542500000001</v>
      </c>
      <c r="K960" s="92">
        <v>22.710450000000002</v>
      </c>
    </row>
    <row r="961" spans="1:11">
      <c r="A961" s="90" t="s">
        <v>1698</v>
      </c>
      <c r="B961" s="90" t="s">
        <v>1699</v>
      </c>
      <c r="C961" s="90" t="s">
        <v>1538</v>
      </c>
      <c r="D961" s="90" t="s">
        <v>397</v>
      </c>
      <c r="E961" s="90" t="s">
        <v>398</v>
      </c>
      <c r="F961" s="109">
        <v>0</v>
      </c>
      <c r="G961" s="109">
        <v>2.5634999999999998E-3</v>
      </c>
      <c r="H961" s="110">
        <f>IF(ISERROR(F961/G961-1),"",IF((F961/G961-1)&gt;10000%,"",F961/G961-1))</f>
        <v>-1</v>
      </c>
      <c r="I961" s="91">
        <f>F961/$F$1036</f>
        <v>0</v>
      </c>
      <c r="J961" s="92">
        <v>40.482599749999999</v>
      </c>
      <c r="K961" s="92">
        <v>23.176549999999999</v>
      </c>
    </row>
    <row r="962" spans="1:11">
      <c r="A962" s="90" t="s">
        <v>1809</v>
      </c>
      <c r="B962" s="90" t="s">
        <v>1810</v>
      </c>
      <c r="C962" s="90" t="s">
        <v>1754</v>
      </c>
      <c r="D962" s="90" t="s">
        <v>396</v>
      </c>
      <c r="E962" s="90" t="s">
        <v>1855</v>
      </c>
      <c r="F962" s="109">
        <v>0</v>
      </c>
      <c r="G962" s="109">
        <v>0</v>
      </c>
      <c r="H962" s="110" t="str">
        <f>IF(ISERROR(F962/G962-1),"",IF((F962/G962-1)&gt;10000%,"",F962/G962-1))</f>
        <v/>
      </c>
      <c r="I962" s="91">
        <f>F962/$F$1036</f>
        <v>0</v>
      </c>
      <c r="J962" s="92">
        <v>0.98034108999999992</v>
      </c>
      <c r="K962" s="92">
        <v>24.329149999999998</v>
      </c>
    </row>
    <row r="963" spans="1:11">
      <c r="A963" s="90" t="s">
        <v>1807</v>
      </c>
      <c r="B963" s="90" t="s">
        <v>1808</v>
      </c>
      <c r="C963" s="90" t="s">
        <v>1754</v>
      </c>
      <c r="D963" s="90" t="s">
        <v>396</v>
      </c>
      <c r="E963" s="90" t="s">
        <v>1855</v>
      </c>
      <c r="F963" s="109">
        <v>0</v>
      </c>
      <c r="G963" s="109">
        <v>0</v>
      </c>
      <c r="H963" s="110" t="str">
        <f>IF(ISERROR(F963/G963-1),"",IF((F963/G963-1)&gt;10000%,"",F963/G963-1))</f>
        <v/>
      </c>
      <c r="I963" s="91">
        <f>F963/$F$1036</f>
        <v>0</v>
      </c>
      <c r="J963" s="92">
        <v>30.458043320000002</v>
      </c>
      <c r="K963" s="92">
        <v>25.166899999999998</v>
      </c>
    </row>
    <row r="964" spans="1:11">
      <c r="A964" s="90" t="s">
        <v>10</v>
      </c>
      <c r="B964" s="90" t="s">
        <v>11</v>
      </c>
      <c r="C964" s="90" t="s">
        <v>1754</v>
      </c>
      <c r="D964" s="90" t="s">
        <v>397</v>
      </c>
      <c r="E964" s="90" t="s">
        <v>398</v>
      </c>
      <c r="F964" s="109">
        <v>0</v>
      </c>
      <c r="G964" s="109">
        <v>4.949282E-2</v>
      </c>
      <c r="H964" s="110">
        <f>IF(ISERROR(F964/G964-1),"",IF((F964/G964-1)&gt;10000%,"",F964/G964-1))</f>
        <v>-1</v>
      </c>
      <c r="I964" s="91">
        <f>F964/$F$1036</f>
        <v>0</v>
      </c>
      <c r="J964" s="92">
        <v>36.015131509999996</v>
      </c>
      <c r="K964" s="92">
        <v>25.389150000000001</v>
      </c>
    </row>
    <row r="965" spans="1:11">
      <c r="A965" s="90" t="s">
        <v>1405</v>
      </c>
      <c r="B965" s="90" t="s">
        <v>1406</v>
      </c>
      <c r="C965" s="90" t="s">
        <v>881</v>
      </c>
      <c r="D965" s="90" t="s">
        <v>396</v>
      </c>
      <c r="E965" s="90" t="s">
        <v>1855</v>
      </c>
      <c r="F965" s="109">
        <v>0</v>
      </c>
      <c r="G965" s="109">
        <v>0.34371728999999995</v>
      </c>
      <c r="H965" s="110">
        <f>IF(ISERROR(F965/G965-1),"",IF((F965/G965-1)&gt;10000%,"",F965/G965-1))</f>
        <v>-1</v>
      </c>
      <c r="I965" s="91">
        <f>F965/$F$1036</f>
        <v>0</v>
      </c>
      <c r="J965" s="92">
        <v>8.2995192800000002</v>
      </c>
      <c r="K965" s="92">
        <v>26.607050000000001</v>
      </c>
    </row>
    <row r="966" spans="1:11">
      <c r="A966" s="90" t="s">
        <v>2071</v>
      </c>
      <c r="B966" s="90" t="s">
        <v>763</v>
      </c>
      <c r="C966" s="90" t="s">
        <v>1175</v>
      </c>
      <c r="D966" s="90" t="s">
        <v>396</v>
      </c>
      <c r="E966" s="90" t="s">
        <v>1855</v>
      </c>
      <c r="F966" s="109">
        <v>0</v>
      </c>
      <c r="G966" s="109">
        <v>0</v>
      </c>
      <c r="H966" s="110" t="str">
        <f>IF(ISERROR(F966/G966-1),"",IF((F966/G966-1)&gt;10000%,"",F966/G966-1))</f>
        <v/>
      </c>
      <c r="I966" s="91">
        <f>F966/$F$1036</f>
        <v>0</v>
      </c>
      <c r="J966" s="92">
        <v>5.8765502143999999</v>
      </c>
      <c r="K966" s="92">
        <v>26.708850000000002</v>
      </c>
    </row>
    <row r="967" spans="1:11">
      <c r="A967" s="90" t="s">
        <v>2487</v>
      </c>
      <c r="B967" s="90" t="s">
        <v>2488</v>
      </c>
      <c r="C967" s="90" t="s">
        <v>1754</v>
      </c>
      <c r="D967" s="90" t="s">
        <v>397</v>
      </c>
      <c r="E967" s="90" t="s">
        <v>398</v>
      </c>
      <c r="F967" s="109">
        <v>0</v>
      </c>
      <c r="G967" s="109">
        <v>9.7219999999999997E-3</v>
      </c>
      <c r="H967" s="110">
        <f>IF(ISERROR(F967/G967-1),"",IF((F967/G967-1)&gt;10000%,"",F967/G967-1))</f>
        <v>-1</v>
      </c>
      <c r="I967" s="91">
        <f>F967/$F$1036</f>
        <v>0</v>
      </c>
      <c r="J967" s="92">
        <v>2.0447363821544999</v>
      </c>
      <c r="K967" s="92">
        <v>27.494450000000001</v>
      </c>
    </row>
    <row r="968" spans="1:11">
      <c r="A968" s="90" t="s">
        <v>2117</v>
      </c>
      <c r="B968" s="90" t="s">
        <v>1454</v>
      </c>
      <c r="C968" s="90" t="s">
        <v>1533</v>
      </c>
      <c r="D968" s="90" t="s">
        <v>396</v>
      </c>
      <c r="E968" s="90" t="s">
        <v>1855</v>
      </c>
      <c r="F968" s="109">
        <v>0</v>
      </c>
      <c r="G968" s="109">
        <v>1.0654265999999999E-2</v>
      </c>
      <c r="H968" s="110">
        <f>IF(ISERROR(F968/G968-1),"",IF((F968/G968-1)&gt;10000%,"",F968/G968-1))</f>
        <v>-1</v>
      </c>
      <c r="I968" s="91">
        <f>F968/$F$1036</f>
        <v>0</v>
      </c>
      <c r="J968" s="92">
        <v>14.87324289</v>
      </c>
      <c r="K968" s="92">
        <v>27.760249999999999</v>
      </c>
    </row>
    <row r="969" spans="1:11">
      <c r="A969" s="90" t="s">
        <v>2409</v>
      </c>
      <c r="B969" s="90" t="s">
        <v>2449</v>
      </c>
      <c r="C969" s="90" t="s">
        <v>1175</v>
      </c>
      <c r="D969" s="90" t="s">
        <v>396</v>
      </c>
      <c r="E969" s="90" t="s">
        <v>1855</v>
      </c>
      <c r="F969" s="109">
        <v>0</v>
      </c>
      <c r="G969" s="109">
        <v>0</v>
      </c>
      <c r="H969" s="110" t="str">
        <f>IF(ISERROR(F969/G969-1),"",IF((F969/G969-1)&gt;10000%,"",F969/G969-1))</f>
        <v/>
      </c>
      <c r="I969" s="91">
        <f>F969/$F$1036</f>
        <v>0</v>
      </c>
      <c r="J969" s="92">
        <v>63.170102118300001</v>
      </c>
      <c r="K969" s="92">
        <v>28.390499999999999</v>
      </c>
    </row>
    <row r="970" spans="1:11">
      <c r="A970" s="90" t="s">
        <v>2692</v>
      </c>
      <c r="B970" s="90" t="s">
        <v>193</v>
      </c>
      <c r="C970" s="90" t="s">
        <v>1175</v>
      </c>
      <c r="D970" s="90" t="s">
        <v>396</v>
      </c>
      <c r="E970" s="90" t="s">
        <v>1855</v>
      </c>
      <c r="F970" s="109">
        <v>0</v>
      </c>
      <c r="G970" s="109">
        <v>1.554292E-2</v>
      </c>
      <c r="H970" s="110">
        <f>IF(ISERROR(F970/G970-1),"",IF((F970/G970-1)&gt;10000%,"",F970/G970-1))</f>
        <v>-1</v>
      </c>
      <c r="I970" s="91">
        <f>F970/$F$1036</f>
        <v>0</v>
      </c>
      <c r="J970" s="92">
        <v>4.9457130844000003</v>
      </c>
      <c r="K970" s="92">
        <v>28.76315</v>
      </c>
    </row>
    <row r="971" spans="1:11">
      <c r="A971" s="90" t="s">
        <v>1897</v>
      </c>
      <c r="B971" s="90" t="s">
        <v>427</v>
      </c>
      <c r="C971" s="90" t="s">
        <v>1534</v>
      </c>
      <c r="D971" s="90" t="s">
        <v>396</v>
      </c>
      <c r="E971" s="90" t="s">
        <v>1855</v>
      </c>
      <c r="F971" s="109">
        <v>0</v>
      </c>
      <c r="G971" s="109">
        <v>0.28550419999999999</v>
      </c>
      <c r="H971" s="110">
        <f>IF(ISERROR(F971/G971-1),"",IF((F971/G971-1)&gt;10000%,"",F971/G971-1))</f>
        <v>-1</v>
      </c>
      <c r="I971" s="91">
        <f>F971/$F$1036</f>
        <v>0</v>
      </c>
      <c r="J971" s="92">
        <v>6.7562052999999995</v>
      </c>
      <c r="K971" s="92">
        <v>30.776250000000001</v>
      </c>
    </row>
    <row r="972" spans="1:11">
      <c r="A972" s="90" t="s">
        <v>2785</v>
      </c>
      <c r="B972" s="90" t="s">
        <v>2786</v>
      </c>
      <c r="C972" s="90" t="s">
        <v>1754</v>
      </c>
      <c r="D972" s="90" t="s">
        <v>397</v>
      </c>
      <c r="E972" s="90" t="s">
        <v>398</v>
      </c>
      <c r="F972" s="109">
        <v>0</v>
      </c>
      <c r="G972" s="109">
        <v>0.76766819999999991</v>
      </c>
      <c r="H972" s="110">
        <f>IF(ISERROR(F972/G972-1),"",IF((F972/G972-1)&gt;10000%,"",F972/G972-1))</f>
        <v>-1</v>
      </c>
      <c r="I972" s="91">
        <f>F972/$F$1036</f>
        <v>0</v>
      </c>
      <c r="J972" s="92">
        <v>2.5873449398565</v>
      </c>
      <c r="K972" s="92">
        <v>31.339449999999999</v>
      </c>
    </row>
    <row r="973" spans="1:11">
      <c r="A973" s="90" t="s">
        <v>708</v>
      </c>
      <c r="B973" s="90" t="s">
        <v>709</v>
      </c>
      <c r="C973" s="90" t="s">
        <v>1754</v>
      </c>
      <c r="D973" s="90" t="s">
        <v>397</v>
      </c>
      <c r="E973" s="90" t="s">
        <v>398</v>
      </c>
      <c r="F973" s="109">
        <v>0</v>
      </c>
      <c r="G973" s="109">
        <v>3.0882824700000002</v>
      </c>
      <c r="H973" s="110">
        <f>IF(ISERROR(F973/G973-1),"",IF((F973/G973-1)&gt;10000%,"",F973/G973-1))</f>
        <v>-1</v>
      </c>
      <c r="I973" s="91">
        <f>F973/$F$1036</f>
        <v>0</v>
      </c>
      <c r="J973" s="92">
        <v>170.21441642429301</v>
      </c>
      <c r="K973" s="92">
        <v>32.062849999999997</v>
      </c>
    </row>
    <row r="974" spans="1:11">
      <c r="A974" s="90" t="s">
        <v>2410</v>
      </c>
      <c r="B974" s="90" t="s">
        <v>2411</v>
      </c>
      <c r="C974" s="90" t="s">
        <v>1175</v>
      </c>
      <c r="D974" s="90" t="s">
        <v>396</v>
      </c>
      <c r="E974" s="90" t="s">
        <v>1855</v>
      </c>
      <c r="F974" s="109">
        <v>0</v>
      </c>
      <c r="G974" s="109">
        <v>4.272948E-2</v>
      </c>
      <c r="H974" s="110">
        <f>IF(ISERROR(F974/G974-1),"",IF((F974/G974-1)&gt;10000%,"",F974/G974-1))</f>
        <v>-1</v>
      </c>
      <c r="I974" s="91">
        <f>F974/$F$1036</f>
        <v>0</v>
      </c>
      <c r="J974" s="92">
        <v>3.9848859451000003</v>
      </c>
      <c r="K974" s="92">
        <v>32.264099999999999</v>
      </c>
    </row>
    <row r="975" spans="1:11">
      <c r="A975" s="90" t="s">
        <v>1905</v>
      </c>
      <c r="B975" s="90" t="s">
        <v>1392</v>
      </c>
      <c r="C975" s="90" t="s">
        <v>1754</v>
      </c>
      <c r="D975" s="90" t="s">
        <v>396</v>
      </c>
      <c r="E975" s="90" t="s">
        <v>1855</v>
      </c>
      <c r="F975" s="109">
        <v>0</v>
      </c>
      <c r="G975" s="109">
        <v>1.38982970934895</v>
      </c>
      <c r="H975" s="110">
        <f>IF(ISERROR(F975/G975-1),"",IF((F975/G975-1)&gt;10000%,"",F975/G975-1))</f>
        <v>-1</v>
      </c>
      <c r="I975" s="91">
        <f>F975/$F$1036</f>
        <v>0</v>
      </c>
      <c r="J975" s="92">
        <v>55.681633737292003</v>
      </c>
      <c r="K975" s="92">
        <v>32.968150000000001</v>
      </c>
    </row>
    <row r="976" spans="1:11">
      <c r="A976" s="90" t="s">
        <v>1904</v>
      </c>
      <c r="B976" s="90" t="s">
        <v>545</v>
      </c>
      <c r="C976" s="90" t="s">
        <v>1534</v>
      </c>
      <c r="D976" s="90" t="s">
        <v>396</v>
      </c>
      <c r="E976" s="90" t="s">
        <v>1855</v>
      </c>
      <c r="F976" s="109">
        <v>0</v>
      </c>
      <c r="G976" s="109">
        <v>0.31419999999999998</v>
      </c>
      <c r="H976" s="110">
        <f>IF(ISERROR(F976/G976-1),"",IF((F976/G976-1)&gt;10000%,"",F976/G976-1))</f>
        <v>-1</v>
      </c>
      <c r="I976" s="91">
        <f>F976/$F$1036</f>
        <v>0</v>
      </c>
      <c r="J976" s="92">
        <v>8.9009547799999993</v>
      </c>
      <c r="K976" s="92">
        <v>33.424500000000002</v>
      </c>
    </row>
    <row r="977" spans="1:11">
      <c r="A977" s="90" t="s">
        <v>2781</v>
      </c>
      <c r="B977" s="90" t="s">
        <v>2782</v>
      </c>
      <c r="C977" s="90" t="s">
        <v>1754</v>
      </c>
      <c r="D977" s="90" t="s">
        <v>397</v>
      </c>
      <c r="E977" s="90" t="s">
        <v>398</v>
      </c>
      <c r="F977" s="109">
        <v>0</v>
      </c>
      <c r="G977" s="109">
        <v>3.2272080000000002E-2</v>
      </c>
      <c r="H977" s="110">
        <f>IF(ISERROR(F977/G977-1),"",IF((F977/G977-1)&gt;10000%,"",F977/G977-1))</f>
        <v>-1</v>
      </c>
      <c r="I977" s="91">
        <f>F977/$F$1036</f>
        <v>0</v>
      </c>
      <c r="J977" s="92">
        <v>2.2631679255449999</v>
      </c>
      <c r="K977" s="92">
        <v>33.945500000000003</v>
      </c>
    </row>
    <row r="978" spans="1:11">
      <c r="A978" s="90" t="s">
        <v>617</v>
      </c>
      <c r="B978" s="90" t="s">
        <v>629</v>
      </c>
      <c r="C978" s="90" t="s">
        <v>1533</v>
      </c>
      <c r="D978" s="90" t="s">
        <v>396</v>
      </c>
      <c r="E978" s="90" t="s">
        <v>1855</v>
      </c>
      <c r="F978" s="109">
        <v>0</v>
      </c>
      <c r="G978" s="109">
        <v>5.524E-5</v>
      </c>
      <c r="H978" s="110">
        <f>IF(ISERROR(F978/G978-1),"",IF((F978/G978-1)&gt;10000%,"",F978/G978-1))</f>
        <v>-1</v>
      </c>
      <c r="I978" s="91">
        <f>F978/$F$1036</f>
        <v>0</v>
      </c>
      <c r="J978" s="92">
        <v>12.39693201</v>
      </c>
      <c r="K978" s="92">
        <v>34.456299999999999</v>
      </c>
    </row>
    <row r="979" spans="1:11">
      <c r="A979" s="90" t="s">
        <v>2823</v>
      </c>
      <c r="B979" s="90" t="s">
        <v>2793</v>
      </c>
      <c r="C979" s="90" t="s">
        <v>1754</v>
      </c>
      <c r="D979" s="90" t="s">
        <v>396</v>
      </c>
      <c r="E979" s="90" t="s">
        <v>1855</v>
      </c>
      <c r="F979" s="109">
        <v>0</v>
      </c>
      <c r="G979" s="109">
        <v>0</v>
      </c>
      <c r="H979" s="110" t="str">
        <f>IF(ISERROR(F979/G979-1),"",IF((F979/G979-1)&gt;10000%,"",F979/G979-1))</f>
        <v/>
      </c>
      <c r="I979" s="91">
        <f>F979/$F$1036</f>
        <v>0</v>
      </c>
      <c r="J979" s="92">
        <v>2.4183717463400001</v>
      </c>
      <c r="K979" s="92">
        <v>34.4754</v>
      </c>
    </row>
    <row r="980" spans="1:11">
      <c r="A980" s="90" t="s">
        <v>2875</v>
      </c>
      <c r="B980" s="90" t="s">
        <v>2861</v>
      </c>
      <c r="C980" s="90" t="s">
        <v>1538</v>
      </c>
      <c r="D980" s="90" t="s">
        <v>396</v>
      </c>
      <c r="E980" s="90" t="s">
        <v>1855</v>
      </c>
      <c r="F980" s="109">
        <v>0</v>
      </c>
      <c r="G980" s="109">
        <v>1.1398799999999999E-2</v>
      </c>
      <c r="H980" s="110">
        <f>IF(ISERROR(F980/G980-1),"",IF((F980/G980-1)&gt;10000%,"",F980/G980-1))</f>
        <v>-1</v>
      </c>
      <c r="I980" s="91">
        <f>F980/$F$1036</f>
        <v>0</v>
      </c>
      <c r="J980" s="92">
        <v>7.1684466799999997</v>
      </c>
      <c r="K980" s="92">
        <v>35.613500000000002</v>
      </c>
    </row>
    <row r="981" spans="1:11">
      <c r="A981" s="90" t="s">
        <v>2822</v>
      </c>
      <c r="B981" s="90" t="s">
        <v>2796</v>
      </c>
      <c r="C981" s="90" t="s">
        <v>1754</v>
      </c>
      <c r="D981" s="90" t="s">
        <v>396</v>
      </c>
      <c r="E981" s="90" t="s">
        <v>1855</v>
      </c>
      <c r="F981" s="109">
        <v>0</v>
      </c>
      <c r="G981" s="109">
        <v>0</v>
      </c>
      <c r="H981" s="110" t="str">
        <f>IF(ISERROR(F981/G981-1),"",IF((F981/G981-1)&gt;10000%,"",F981/G981-1))</f>
        <v/>
      </c>
      <c r="I981" s="91">
        <f>F981/$F$1036</f>
        <v>0</v>
      </c>
      <c r="J981" s="92">
        <v>12.051987326400001</v>
      </c>
      <c r="K981" s="92">
        <v>35.616750000000003</v>
      </c>
    </row>
    <row r="982" spans="1:11">
      <c r="A982" s="90" t="s">
        <v>1977</v>
      </c>
      <c r="B982" s="90" t="s">
        <v>381</v>
      </c>
      <c r="C982" s="90" t="s">
        <v>1532</v>
      </c>
      <c r="D982" s="90" t="s">
        <v>396</v>
      </c>
      <c r="E982" s="90" t="s">
        <v>1855</v>
      </c>
      <c r="F982" s="109">
        <v>0</v>
      </c>
      <c r="G982" s="109">
        <v>5.1692399999999994E-3</v>
      </c>
      <c r="H982" s="110">
        <f>IF(ISERROR(F982/G982-1),"",IF((F982/G982-1)&gt;10000%,"",F982/G982-1))</f>
        <v>-1</v>
      </c>
      <c r="I982" s="91">
        <f>F982/$F$1036</f>
        <v>0</v>
      </c>
      <c r="J982" s="92">
        <v>7.1212800000000005</v>
      </c>
      <c r="K982" s="92">
        <v>35.850450000000002</v>
      </c>
    </row>
    <row r="983" spans="1:11">
      <c r="A983" s="90" t="s">
        <v>2489</v>
      </c>
      <c r="B983" s="90" t="s">
        <v>2490</v>
      </c>
      <c r="C983" s="90" t="s">
        <v>1754</v>
      </c>
      <c r="D983" s="90" t="s">
        <v>397</v>
      </c>
      <c r="E983" s="90" t="s">
        <v>398</v>
      </c>
      <c r="F983" s="109">
        <v>0</v>
      </c>
      <c r="G983" s="109">
        <v>1.9319040000000003E-2</v>
      </c>
      <c r="H983" s="110">
        <f>IF(ISERROR(F983/G983-1),"",IF((F983/G983-1)&gt;10000%,"",F983/G983-1))</f>
        <v>-1</v>
      </c>
      <c r="I983" s="91">
        <f>F983/$F$1036</f>
        <v>0</v>
      </c>
      <c r="J983" s="92">
        <v>2.0455067204790001</v>
      </c>
      <c r="K983" s="92">
        <v>36.661299999999997</v>
      </c>
    </row>
    <row r="984" spans="1:11">
      <c r="A984" s="90" t="s">
        <v>2608</v>
      </c>
      <c r="B984" s="90" t="s">
        <v>2609</v>
      </c>
      <c r="C984" s="90" t="s">
        <v>1539</v>
      </c>
      <c r="D984" s="90" t="s">
        <v>396</v>
      </c>
      <c r="E984" s="90" t="s">
        <v>1855</v>
      </c>
      <c r="F984" s="109">
        <v>0</v>
      </c>
      <c r="G984" s="109">
        <v>0</v>
      </c>
      <c r="H984" s="110" t="str">
        <f>IF(ISERROR(F984/G984-1),"",IF((F984/G984-1)&gt;10000%,"",F984/G984-1))</f>
        <v/>
      </c>
      <c r="I984" s="91">
        <f>F984/$F$1036</f>
        <v>0</v>
      </c>
      <c r="J984" s="92">
        <v>1.0461736800000001</v>
      </c>
      <c r="K984" s="92">
        <v>36.8367</v>
      </c>
    </row>
    <row r="985" spans="1:11">
      <c r="A985" s="90" t="s">
        <v>1872</v>
      </c>
      <c r="B985" s="90" t="s">
        <v>951</v>
      </c>
      <c r="C985" s="90" t="s">
        <v>1538</v>
      </c>
      <c r="D985" s="90" t="s">
        <v>397</v>
      </c>
      <c r="E985" s="90" t="s">
        <v>398</v>
      </c>
      <c r="F985" s="109">
        <v>0</v>
      </c>
      <c r="G985" s="109">
        <v>4.1690809999999995E-2</v>
      </c>
      <c r="H985" s="110">
        <f>IF(ISERROR(F985/G985-1),"",IF((F985/G985-1)&gt;10000%,"",F985/G985-1))</f>
        <v>-1</v>
      </c>
      <c r="I985" s="91">
        <f>F985/$F$1036</f>
        <v>0</v>
      </c>
      <c r="J985" s="92">
        <v>17.762329640000001</v>
      </c>
      <c r="K985" s="92">
        <v>38.789949999999997</v>
      </c>
    </row>
    <row r="986" spans="1:11">
      <c r="A986" s="90" t="s">
        <v>233</v>
      </c>
      <c r="B986" s="90" t="s">
        <v>17</v>
      </c>
      <c r="C986" s="90" t="s">
        <v>1551</v>
      </c>
      <c r="D986" s="90" t="s">
        <v>397</v>
      </c>
      <c r="E986" s="90" t="s">
        <v>1855</v>
      </c>
      <c r="F986" s="109">
        <v>0</v>
      </c>
      <c r="G986" s="109">
        <v>0</v>
      </c>
      <c r="H986" s="110" t="str">
        <f>IF(ISERROR(F986/G986-1),"",IF((F986/G986-1)&gt;10000%,"",F986/G986-1))</f>
        <v/>
      </c>
      <c r="I986" s="91">
        <f>F986/$F$1036</f>
        <v>0</v>
      </c>
      <c r="J986" s="92">
        <v>64.303896860290109</v>
      </c>
      <c r="K986" s="92">
        <v>39.044750000000001</v>
      </c>
    </row>
    <row r="987" spans="1:11">
      <c r="A987" s="90" t="s">
        <v>2985</v>
      </c>
      <c r="B987" s="90" t="s">
        <v>2986</v>
      </c>
      <c r="C987" s="90" t="s">
        <v>1175</v>
      </c>
      <c r="D987" s="90" t="s">
        <v>396</v>
      </c>
      <c r="E987" s="90" t="s">
        <v>1855</v>
      </c>
      <c r="F987" s="109">
        <v>0</v>
      </c>
      <c r="G987" s="109">
        <v>0</v>
      </c>
      <c r="H987" s="110" t="str">
        <f>IF(ISERROR(F987/G987-1),"",IF((F987/G987-1)&gt;10000%,"",F987/G987-1))</f>
        <v/>
      </c>
      <c r="I987" s="91">
        <f>F987/$F$1036</f>
        <v>0</v>
      </c>
      <c r="J987" s="92">
        <v>6.821278983</v>
      </c>
      <c r="K987" s="92">
        <v>39.911299999999997</v>
      </c>
    </row>
    <row r="988" spans="1:11">
      <c r="A988" s="90" t="s">
        <v>2058</v>
      </c>
      <c r="B988" s="90" t="s">
        <v>542</v>
      </c>
      <c r="C988" s="90" t="s">
        <v>1175</v>
      </c>
      <c r="D988" s="90" t="s">
        <v>396</v>
      </c>
      <c r="E988" s="90" t="s">
        <v>1855</v>
      </c>
      <c r="F988" s="109">
        <v>0</v>
      </c>
      <c r="G988" s="109">
        <v>0</v>
      </c>
      <c r="H988" s="110" t="str">
        <f>IF(ISERROR(F988/G988-1),"",IF((F988/G988-1)&gt;10000%,"",F988/G988-1))</f>
        <v/>
      </c>
      <c r="I988" s="91">
        <f>F988/$F$1036</f>
        <v>0</v>
      </c>
      <c r="J988" s="92">
        <v>6.2342412219999996</v>
      </c>
      <c r="K988" s="92">
        <v>41.217210526315803</v>
      </c>
    </row>
    <row r="989" spans="1:11">
      <c r="A989" s="90" t="s">
        <v>1928</v>
      </c>
      <c r="B989" s="90" t="s">
        <v>1918</v>
      </c>
      <c r="C989" s="90" t="s">
        <v>1754</v>
      </c>
      <c r="D989" s="90" t="s">
        <v>397</v>
      </c>
      <c r="E989" s="90" t="s">
        <v>398</v>
      </c>
      <c r="F989" s="109">
        <v>0</v>
      </c>
      <c r="G989" s="109">
        <v>0</v>
      </c>
      <c r="H989" s="110" t="str">
        <f>IF(ISERROR(F989/G989-1),"",IF((F989/G989-1)&gt;10000%,"",F989/G989-1))</f>
        <v/>
      </c>
      <c r="I989" s="91">
        <f>F989/$F$1036</f>
        <v>0</v>
      </c>
      <c r="J989" s="92">
        <v>9.0314575599999998</v>
      </c>
      <c r="K989" s="92">
        <v>42.0458</v>
      </c>
    </row>
    <row r="990" spans="1:11">
      <c r="A990" s="90" t="s">
        <v>2084</v>
      </c>
      <c r="B990" s="90" t="s">
        <v>1743</v>
      </c>
      <c r="C990" s="90" t="s">
        <v>1532</v>
      </c>
      <c r="D990" s="90" t="s">
        <v>396</v>
      </c>
      <c r="E990" s="90" t="s">
        <v>1855</v>
      </c>
      <c r="F990" s="109">
        <v>0</v>
      </c>
      <c r="G990" s="109">
        <v>1.5691387376333E-3</v>
      </c>
      <c r="H990" s="110">
        <f>IF(ISERROR(F990/G990-1),"",IF((F990/G990-1)&gt;10000%,"",F990/G990-1))</f>
        <v>-1</v>
      </c>
      <c r="I990" s="91">
        <f>F990/$F$1036</f>
        <v>0</v>
      </c>
      <c r="J990" s="92">
        <v>0</v>
      </c>
      <c r="K990" s="92">
        <v>42.728823529411798</v>
      </c>
    </row>
    <row r="991" spans="1:11">
      <c r="A991" s="90" t="s">
        <v>2087</v>
      </c>
      <c r="B991" s="90" t="s">
        <v>1745</v>
      </c>
      <c r="C991" s="90" t="s">
        <v>1532</v>
      </c>
      <c r="D991" s="90" t="s">
        <v>396</v>
      </c>
      <c r="E991" s="90" t="s">
        <v>1855</v>
      </c>
      <c r="F991" s="109">
        <v>0</v>
      </c>
      <c r="G991" s="109">
        <v>0</v>
      </c>
      <c r="H991" s="110" t="str">
        <f>IF(ISERROR(F991/G991-1),"",IF((F991/G991-1)&gt;10000%,"",F991/G991-1))</f>
        <v/>
      </c>
      <c r="I991" s="91">
        <f>F991/$F$1036</f>
        <v>0</v>
      </c>
      <c r="J991" s="92">
        <v>0</v>
      </c>
      <c r="K991" s="92">
        <v>44.256588235294103</v>
      </c>
    </row>
    <row r="992" spans="1:11">
      <c r="A992" s="90" t="s">
        <v>2779</v>
      </c>
      <c r="B992" s="90" t="s">
        <v>2780</v>
      </c>
      <c r="C992" s="90" t="s">
        <v>1754</v>
      </c>
      <c r="D992" s="90" t="s">
        <v>397</v>
      </c>
      <c r="E992" s="90" t="s">
        <v>398</v>
      </c>
      <c r="F992" s="109">
        <v>0</v>
      </c>
      <c r="G992" s="109">
        <v>4.6477999999999998E-2</v>
      </c>
      <c r="H992" s="110">
        <f>IF(ISERROR(F992/G992-1),"",IF((F992/G992-1)&gt;10000%,"",F992/G992-1))</f>
        <v>-1</v>
      </c>
      <c r="I992" s="91">
        <f>F992/$F$1036</f>
        <v>0</v>
      </c>
      <c r="J992" s="92">
        <v>2.2626131738240001</v>
      </c>
      <c r="K992" s="92">
        <v>44.6569</v>
      </c>
    </row>
    <row r="993" spans="1:11">
      <c r="A993" s="90" t="s">
        <v>2086</v>
      </c>
      <c r="B993" s="90" t="s">
        <v>1742</v>
      </c>
      <c r="C993" s="90" t="s">
        <v>1532</v>
      </c>
      <c r="D993" s="90" t="s">
        <v>396</v>
      </c>
      <c r="E993" s="90" t="s">
        <v>1855</v>
      </c>
      <c r="F993" s="109">
        <v>0</v>
      </c>
      <c r="G993" s="109">
        <v>0</v>
      </c>
      <c r="H993" s="110" t="str">
        <f>IF(ISERROR(F993/G993-1),"",IF((F993/G993-1)&gt;10000%,"",F993/G993-1))</f>
        <v/>
      </c>
      <c r="I993" s="91">
        <f>F993/$F$1036</f>
        <v>0</v>
      </c>
      <c r="J993" s="92">
        <v>55.857073634999999</v>
      </c>
      <c r="K993" s="92">
        <v>46.929450000000003</v>
      </c>
    </row>
    <row r="994" spans="1:11">
      <c r="A994" s="90" t="s">
        <v>2135</v>
      </c>
      <c r="B994" s="90" t="s">
        <v>2134</v>
      </c>
      <c r="C994" s="90" t="s">
        <v>1754</v>
      </c>
      <c r="D994" s="90" t="s">
        <v>397</v>
      </c>
      <c r="E994" s="90" t="s">
        <v>398</v>
      </c>
      <c r="F994" s="109">
        <v>0</v>
      </c>
      <c r="G994" s="109">
        <v>0</v>
      </c>
      <c r="H994" s="110" t="str">
        <f>IF(ISERROR(F994/G994-1),"",IF((F994/G994-1)&gt;10000%,"",F994/G994-1))</f>
        <v/>
      </c>
      <c r="I994" s="91">
        <f>F994/$F$1036</f>
        <v>0</v>
      </c>
      <c r="J994" s="92">
        <v>2.5829066600000004</v>
      </c>
      <c r="K994" s="92">
        <v>47.247300000000003</v>
      </c>
    </row>
    <row r="995" spans="1:11">
      <c r="A995" s="90" t="s">
        <v>2143</v>
      </c>
      <c r="B995" s="90" t="s">
        <v>2142</v>
      </c>
      <c r="C995" s="90" t="s">
        <v>1754</v>
      </c>
      <c r="D995" s="90" t="s">
        <v>397</v>
      </c>
      <c r="E995" s="90" t="s">
        <v>398</v>
      </c>
      <c r="F995" s="109">
        <v>0</v>
      </c>
      <c r="G995" s="109">
        <v>0</v>
      </c>
      <c r="H995" s="110" t="str">
        <f>IF(ISERROR(F995/G995-1),"",IF((F995/G995-1)&gt;10000%,"",F995/G995-1))</f>
        <v/>
      </c>
      <c r="I995" s="91">
        <f>F995/$F$1036</f>
        <v>0</v>
      </c>
      <c r="J995" s="92">
        <v>1.666083877389926</v>
      </c>
      <c r="K995" s="92">
        <v>48.117400000000004</v>
      </c>
    </row>
    <row r="996" spans="1:11">
      <c r="A996" s="90" t="s">
        <v>2139</v>
      </c>
      <c r="B996" s="90" t="s">
        <v>2138</v>
      </c>
      <c r="C996" s="90" t="s">
        <v>1754</v>
      </c>
      <c r="D996" s="90" t="s">
        <v>397</v>
      </c>
      <c r="E996" s="90" t="s">
        <v>398</v>
      </c>
      <c r="F996" s="109">
        <v>0</v>
      </c>
      <c r="G996" s="109">
        <v>1.7752540000000001E-2</v>
      </c>
      <c r="H996" s="110">
        <f>IF(ISERROR(F996/G996-1),"",IF((F996/G996-1)&gt;10000%,"",F996/G996-1))</f>
        <v>-1</v>
      </c>
      <c r="I996" s="91">
        <f>F996/$F$1036</f>
        <v>0</v>
      </c>
      <c r="J996" s="92">
        <v>1.58443406</v>
      </c>
      <c r="K996" s="92">
        <v>49.905500000000004</v>
      </c>
    </row>
    <row r="997" spans="1:11">
      <c r="A997" s="90" t="s">
        <v>3063</v>
      </c>
      <c r="B997" s="90" t="s">
        <v>3064</v>
      </c>
      <c r="C997" s="90" t="s">
        <v>1754</v>
      </c>
      <c r="D997" s="90" t="s">
        <v>397</v>
      </c>
      <c r="E997" s="90" t="s">
        <v>398</v>
      </c>
      <c r="F997" s="109">
        <v>0</v>
      </c>
      <c r="G997" s="109">
        <v>0</v>
      </c>
      <c r="H997" s="110" t="str">
        <f>IF(ISERROR(F997/G997-1),"",IF((F997/G997-1)&gt;10000%,"",F997/G997-1))</f>
        <v/>
      </c>
      <c r="I997" s="91">
        <f>F997/$F$1036</f>
        <v>0</v>
      </c>
      <c r="J997" s="92">
        <v>0.83434049086100004</v>
      </c>
      <c r="K997" s="92">
        <v>51.287300000000002</v>
      </c>
    </row>
    <row r="998" spans="1:11">
      <c r="A998" s="90" t="s">
        <v>2131</v>
      </c>
      <c r="B998" s="90" t="s">
        <v>2130</v>
      </c>
      <c r="C998" s="90" t="s">
        <v>1754</v>
      </c>
      <c r="D998" s="90" t="s">
        <v>396</v>
      </c>
      <c r="E998" s="90" t="s">
        <v>1855</v>
      </c>
      <c r="F998" s="109">
        <v>0</v>
      </c>
      <c r="G998" s="109">
        <v>1.34662013958126</v>
      </c>
      <c r="H998" s="110">
        <f>IF(ISERROR(F998/G998-1),"",IF((F998/G998-1)&gt;10000%,"",F998/G998-1))</f>
        <v>-1</v>
      </c>
      <c r="I998" s="91">
        <f>F998/$F$1036</f>
        <v>0</v>
      </c>
      <c r="J998" s="92">
        <v>9.7835573710594996</v>
      </c>
      <c r="K998" s="92">
        <v>52.698950000000004</v>
      </c>
    </row>
    <row r="999" spans="1:11">
      <c r="A999" s="90" t="s">
        <v>2075</v>
      </c>
      <c r="B999" s="90" t="s">
        <v>297</v>
      </c>
      <c r="C999" s="90" t="s">
        <v>1175</v>
      </c>
      <c r="D999" s="90" t="s">
        <v>396</v>
      </c>
      <c r="E999" s="90" t="s">
        <v>1855</v>
      </c>
      <c r="F999" s="109">
        <v>0</v>
      </c>
      <c r="G999" s="109">
        <v>0</v>
      </c>
      <c r="H999" s="110" t="str">
        <f>IF(ISERROR(F999/G999-1),"",IF((F999/G999-1)&gt;10000%,"",F999/G999-1))</f>
        <v/>
      </c>
      <c r="I999" s="91">
        <f>F999/$F$1036</f>
        <v>0</v>
      </c>
      <c r="J999" s="92">
        <v>8.4261411045999992</v>
      </c>
      <c r="K999" s="92">
        <v>52.830649999999999</v>
      </c>
    </row>
    <row r="1000" spans="1:11">
      <c r="A1000" s="90" t="s">
        <v>2141</v>
      </c>
      <c r="B1000" s="90" t="s">
        <v>2140</v>
      </c>
      <c r="C1000" s="90" t="s">
        <v>1754</v>
      </c>
      <c r="D1000" s="90" t="s">
        <v>397</v>
      </c>
      <c r="E1000" s="90" t="s">
        <v>398</v>
      </c>
      <c r="F1000" s="109">
        <v>0</v>
      </c>
      <c r="G1000" s="109">
        <v>0</v>
      </c>
      <c r="H1000" s="110" t="str">
        <f>IF(ISERROR(F1000/G1000-1),"",IF((F1000/G1000-1)&gt;10000%,"",F1000/G1000-1))</f>
        <v/>
      </c>
      <c r="I1000" s="91">
        <f>F1000/$F$1036</f>
        <v>0</v>
      </c>
      <c r="J1000" s="92">
        <v>1.6652069399344998</v>
      </c>
      <c r="K1000" s="92">
        <v>53.787350000000004</v>
      </c>
    </row>
    <row r="1001" spans="1:11">
      <c r="A1001" s="90" t="s">
        <v>576</v>
      </c>
      <c r="B1001" s="90" t="s">
        <v>577</v>
      </c>
      <c r="C1001" s="90" t="s">
        <v>1533</v>
      </c>
      <c r="D1001" s="90" t="s">
        <v>396</v>
      </c>
      <c r="E1001" s="90" t="s">
        <v>1855</v>
      </c>
      <c r="F1001" s="109">
        <v>0</v>
      </c>
      <c r="G1001" s="109">
        <v>7.2447999999999999E-2</v>
      </c>
      <c r="H1001" s="110">
        <f>IF(ISERROR(F1001/G1001-1),"",IF((F1001/G1001-1)&gt;10000%,"",F1001/G1001-1))</f>
        <v>-1</v>
      </c>
      <c r="I1001" s="91">
        <f>F1001/$F$1036</f>
        <v>0</v>
      </c>
      <c r="J1001" s="92">
        <v>14.242681599999999</v>
      </c>
      <c r="K1001" s="92">
        <v>54.546950000000002</v>
      </c>
    </row>
    <row r="1002" spans="1:11">
      <c r="A1002" s="90" t="s">
        <v>2129</v>
      </c>
      <c r="B1002" s="90" t="s">
        <v>2128</v>
      </c>
      <c r="C1002" s="90" t="s">
        <v>1754</v>
      </c>
      <c r="D1002" s="90" t="s">
        <v>396</v>
      </c>
      <c r="E1002" s="90" t="s">
        <v>1855</v>
      </c>
      <c r="F1002" s="109">
        <v>0</v>
      </c>
      <c r="G1002" s="109">
        <v>0</v>
      </c>
      <c r="H1002" s="110" t="str">
        <f>IF(ISERROR(F1002/G1002-1),"",IF((F1002/G1002-1)&gt;10000%,"",F1002/G1002-1))</f>
        <v/>
      </c>
      <c r="I1002" s="91">
        <f>F1002/$F$1036</f>
        <v>0</v>
      </c>
      <c r="J1002" s="92">
        <v>1.7933766633049999</v>
      </c>
      <c r="K1002" s="92">
        <v>54.905349999999999</v>
      </c>
    </row>
    <row r="1003" spans="1:11">
      <c r="A1003" s="90" t="s">
        <v>1423</v>
      </c>
      <c r="B1003" s="90" t="s">
        <v>1437</v>
      </c>
      <c r="C1003" s="90" t="s">
        <v>881</v>
      </c>
      <c r="D1003" s="90" t="s">
        <v>396</v>
      </c>
      <c r="E1003" s="90" t="s">
        <v>1855</v>
      </c>
      <c r="F1003" s="109">
        <v>0</v>
      </c>
      <c r="G1003" s="109">
        <v>0</v>
      </c>
      <c r="H1003" s="110" t="str">
        <f>IF(ISERROR(F1003/G1003-1),"",IF((F1003/G1003-1)&gt;10000%,"",F1003/G1003-1))</f>
        <v/>
      </c>
      <c r="I1003" s="91">
        <f>F1003/$F$1036</f>
        <v>0</v>
      </c>
      <c r="J1003" s="92">
        <v>8.9076279599999992</v>
      </c>
      <c r="K1003" s="92">
        <v>56.637450000000001</v>
      </c>
    </row>
    <row r="1004" spans="1:11">
      <c r="A1004" s="90" t="s">
        <v>2429</v>
      </c>
      <c r="B1004" s="90" t="s">
        <v>2430</v>
      </c>
      <c r="C1004" s="90" t="s">
        <v>1539</v>
      </c>
      <c r="D1004" s="90" t="s">
        <v>396</v>
      </c>
      <c r="E1004" s="90" t="s">
        <v>1855</v>
      </c>
      <c r="F1004" s="109">
        <v>0</v>
      </c>
      <c r="G1004" s="109">
        <v>5.2275000000000004E-3</v>
      </c>
      <c r="H1004" s="110">
        <f>IF(ISERROR(F1004/G1004-1),"",IF((F1004/G1004-1)&gt;10000%,"",F1004/G1004-1))</f>
        <v>-1</v>
      </c>
      <c r="I1004" s="91">
        <f>F1004/$F$1036</f>
        <v>0</v>
      </c>
      <c r="J1004" s="92">
        <v>3.1107808500000003</v>
      </c>
      <c r="K1004" s="92">
        <v>60.852550000000001</v>
      </c>
    </row>
    <row r="1005" spans="1:11">
      <c r="A1005" s="90" t="s">
        <v>1778</v>
      </c>
      <c r="B1005" s="90" t="s">
        <v>1779</v>
      </c>
      <c r="C1005" s="90" t="s">
        <v>1175</v>
      </c>
      <c r="D1005" s="90" t="s">
        <v>396</v>
      </c>
      <c r="E1005" s="90" t="s">
        <v>1855</v>
      </c>
      <c r="F1005" s="109">
        <v>0</v>
      </c>
      <c r="G1005" s="109">
        <v>1.53435E-2</v>
      </c>
      <c r="H1005" s="110">
        <f>IF(ISERROR(F1005/G1005-1),"",IF((F1005/G1005-1)&gt;10000%,"",F1005/G1005-1))</f>
        <v>-1</v>
      </c>
      <c r="I1005" s="91">
        <f>F1005/$F$1036</f>
        <v>0</v>
      </c>
      <c r="J1005" s="92">
        <v>2.4459499999999998</v>
      </c>
      <c r="K1005" s="92">
        <v>63.856099999999998</v>
      </c>
    </row>
    <row r="1006" spans="1:11">
      <c r="A1006" s="90" t="s">
        <v>2824</v>
      </c>
      <c r="B1006" s="90" t="s">
        <v>2800</v>
      </c>
      <c r="C1006" s="90" t="s">
        <v>1754</v>
      </c>
      <c r="D1006" s="90" t="s">
        <v>397</v>
      </c>
      <c r="E1006" s="90" t="s">
        <v>398</v>
      </c>
      <c r="F1006" s="109">
        <v>0</v>
      </c>
      <c r="G1006" s="109">
        <v>0.14913770000000001</v>
      </c>
      <c r="H1006" s="110">
        <f>IF(ISERROR(F1006/G1006-1),"",IF((F1006/G1006-1)&gt;10000%,"",F1006/G1006-1))</f>
        <v>-1</v>
      </c>
      <c r="I1006" s="91">
        <f>F1006/$F$1036</f>
        <v>0</v>
      </c>
      <c r="J1006" s="92">
        <v>57.992459043723784</v>
      </c>
      <c r="K1006" s="92">
        <v>66.549850000000006</v>
      </c>
    </row>
    <row r="1007" spans="1:11">
      <c r="A1007" s="90" t="s">
        <v>603</v>
      </c>
      <c r="B1007" s="90" t="s">
        <v>604</v>
      </c>
      <c r="C1007" s="90" t="s">
        <v>1551</v>
      </c>
      <c r="D1007" s="90" t="s">
        <v>396</v>
      </c>
      <c r="E1007" s="90" t="s">
        <v>1855</v>
      </c>
      <c r="F1007" s="109">
        <v>0</v>
      </c>
      <c r="G1007" s="109">
        <v>9.3759200000000001E-2</v>
      </c>
      <c r="H1007" s="110">
        <f>IF(ISERROR(F1007/G1007-1),"",IF((F1007/G1007-1)&gt;10000%,"",F1007/G1007-1))</f>
        <v>-1</v>
      </c>
      <c r="I1007" s="91">
        <f>F1007/$F$1036</f>
        <v>0</v>
      </c>
      <c r="J1007" s="92">
        <v>9.8308323116235012</v>
      </c>
      <c r="K1007" s="92">
        <v>67.079800000000006</v>
      </c>
    </row>
    <row r="1008" spans="1:11">
      <c r="A1008" s="90" t="s">
        <v>2423</v>
      </c>
      <c r="B1008" s="90" t="s">
        <v>2424</v>
      </c>
      <c r="C1008" s="90" t="s">
        <v>1539</v>
      </c>
      <c r="D1008" s="90" t="s">
        <v>396</v>
      </c>
      <c r="E1008" s="90" t="s">
        <v>1855</v>
      </c>
      <c r="F1008" s="109">
        <v>0</v>
      </c>
      <c r="G1008" s="109">
        <v>0</v>
      </c>
      <c r="H1008" s="110" t="str">
        <f>IF(ISERROR(F1008/G1008-1),"",IF((F1008/G1008-1)&gt;10000%,"",F1008/G1008-1))</f>
        <v/>
      </c>
      <c r="I1008" s="91">
        <f>F1008/$F$1036</f>
        <v>0</v>
      </c>
      <c r="J1008" s="92">
        <v>1.0772900000000001</v>
      </c>
      <c r="K1008" s="92">
        <v>70.600300000000004</v>
      </c>
    </row>
    <row r="1009" spans="1:11">
      <c r="A1009" s="90" t="s">
        <v>3065</v>
      </c>
      <c r="B1009" s="90" t="s">
        <v>3066</v>
      </c>
      <c r="C1009" s="90" t="s">
        <v>1754</v>
      </c>
      <c r="D1009" s="90" t="s">
        <v>397</v>
      </c>
      <c r="E1009" s="90" t="s">
        <v>398</v>
      </c>
      <c r="F1009" s="109">
        <v>0</v>
      </c>
      <c r="G1009" s="109">
        <v>0</v>
      </c>
      <c r="H1009" s="110" t="str">
        <f>IF(ISERROR(F1009/G1009-1),"",IF((F1009/G1009-1)&gt;10000%,"",F1009/G1009-1))</f>
        <v/>
      </c>
      <c r="I1009" s="91">
        <f>F1009/$F$1036</f>
        <v>0</v>
      </c>
      <c r="J1009" s="92">
        <v>0.83472782948199997</v>
      </c>
      <c r="K1009" s="92">
        <v>71.212599999999995</v>
      </c>
    </row>
    <row r="1010" spans="1:11">
      <c r="A1010" s="90" t="s">
        <v>3069</v>
      </c>
      <c r="B1010" s="90" t="s">
        <v>3070</v>
      </c>
      <c r="C1010" s="90" t="s">
        <v>1754</v>
      </c>
      <c r="D1010" s="90" t="s">
        <v>397</v>
      </c>
      <c r="E1010" s="90" t="s">
        <v>398</v>
      </c>
      <c r="F1010" s="109">
        <v>0</v>
      </c>
      <c r="G1010" s="109">
        <v>0</v>
      </c>
      <c r="H1010" s="110" t="str">
        <f>IF(ISERROR(F1010/G1010-1),"",IF((F1010/G1010-1)&gt;10000%,"",F1010/G1010-1))</f>
        <v/>
      </c>
      <c r="I1010" s="91">
        <f>F1010/$F$1036</f>
        <v>0</v>
      </c>
      <c r="J1010" s="92">
        <v>1.2385696652639999</v>
      </c>
      <c r="K1010" s="92">
        <v>76.309550000000002</v>
      </c>
    </row>
    <row r="1011" spans="1:11">
      <c r="A1011" s="90" t="s">
        <v>1426</v>
      </c>
      <c r="B1011" s="90" t="s">
        <v>1427</v>
      </c>
      <c r="C1011" s="90" t="s">
        <v>881</v>
      </c>
      <c r="D1011" s="90" t="s">
        <v>396</v>
      </c>
      <c r="E1011" s="90" t="s">
        <v>1855</v>
      </c>
      <c r="F1011" s="109">
        <v>0</v>
      </c>
      <c r="G1011" s="109">
        <v>0</v>
      </c>
      <c r="H1011" s="110" t="str">
        <f>IF(ISERROR(F1011/G1011-1),"",IF((F1011/G1011-1)&gt;10000%,"",F1011/G1011-1))</f>
        <v/>
      </c>
      <c r="I1011" s="91">
        <f>F1011/$F$1036</f>
        <v>0</v>
      </c>
      <c r="J1011" s="92">
        <v>0</v>
      </c>
      <c r="K1011" s="92">
        <v>77.125399999999999</v>
      </c>
    </row>
    <row r="1012" spans="1:11">
      <c r="A1012" s="90" t="s">
        <v>2789</v>
      </c>
      <c r="B1012" s="90" t="s">
        <v>2790</v>
      </c>
      <c r="C1012" s="90" t="s">
        <v>1754</v>
      </c>
      <c r="D1012" s="90" t="s">
        <v>397</v>
      </c>
      <c r="E1012" s="90" t="s">
        <v>398</v>
      </c>
      <c r="F1012" s="109">
        <v>0</v>
      </c>
      <c r="G1012" s="109">
        <v>0</v>
      </c>
      <c r="H1012" s="110" t="str">
        <f>IF(ISERROR(F1012/G1012-1),"",IF((F1012/G1012-1)&gt;10000%,"",F1012/G1012-1))</f>
        <v/>
      </c>
      <c r="I1012" s="91">
        <f>F1012/$F$1036</f>
        <v>0</v>
      </c>
      <c r="J1012" s="92">
        <v>5.4131559254089998</v>
      </c>
      <c r="K1012" s="92">
        <v>81.3309</v>
      </c>
    </row>
    <row r="1013" spans="1:11">
      <c r="A1013" s="90" t="s">
        <v>2723</v>
      </c>
      <c r="B1013" s="90" t="s">
        <v>2724</v>
      </c>
      <c r="C1013" s="90" t="s">
        <v>1175</v>
      </c>
      <c r="D1013" s="90" t="s">
        <v>396</v>
      </c>
      <c r="E1013" s="90" t="s">
        <v>1855</v>
      </c>
      <c r="F1013" s="109">
        <v>0</v>
      </c>
      <c r="G1013" s="109">
        <v>0</v>
      </c>
      <c r="H1013" s="110" t="str">
        <f>IF(ISERROR(F1013/G1013-1),"",IF((F1013/G1013-1)&gt;10000%,"",F1013/G1013-1))</f>
        <v/>
      </c>
      <c r="I1013" s="91">
        <f>F1013/$F$1036</f>
        <v>0</v>
      </c>
      <c r="J1013" s="92">
        <v>4.8468657152000008</v>
      </c>
      <c r="K1013" s="92">
        <v>83.181299999999993</v>
      </c>
    </row>
    <row r="1014" spans="1:11">
      <c r="A1014" s="90" t="s">
        <v>2586</v>
      </c>
      <c r="B1014" s="90" t="s">
        <v>2587</v>
      </c>
      <c r="C1014" s="90" t="s">
        <v>1761</v>
      </c>
      <c r="D1014" s="90" t="s">
        <v>396</v>
      </c>
      <c r="E1014" s="90" t="s">
        <v>1855</v>
      </c>
      <c r="F1014" s="109">
        <v>0</v>
      </c>
      <c r="G1014" s="109">
        <v>4.4505452604285999E-3</v>
      </c>
      <c r="H1014" s="110">
        <f>IF(ISERROR(F1014/G1014-1),"",IF((F1014/G1014-1)&gt;10000%,"",F1014/G1014-1))</f>
        <v>-1</v>
      </c>
      <c r="I1014" s="91">
        <f>F1014/$F$1036</f>
        <v>0</v>
      </c>
      <c r="J1014" s="92">
        <v>16.821435000000001</v>
      </c>
      <c r="K1014" s="92">
        <v>89.975526315789494</v>
      </c>
    </row>
    <row r="1015" spans="1:11">
      <c r="A1015" s="90" t="s">
        <v>1930</v>
      </c>
      <c r="B1015" s="90" t="s">
        <v>1920</v>
      </c>
      <c r="C1015" s="90" t="s">
        <v>1754</v>
      </c>
      <c r="D1015" s="90" t="s">
        <v>397</v>
      </c>
      <c r="E1015" s="90" t="s">
        <v>398</v>
      </c>
      <c r="F1015" s="109">
        <v>0</v>
      </c>
      <c r="G1015" s="109">
        <v>0.16985726999999998</v>
      </c>
      <c r="H1015" s="110">
        <f>IF(ISERROR(F1015/G1015-1),"",IF((F1015/G1015-1)&gt;10000%,"",F1015/G1015-1))</f>
        <v>-1</v>
      </c>
      <c r="I1015" s="91">
        <f>F1015/$F$1036</f>
        <v>0</v>
      </c>
      <c r="J1015" s="92">
        <v>6.7590126461118105</v>
      </c>
      <c r="K1015" s="92">
        <v>93.292299999999997</v>
      </c>
    </row>
    <row r="1016" spans="1:11">
      <c r="A1016" s="90" t="s">
        <v>868</v>
      </c>
      <c r="B1016" s="90" t="s">
        <v>869</v>
      </c>
      <c r="C1016" s="90" t="s">
        <v>1754</v>
      </c>
      <c r="D1016" s="90" t="s">
        <v>396</v>
      </c>
      <c r="E1016" s="90" t="s">
        <v>1855</v>
      </c>
      <c r="F1016" s="109">
        <v>0</v>
      </c>
      <c r="G1016" s="109">
        <v>0</v>
      </c>
      <c r="H1016" s="110" t="str">
        <f>IF(ISERROR(F1016/G1016-1),"",IF((F1016/G1016-1)&gt;10000%,"",F1016/G1016-1))</f>
        <v/>
      </c>
      <c r="I1016" s="91">
        <f>F1016/$F$1036</f>
        <v>0</v>
      </c>
      <c r="J1016" s="92">
        <v>1.1468723267315</v>
      </c>
      <c r="K1016" s="92">
        <v>99.75085</v>
      </c>
    </row>
    <row r="1017" spans="1:11">
      <c r="A1017" s="90" t="s">
        <v>870</v>
      </c>
      <c r="B1017" s="90" t="s">
        <v>871</v>
      </c>
      <c r="C1017" s="90" t="s">
        <v>1754</v>
      </c>
      <c r="D1017" s="90" t="s">
        <v>396</v>
      </c>
      <c r="E1017" s="90" t="s">
        <v>1855</v>
      </c>
      <c r="F1017" s="109">
        <v>0</v>
      </c>
      <c r="G1017" s="109">
        <v>0</v>
      </c>
      <c r="H1017" s="110" t="str">
        <f>IF(ISERROR(F1017/G1017-1),"",IF((F1017/G1017-1)&gt;10000%,"",F1017/G1017-1))</f>
        <v/>
      </c>
      <c r="I1017" s="91">
        <f>F1017/$F$1036</f>
        <v>0</v>
      </c>
      <c r="J1017" s="92">
        <v>11.109337872725</v>
      </c>
      <c r="K1017" s="92">
        <v>99.785799999999995</v>
      </c>
    </row>
    <row r="1018" spans="1:11">
      <c r="A1018" s="90" t="s">
        <v>2714</v>
      </c>
      <c r="B1018" s="90" t="s">
        <v>966</v>
      </c>
      <c r="C1018" s="90" t="s">
        <v>1754</v>
      </c>
      <c r="D1018" s="90" t="s">
        <v>396</v>
      </c>
      <c r="E1018" s="90" t="s">
        <v>1855</v>
      </c>
      <c r="F1018" s="109">
        <v>0</v>
      </c>
      <c r="G1018" s="109">
        <v>0</v>
      </c>
      <c r="H1018" s="110" t="str">
        <f>IF(ISERROR(F1018/G1018-1),"",IF((F1018/G1018-1)&gt;10000%,"",F1018/G1018-1))</f>
        <v/>
      </c>
      <c r="I1018" s="91">
        <f>F1018/$F$1036</f>
        <v>0</v>
      </c>
      <c r="J1018" s="92">
        <v>2.388340104744</v>
      </c>
      <c r="K1018" s="92">
        <v>99.894900000000007</v>
      </c>
    </row>
    <row r="1019" spans="1:11">
      <c r="A1019" s="90" t="s">
        <v>2725</v>
      </c>
      <c r="B1019" s="90" t="s">
        <v>2726</v>
      </c>
      <c r="C1019" s="90" t="s">
        <v>1175</v>
      </c>
      <c r="D1019" s="90" t="s">
        <v>396</v>
      </c>
      <c r="E1019" s="90" t="s">
        <v>1855</v>
      </c>
      <c r="F1019" s="109">
        <v>0</v>
      </c>
      <c r="G1019" s="109">
        <v>0</v>
      </c>
      <c r="H1019" s="110" t="str">
        <f>IF(ISERROR(F1019/G1019-1),"",IF((F1019/G1019-1)&gt;10000%,"",F1019/G1019-1))</f>
        <v/>
      </c>
      <c r="I1019" s="91">
        <f>F1019/$F$1036</f>
        <v>0</v>
      </c>
      <c r="J1019" s="92">
        <v>3.2388438313000001</v>
      </c>
      <c r="K1019" s="92">
        <v>122.80244999999999</v>
      </c>
    </row>
    <row r="1020" spans="1:11">
      <c r="A1020" s="90" t="s">
        <v>3067</v>
      </c>
      <c r="B1020" s="90" t="s">
        <v>3068</v>
      </c>
      <c r="C1020" s="90" t="s">
        <v>1754</v>
      </c>
      <c r="D1020" s="90" t="s">
        <v>397</v>
      </c>
      <c r="E1020" s="90" t="s">
        <v>398</v>
      </c>
      <c r="F1020" s="109">
        <v>0</v>
      </c>
      <c r="G1020" s="109">
        <v>0</v>
      </c>
      <c r="H1020" s="110" t="str">
        <f>IF(ISERROR(F1020/G1020-1),"",IF((F1020/G1020-1)&gt;10000%,"",F1020/G1020-1))</f>
        <v/>
      </c>
      <c r="I1020" s="91">
        <f>F1020/$F$1036</f>
        <v>0</v>
      </c>
      <c r="J1020" s="92">
        <v>0.4350374930025</v>
      </c>
      <c r="K1020" s="92">
        <v>126.05249999999999</v>
      </c>
    </row>
    <row r="1021" spans="1:11">
      <c r="A1021" s="90" t="s">
        <v>2729</v>
      </c>
      <c r="B1021" s="90" t="s">
        <v>2730</v>
      </c>
      <c r="C1021" s="90" t="s">
        <v>1539</v>
      </c>
      <c r="D1021" s="90" t="s">
        <v>396</v>
      </c>
      <c r="E1021" s="90" t="s">
        <v>1855</v>
      </c>
      <c r="F1021" s="109">
        <v>0</v>
      </c>
      <c r="G1021" s="109">
        <v>0.40449571000000001</v>
      </c>
      <c r="H1021" s="110">
        <f>IF(ISERROR(F1021/G1021-1),"",IF((F1021/G1021-1)&gt;10000%,"",F1021/G1021-1))</f>
        <v>-1</v>
      </c>
      <c r="I1021" s="91">
        <f>F1021/$F$1036</f>
        <v>0</v>
      </c>
      <c r="J1021" s="92">
        <v>3.0687989999999998</v>
      </c>
      <c r="K1021" s="92">
        <v>137.2166</v>
      </c>
    </row>
    <row r="1022" spans="1:11">
      <c r="A1022" s="90" t="s">
        <v>2735</v>
      </c>
      <c r="B1022" s="90" t="s">
        <v>2736</v>
      </c>
      <c r="C1022" s="90" t="s">
        <v>1539</v>
      </c>
      <c r="D1022" s="90" t="s">
        <v>396</v>
      </c>
      <c r="E1022" s="90" t="s">
        <v>1855</v>
      </c>
      <c r="F1022" s="109">
        <v>0</v>
      </c>
      <c r="G1022" s="109">
        <v>0</v>
      </c>
      <c r="H1022" s="110" t="str">
        <f>IF(ISERROR(F1022/G1022-1),"",IF((F1022/G1022-1)&gt;10000%,"",F1022/G1022-1))</f>
        <v/>
      </c>
      <c r="I1022" s="91">
        <f>F1022/$F$1036</f>
        <v>0</v>
      </c>
      <c r="J1022" s="92">
        <v>3.17242705</v>
      </c>
      <c r="K1022" s="92">
        <v>140.90445</v>
      </c>
    </row>
    <row r="1023" spans="1:11">
      <c r="A1023" s="90" t="s">
        <v>2739</v>
      </c>
      <c r="B1023" s="90" t="s">
        <v>2740</v>
      </c>
      <c r="C1023" s="90" t="s">
        <v>1539</v>
      </c>
      <c r="D1023" s="90" t="s">
        <v>396</v>
      </c>
      <c r="E1023" s="90" t="s">
        <v>1855</v>
      </c>
      <c r="F1023" s="109">
        <v>0</v>
      </c>
      <c r="G1023" s="109">
        <v>0</v>
      </c>
      <c r="H1023" s="110" t="str">
        <f>IF(ISERROR(F1023/G1023-1),"",IF((F1023/G1023-1)&gt;10000%,"",F1023/G1023-1))</f>
        <v/>
      </c>
      <c r="I1023" s="91">
        <f>F1023/$F$1036</f>
        <v>0</v>
      </c>
      <c r="J1023" s="92">
        <v>4.2302317499999997</v>
      </c>
      <c r="K1023" s="92">
        <v>141.13135</v>
      </c>
    </row>
    <row r="1024" spans="1:11">
      <c r="A1024" s="90" t="s">
        <v>1413</v>
      </c>
      <c r="B1024" s="90" t="s">
        <v>1414</v>
      </c>
      <c r="C1024" s="90" t="s">
        <v>881</v>
      </c>
      <c r="D1024" s="90" t="s">
        <v>396</v>
      </c>
      <c r="E1024" s="90" t="s">
        <v>1855</v>
      </c>
      <c r="F1024" s="109">
        <v>0</v>
      </c>
      <c r="G1024" s="109">
        <v>5.3901599999999997E-3</v>
      </c>
      <c r="H1024" s="110">
        <f>IF(ISERROR(F1024/G1024-1),"",IF((F1024/G1024-1)&gt;10000%,"",F1024/G1024-1))</f>
        <v>-1</v>
      </c>
      <c r="I1024" s="91">
        <f>F1024/$F$1036</f>
        <v>0</v>
      </c>
      <c r="J1024" s="92">
        <v>2.21360314</v>
      </c>
      <c r="K1024" s="92">
        <v>158.9478</v>
      </c>
    </row>
    <row r="1025" spans="1:244">
      <c r="A1025" s="90" t="s">
        <v>2821</v>
      </c>
      <c r="B1025" s="90" t="s">
        <v>2801</v>
      </c>
      <c r="C1025" s="90" t="s">
        <v>1754</v>
      </c>
      <c r="D1025" s="90" t="s">
        <v>396</v>
      </c>
      <c r="E1025" s="90" t="s">
        <v>1855</v>
      </c>
      <c r="F1025" s="109">
        <v>0</v>
      </c>
      <c r="G1025" s="109">
        <v>0</v>
      </c>
      <c r="H1025" s="110" t="str">
        <f>IF(ISERROR(F1025/G1025-1),"",IF((F1025/G1025-1)&gt;10000%,"",F1025/G1025-1))</f>
        <v/>
      </c>
      <c r="I1025" s="91">
        <f>F1025/$F$1036</f>
        <v>0</v>
      </c>
      <c r="J1025" s="92">
        <v>3.008542668344</v>
      </c>
      <c r="K1025" s="92">
        <v>199.31559999999999</v>
      </c>
    </row>
    <row r="1026" spans="1:244">
      <c r="A1026" s="90" t="s">
        <v>2819</v>
      </c>
      <c r="B1026" s="90" t="s">
        <v>2803</v>
      </c>
      <c r="C1026" s="90" t="s">
        <v>1754</v>
      </c>
      <c r="D1026" s="90" t="s">
        <v>396</v>
      </c>
      <c r="E1026" s="90" t="s">
        <v>1855</v>
      </c>
      <c r="F1026" s="109">
        <v>0</v>
      </c>
      <c r="G1026" s="109">
        <v>0</v>
      </c>
      <c r="H1026" s="110" t="str">
        <f>IF(ISERROR(F1026/G1026-1),"",IF((F1026/G1026-1)&gt;10000%,"",F1026/G1026-1))</f>
        <v/>
      </c>
      <c r="I1026" s="91">
        <f>F1026/$F$1036</f>
        <v>0</v>
      </c>
      <c r="J1026" s="92">
        <v>3.0849032774264997</v>
      </c>
      <c r="K1026" s="92">
        <v>199.48849999999999</v>
      </c>
    </row>
    <row r="1027" spans="1:244">
      <c r="A1027" s="90" t="s">
        <v>2435</v>
      </c>
      <c r="B1027" s="90" t="s">
        <v>2436</v>
      </c>
      <c r="C1027" s="90" t="s">
        <v>1539</v>
      </c>
      <c r="D1027" s="90" t="s">
        <v>396</v>
      </c>
      <c r="E1027" s="90" t="s">
        <v>1855</v>
      </c>
      <c r="F1027" s="109">
        <v>0</v>
      </c>
      <c r="G1027" s="109">
        <v>0</v>
      </c>
      <c r="H1027" s="110" t="str">
        <f>IF(ISERROR(F1027/G1027-1),"",IF((F1027/G1027-1)&gt;10000%,"",F1027/G1027-1))</f>
        <v/>
      </c>
      <c r="I1027" s="91">
        <f>F1027/$F$1036</f>
        <v>0</v>
      </c>
      <c r="J1027" s="92">
        <v>7.0376149100000003</v>
      </c>
      <c r="K1027" s="92">
        <v>233.22245000000001</v>
      </c>
    </row>
    <row r="1028" spans="1:244">
      <c r="A1028" s="90" t="s">
        <v>2818</v>
      </c>
      <c r="B1028" s="90" t="s">
        <v>2804</v>
      </c>
      <c r="C1028" s="90" t="s">
        <v>1754</v>
      </c>
      <c r="D1028" s="90" t="s">
        <v>396</v>
      </c>
      <c r="E1028" s="90" t="s">
        <v>1855</v>
      </c>
      <c r="F1028" s="109">
        <v>0</v>
      </c>
      <c r="G1028" s="109">
        <v>7.1266999999999999E-4</v>
      </c>
      <c r="H1028" s="110">
        <f>IF(ISERROR(F1028/G1028-1),"",IF((F1028/G1028-1)&gt;10000%,"",F1028/G1028-1))</f>
        <v>-1</v>
      </c>
      <c r="I1028" s="91">
        <f>F1028/$F$1036</f>
        <v>0</v>
      </c>
      <c r="J1028" s="92">
        <v>3.1051893908700001</v>
      </c>
      <c r="K1028" s="92">
        <v>249.32755</v>
      </c>
    </row>
    <row r="1029" spans="1:244">
      <c r="A1029" s="90" t="s">
        <v>2820</v>
      </c>
      <c r="B1029" s="90" t="s">
        <v>2802</v>
      </c>
      <c r="C1029" s="90" t="s">
        <v>1754</v>
      </c>
      <c r="D1029" s="90" t="s">
        <v>396</v>
      </c>
      <c r="E1029" s="90" t="s">
        <v>1855</v>
      </c>
      <c r="F1029" s="109">
        <v>0</v>
      </c>
      <c r="G1029" s="109">
        <v>6.9873999999999999E-4</v>
      </c>
      <c r="H1029" s="110">
        <f>IF(ISERROR(F1029/G1029-1),"",IF((F1029/G1029-1)&gt;10000%,"",F1029/G1029-1))</f>
        <v>-1</v>
      </c>
      <c r="I1029" s="91">
        <f>F1029/$F$1036</f>
        <v>0</v>
      </c>
      <c r="J1029" s="92">
        <v>2.9693234464849998</v>
      </c>
      <c r="K1029" s="92">
        <v>249.44675000000001</v>
      </c>
    </row>
    <row r="1030" spans="1:244">
      <c r="A1030" s="90" t="s">
        <v>1821</v>
      </c>
      <c r="B1030" s="90" t="s">
        <v>1842</v>
      </c>
      <c r="C1030" s="90" t="s">
        <v>1175</v>
      </c>
      <c r="D1030" s="90" t="s">
        <v>396</v>
      </c>
      <c r="E1030" s="90" t="s">
        <v>1855</v>
      </c>
      <c r="F1030" s="109">
        <v>0</v>
      </c>
      <c r="G1030" s="109">
        <v>1.289E-3</v>
      </c>
      <c r="H1030" s="110">
        <f>IF(ISERROR(F1030/G1030-1),"",IF((F1030/G1030-1)&gt;10000%,"",F1030/G1030-1))</f>
        <v>-1</v>
      </c>
      <c r="I1030" s="91">
        <f>F1030/$F$1036</f>
        <v>0</v>
      </c>
      <c r="J1030" s="92">
        <v>5.5339046975999997</v>
      </c>
      <c r="K1030" s="92">
        <v>364.48489999999998</v>
      </c>
    </row>
    <row r="1031" spans="1:244">
      <c r="A1031" s="90" t="s">
        <v>4</v>
      </c>
      <c r="B1031" s="90" t="s">
        <v>5</v>
      </c>
      <c r="C1031" s="90" t="s">
        <v>1754</v>
      </c>
      <c r="D1031" s="90" t="s">
        <v>397</v>
      </c>
      <c r="E1031" s="90" t="s">
        <v>398</v>
      </c>
      <c r="F1031" s="109">
        <v>0</v>
      </c>
      <c r="G1031" s="109">
        <v>19.24714947</v>
      </c>
      <c r="H1031" s="110">
        <f>IF(ISERROR(F1031/G1031-1),"",IF((F1031/G1031-1)&gt;10000%,"",F1031/G1031-1))</f>
        <v>-1</v>
      </c>
      <c r="I1031" s="91">
        <f>F1031/$F$1036</f>
        <v>0</v>
      </c>
      <c r="J1031" s="92">
        <v>181.48878696299187</v>
      </c>
      <c r="K1031" s="92" t="s">
        <v>3287</v>
      </c>
    </row>
    <row r="1032" spans="1:244">
      <c r="A1032" s="90" t="s">
        <v>12</v>
      </c>
      <c r="B1032" s="90" t="s">
        <v>13</v>
      </c>
      <c r="C1032" s="90" t="s">
        <v>1754</v>
      </c>
      <c r="D1032" s="90" t="s">
        <v>1436</v>
      </c>
      <c r="E1032" s="90" t="s">
        <v>398</v>
      </c>
      <c r="F1032" s="109">
        <v>0</v>
      </c>
      <c r="G1032" s="109">
        <v>1.26263295</v>
      </c>
      <c r="H1032" s="110">
        <f>IF(ISERROR(F1032/G1032-1),"",IF((F1032/G1032-1)&gt;10000%,"",F1032/G1032-1))</f>
        <v>-1</v>
      </c>
      <c r="I1032" s="91">
        <f>F1032/$F$1036</f>
        <v>0</v>
      </c>
      <c r="J1032" s="92">
        <v>164.6600463150121</v>
      </c>
      <c r="K1032" s="92" t="s">
        <v>3287</v>
      </c>
    </row>
    <row r="1033" spans="1:244">
      <c r="A1033" s="90" t="s">
        <v>1906</v>
      </c>
      <c r="B1033" s="90" t="s">
        <v>1391</v>
      </c>
      <c r="C1033" s="90" t="s">
        <v>1754</v>
      </c>
      <c r="D1033" s="90" t="s">
        <v>396</v>
      </c>
      <c r="E1033" s="90" t="s">
        <v>1855</v>
      </c>
      <c r="F1033" s="109">
        <v>0</v>
      </c>
      <c r="G1033" s="109">
        <v>0</v>
      </c>
      <c r="H1033" s="110" t="str">
        <f>IF(ISERROR(F1033/G1033-1),"",IF((F1033/G1033-1)&gt;10000%,"",F1033/G1033-1))</f>
        <v/>
      </c>
      <c r="I1033" s="91">
        <f>F1033/$F$1036</f>
        <v>0</v>
      </c>
      <c r="J1033" s="92">
        <v>63.388455009967508</v>
      </c>
      <c r="K1033" s="92" t="s">
        <v>3287</v>
      </c>
      <c r="M1033" s="82"/>
      <c r="N1033" s="82"/>
      <c r="O1033" s="82"/>
    </row>
    <row r="1034" spans="1:244">
      <c r="A1034" s="90" t="s">
        <v>2360</v>
      </c>
      <c r="B1034" s="90" t="s">
        <v>2361</v>
      </c>
      <c r="C1034" s="90" t="s">
        <v>881</v>
      </c>
      <c r="D1034" s="90" t="s">
        <v>396</v>
      </c>
      <c r="E1034" s="90" t="s">
        <v>1855</v>
      </c>
      <c r="F1034" s="109"/>
      <c r="G1034" s="109">
        <v>4.7007760000000003E-2</v>
      </c>
      <c r="H1034" s="110">
        <f>IF(ISERROR(F1034/G1034-1),"",IF((F1034/G1034-1)&gt;10000%,"",F1034/G1034-1))</f>
        <v>-1</v>
      </c>
      <c r="I1034" s="91">
        <f>F1034/$F$1036</f>
        <v>0</v>
      </c>
      <c r="J1034" s="92">
        <v>0</v>
      </c>
      <c r="K1034" s="92" t="s">
        <v>3287</v>
      </c>
    </row>
    <row r="1035" spans="1:244">
      <c r="A1035" s="90" t="s">
        <v>669</v>
      </c>
      <c r="B1035" s="90" t="s">
        <v>670</v>
      </c>
      <c r="C1035" s="90" t="s">
        <v>1535</v>
      </c>
      <c r="D1035" s="90" t="s">
        <v>396</v>
      </c>
      <c r="E1035" s="90" t="s">
        <v>1855</v>
      </c>
      <c r="F1035" s="109"/>
      <c r="G1035" s="109">
        <v>2.6800000000000001E-3</v>
      </c>
      <c r="H1035" s="110">
        <f>IF(ISERROR(F1035/G1035-1),"",IF((F1035/G1035-1)&gt;10000%,"",F1035/G1035-1))</f>
        <v>-1</v>
      </c>
      <c r="I1035" s="91">
        <f>F1035/$F$1036</f>
        <v>0</v>
      </c>
      <c r="J1035" s="92">
        <v>0</v>
      </c>
      <c r="K1035" s="92" t="s">
        <v>3287</v>
      </c>
    </row>
    <row r="1036" spans="1:244">
      <c r="A1036" s="95" t="s">
        <v>49</v>
      </c>
      <c r="B1036" s="96">
        <f>COUNTA(F7:F1035)</f>
        <v>1027</v>
      </c>
      <c r="C1036" s="96"/>
      <c r="D1036" s="96"/>
      <c r="E1036" s="96"/>
      <c r="F1036" s="97">
        <f>SUM(F7:F1035)</f>
        <v>10051.194476200782</v>
      </c>
      <c r="G1036" s="97">
        <f>SUM(G7:G1035)</f>
        <v>11891.948400256566</v>
      </c>
      <c r="H1036" s="108">
        <f>IF(ISERROR(F1036/G1036-1),"",((F1036/G1036-1)))</f>
        <v>-0.15478993534954033</v>
      </c>
      <c r="I1036" s="98">
        <f>SUM(I7:I1035)</f>
        <v>0.99999999999999778</v>
      </c>
      <c r="J1036" s="99">
        <f>SUM(J7:J1035)</f>
        <v>204262.33680153501</v>
      </c>
      <c r="K1036" s="100"/>
    </row>
    <row r="1037" spans="1:244">
      <c r="A1037" s="101"/>
      <c r="B1037" s="101"/>
      <c r="C1037" s="101"/>
      <c r="D1037" s="101"/>
      <c r="E1037" s="101"/>
      <c r="F1037" s="101"/>
      <c r="G1037" s="101"/>
      <c r="H1037" s="102"/>
      <c r="I1037" s="103"/>
    </row>
    <row r="1038" spans="1:244" s="82" customFormat="1">
      <c r="A1038" s="101"/>
      <c r="B1038" s="101"/>
      <c r="C1038" s="101"/>
      <c r="D1038" s="101"/>
      <c r="E1038" s="101"/>
      <c r="F1038" s="101"/>
      <c r="G1038" s="101"/>
      <c r="H1038" s="102"/>
      <c r="I1038" s="103"/>
      <c r="J1038" s="83"/>
      <c r="K1038" s="83"/>
    </row>
    <row r="1039" spans="1:244" s="88" customFormat="1" ht="22.5">
      <c r="A1039" s="85" t="s">
        <v>712</v>
      </c>
      <c r="B1039" s="85" t="s">
        <v>169</v>
      </c>
      <c r="C1039" s="85" t="s">
        <v>1560</v>
      </c>
      <c r="D1039" s="85" t="s">
        <v>395</v>
      </c>
      <c r="E1039" s="160" t="s">
        <v>196</v>
      </c>
      <c r="F1039" s="85" t="s">
        <v>1164</v>
      </c>
      <c r="G1039" s="85"/>
      <c r="H1039" s="85"/>
      <c r="I1039" s="85"/>
      <c r="J1039" s="85" t="s">
        <v>538</v>
      </c>
      <c r="K1039" s="85" t="s">
        <v>345</v>
      </c>
      <c r="M1039" s="82"/>
      <c r="IH1039" s="89"/>
      <c r="IJ1039" s="89"/>
    </row>
    <row r="1040" spans="1:244" ht="22.5">
      <c r="A1040" s="164"/>
      <c r="B1040" s="164"/>
      <c r="C1040" s="164"/>
      <c r="D1040" s="164"/>
      <c r="E1040" s="86"/>
      <c r="F1040" s="165" t="s">
        <v>3286</v>
      </c>
      <c r="G1040" s="165" t="s">
        <v>3079</v>
      </c>
      <c r="H1040" s="87" t="s">
        <v>164</v>
      </c>
      <c r="I1040" s="166" t="s">
        <v>165</v>
      </c>
      <c r="J1040" s="167" t="s">
        <v>539</v>
      </c>
      <c r="K1040" s="167" t="s">
        <v>1579</v>
      </c>
    </row>
    <row r="1041" spans="1:12">
      <c r="A1041" s="162" t="s">
        <v>2715</v>
      </c>
      <c r="B1041" s="162" t="s">
        <v>2716</v>
      </c>
      <c r="C1041" s="162" t="s">
        <v>2402</v>
      </c>
      <c r="D1041" s="162" t="s">
        <v>397</v>
      </c>
      <c r="E1041" s="162" t="s">
        <v>398</v>
      </c>
      <c r="F1041" s="109">
        <v>4.1683421940000001</v>
      </c>
      <c r="G1041" s="109">
        <v>16.720709883999998</v>
      </c>
      <c r="H1041" s="110">
        <f>IF(ISERROR(F1041/G1041-1),"",IF((F1041/G1041-1)&gt;10000%,"",F1041/G1041-1))</f>
        <v>-0.75070782144311499</v>
      </c>
      <c r="I1041" s="110">
        <f>F1041/$F$1046</f>
        <v>0.97730381805424393</v>
      </c>
      <c r="J1041" s="163">
        <v>407.35765036999999</v>
      </c>
      <c r="K1041" s="163">
        <v>11.013299999999999</v>
      </c>
    </row>
    <row r="1042" spans="1:12">
      <c r="A1042" s="90" t="s">
        <v>2806</v>
      </c>
      <c r="B1042" s="90" t="s">
        <v>2810</v>
      </c>
      <c r="C1042" s="90" t="s">
        <v>2814</v>
      </c>
      <c r="D1042" s="90" t="s">
        <v>397</v>
      </c>
      <c r="E1042" s="90" t="s">
        <v>1855</v>
      </c>
      <c r="F1042" s="109">
        <v>1.1440000000000001E-2</v>
      </c>
      <c r="G1042" s="109">
        <v>1.3962780000000001E-2</v>
      </c>
      <c r="H1042" s="110">
        <f t="shared" ref="H1042:H1045" si="0">IF(ISERROR(F1042/G1042-1),"",IF((F1042/G1042-1)&gt;10000%,"",F1042/G1042-1))</f>
        <v>-0.18067891924101076</v>
      </c>
      <c r="I1042" s="91">
        <f>F1042/$F$1046</f>
        <v>2.6822067762655838E-3</v>
      </c>
      <c r="J1042" s="163">
        <v>10.661038830000001</v>
      </c>
      <c r="K1042" s="163">
        <v>70.234849999999994</v>
      </c>
    </row>
    <row r="1043" spans="1:12">
      <c r="A1043" s="90" t="s">
        <v>2807</v>
      </c>
      <c r="B1043" s="90" t="s">
        <v>2811</v>
      </c>
      <c r="C1043" s="90" t="s">
        <v>2814</v>
      </c>
      <c r="D1043" s="90" t="s">
        <v>397</v>
      </c>
      <c r="E1043" s="90" t="s">
        <v>1855</v>
      </c>
      <c r="F1043" s="109">
        <v>1.0361E-2</v>
      </c>
      <c r="G1043" s="109">
        <v>6.7130000000000002E-3</v>
      </c>
      <c r="H1043" s="110">
        <f t="shared" si="0"/>
        <v>0.54342320869953831</v>
      </c>
      <c r="I1043" s="91">
        <f>F1043/$F$1046</f>
        <v>2.4292259098678071E-3</v>
      </c>
      <c r="J1043" s="163">
        <v>8.2982002099999992</v>
      </c>
      <c r="K1043" s="163">
        <v>71.535049999999998</v>
      </c>
    </row>
    <row r="1044" spans="1:12">
      <c r="A1044" s="90" t="s">
        <v>2809</v>
      </c>
      <c r="B1044" s="90" t="s">
        <v>2813</v>
      </c>
      <c r="C1044" s="90" t="s">
        <v>2814</v>
      </c>
      <c r="D1044" s="90" t="s">
        <v>397</v>
      </c>
      <c r="E1044" s="90" t="s">
        <v>1855</v>
      </c>
      <c r="F1044" s="109">
        <v>0</v>
      </c>
      <c r="G1044" s="109">
        <v>0</v>
      </c>
      <c r="H1044" s="110" t="str">
        <f t="shared" si="0"/>
        <v/>
      </c>
      <c r="I1044" s="91">
        <f>F1044/$F$1046</f>
        <v>0</v>
      </c>
      <c r="J1044" s="163">
        <v>8.1084915300000002</v>
      </c>
      <c r="K1044" s="163">
        <v>62.033000000000001</v>
      </c>
    </row>
    <row r="1045" spans="1:12">
      <c r="A1045" s="90" t="s">
        <v>2808</v>
      </c>
      <c r="B1045" s="90" t="s">
        <v>2812</v>
      </c>
      <c r="C1045" s="90" t="s">
        <v>2814</v>
      </c>
      <c r="D1045" s="90" t="s">
        <v>397</v>
      </c>
      <c r="E1045" s="90" t="s">
        <v>1855</v>
      </c>
      <c r="F1045" s="109">
        <v>7.5001499999999999E-2</v>
      </c>
      <c r="G1045" s="109">
        <v>2.2184000000000001E-3</v>
      </c>
      <c r="H1045" s="110">
        <f t="shared" si="0"/>
        <v>32.808826181031371</v>
      </c>
      <c r="I1045" s="91">
        <f>F1045/$F$1046</f>
        <v>1.7584749259622657E-2</v>
      </c>
      <c r="J1045" s="163">
        <v>11.819147699999998</v>
      </c>
      <c r="K1045" s="163">
        <v>37.129750000000001</v>
      </c>
    </row>
    <row r="1046" spans="1:12">
      <c r="A1046" s="95" t="s">
        <v>49</v>
      </c>
      <c r="B1046" s="96">
        <f>COUNTA(B1041:B1045)</f>
        <v>5</v>
      </c>
      <c r="C1046" s="96"/>
      <c r="D1046" s="96"/>
      <c r="E1046" s="96"/>
      <c r="F1046" s="97">
        <f>SUM(F1041:F1045)</f>
        <v>4.265144694</v>
      </c>
      <c r="G1046" s="97">
        <f>SUM(G1041:G1045)</f>
        <v>16.743604063999999</v>
      </c>
      <c r="H1046" s="108">
        <f>IF(ISERROR(F1046/G1046-1),"",((F1046/G1046-1)))</f>
        <v>-0.74526722695441783</v>
      </c>
      <c r="I1046" s="98">
        <f>SUM(I1041:I1045)</f>
        <v>1</v>
      </c>
      <c r="J1046" s="99">
        <f>SUM(J1041:J1045)</f>
        <v>446.24452863999994</v>
      </c>
      <c r="K1046" s="100"/>
    </row>
    <row r="1047" spans="1:12">
      <c r="A1047" s="101"/>
      <c r="B1047" s="101"/>
      <c r="C1047" s="101"/>
      <c r="D1047" s="101"/>
      <c r="E1047" s="101"/>
      <c r="F1047" s="101"/>
      <c r="G1047" s="101"/>
      <c r="H1047" s="101"/>
      <c r="I1047" s="101"/>
      <c r="J1047" s="101"/>
      <c r="K1047" s="101"/>
      <c r="L1047" s="101"/>
    </row>
    <row r="1048" spans="1:12">
      <c r="A1048" s="82" t="s">
        <v>540</v>
      </c>
      <c r="B1048" s="101"/>
      <c r="C1048" s="101"/>
      <c r="D1048" s="101"/>
      <c r="E1048" s="101"/>
      <c r="F1048" s="115"/>
      <c r="G1048" s="115"/>
      <c r="H1048" s="102"/>
      <c r="I1048" s="101"/>
    </row>
    <row r="1049" spans="1:12" ht="12.75">
      <c r="A1049" s="101"/>
      <c r="B1049" s="101"/>
      <c r="C1049" s="101"/>
      <c r="D1049" s="101"/>
      <c r="E1049" s="101"/>
      <c r="F1049" s="116"/>
      <c r="G1049" s="116"/>
      <c r="H1049" s="102"/>
      <c r="I1049" s="101"/>
    </row>
    <row r="1050" spans="1:12" ht="12.75">
      <c r="A1050" s="104" t="s">
        <v>118</v>
      </c>
      <c r="B1050" s="101"/>
      <c r="C1050" s="101"/>
      <c r="D1050" s="101"/>
      <c r="E1050" s="101"/>
      <c r="F1050" s="116"/>
      <c r="G1050" s="116"/>
      <c r="H1050" s="102"/>
      <c r="I1050" s="101"/>
    </row>
    <row r="1051" spans="1:12">
      <c r="A1051" s="101"/>
      <c r="B1051" s="101"/>
      <c r="C1051" s="101"/>
      <c r="D1051" s="101"/>
      <c r="E1051" s="83"/>
      <c r="F1051" s="115"/>
      <c r="G1051" s="115"/>
      <c r="H1051" s="102"/>
      <c r="I1051" s="101"/>
    </row>
    <row r="1052" spans="1:12">
      <c r="B1052" s="101"/>
      <c r="C1052" s="101"/>
      <c r="D1052" s="101"/>
      <c r="E1052" s="83"/>
      <c r="F1052" s="115"/>
      <c r="G1052" s="115"/>
    </row>
    <row r="1053" spans="1:12">
      <c r="B1053" s="101"/>
      <c r="C1053" s="101"/>
      <c r="D1053" s="101"/>
      <c r="E1053" s="83"/>
      <c r="F1053" s="101"/>
      <c r="G1053" s="101"/>
    </row>
    <row r="1054" spans="1:12">
      <c r="B1054" s="101"/>
      <c r="C1054" s="101"/>
      <c r="D1054" s="101"/>
      <c r="E1054" s="83"/>
      <c r="F1054" s="101"/>
      <c r="G1054" s="101"/>
    </row>
    <row r="1055" spans="1:12">
      <c r="A1055" s="101"/>
      <c r="B1055" s="101"/>
      <c r="C1055" s="101"/>
      <c r="D1055" s="101"/>
      <c r="E1055" s="101"/>
      <c r="F1055" s="101"/>
      <c r="G1055" s="101"/>
    </row>
    <row r="1056" spans="1:12">
      <c r="A1056" s="101"/>
      <c r="B1056" s="101"/>
      <c r="C1056" s="101"/>
      <c r="D1056" s="101"/>
      <c r="E1056" s="101"/>
      <c r="F1056" s="101"/>
      <c r="G1056" s="101"/>
    </row>
    <row r="1057" spans="1:9">
      <c r="A1057" s="101"/>
      <c r="B1057" s="101"/>
      <c r="C1057" s="101"/>
      <c r="D1057" s="101"/>
      <c r="E1057" s="101"/>
      <c r="F1057" s="101"/>
      <c r="G1057" s="101"/>
    </row>
    <row r="1058" spans="1:9">
      <c r="A1058" s="101"/>
      <c r="B1058" s="101"/>
      <c r="C1058" s="101"/>
      <c r="D1058" s="101"/>
      <c r="E1058" s="101"/>
      <c r="F1058" s="101"/>
      <c r="G1058" s="101"/>
      <c r="H1058" s="83"/>
      <c r="I1058" s="83"/>
    </row>
    <row r="1059" spans="1:9">
      <c r="A1059" s="101"/>
      <c r="B1059" s="101"/>
      <c r="C1059" s="101"/>
      <c r="D1059" s="101"/>
      <c r="E1059" s="101"/>
      <c r="F1059" s="101"/>
      <c r="G1059" s="101"/>
      <c r="H1059" s="83"/>
      <c r="I1059" s="83"/>
    </row>
  </sheetData>
  <autoFilter ref="A5:IJ1036"/>
  <sortState ref="A7:IJ1035">
    <sortCondition descending="1" ref="F7:F1035"/>
  </sortState>
  <pageMargins left="0.75" right="0.75" top="1" bottom="1" header="0.5" footer="0.5"/>
  <pageSetup paperSize="9" scale="51" orientation="portrait" verticalDpi="599" r:id="rId1"/>
  <headerFooter alignWithMargins="0"/>
  <ignoredErrors>
    <ignoredError sqref="H1036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N1055"/>
  <sheetViews>
    <sheetView showGridLines="0" zoomScaleNormal="100" workbookViewId="0">
      <selection activeCell="G2001" sqref="G2001"/>
    </sheetView>
  </sheetViews>
  <sheetFormatPr defaultRowHeight="12"/>
  <cols>
    <col min="1" max="1" width="56.42578125" style="13" customWidth="1"/>
    <col min="2" max="3" width="13.5703125" style="130" customWidth="1"/>
    <col min="4" max="4" width="14.42578125" style="13" bestFit="1" customWidth="1"/>
    <col min="5" max="5" width="13.85546875" style="13" customWidth="1"/>
    <col min="6" max="8" width="11.42578125" style="82" customWidth="1"/>
    <col min="9" max="10" width="10.7109375" style="13" customWidth="1"/>
    <col min="11" max="11" width="11.42578125" style="13" bestFit="1" customWidth="1"/>
    <col min="12" max="12" width="12.28515625" style="13" bestFit="1" customWidth="1"/>
    <col min="13" max="13" width="11.28515625" style="11" bestFit="1" customWidth="1"/>
    <col min="14" max="16384" width="9.140625" style="11"/>
  </cols>
  <sheetData>
    <row r="1" spans="1:14" ht="20.25">
      <c r="A1" s="30" t="s">
        <v>541</v>
      </c>
      <c r="B1" s="3"/>
      <c r="C1" s="3"/>
      <c r="I1" s="19"/>
      <c r="J1" s="19"/>
      <c r="K1" s="125"/>
      <c r="L1" s="19"/>
    </row>
    <row r="2" spans="1:14" ht="15.75" customHeight="1">
      <c r="A2" s="12" t="s">
        <v>3271</v>
      </c>
      <c r="B2" s="4"/>
      <c r="C2" s="4"/>
      <c r="F2" s="135"/>
      <c r="G2" s="135"/>
      <c r="H2" s="135"/>
      <c r="I2" s="19"/>
      <c r="J2" s="19"/>
      <c r="K2" s="125"/>
      <c r="L2" s="19"/>
    </row>
    <row r="3" spans="1:14" ht="12" customHeight="1">
      <c r="A3" s="12"/>
      <c r="B3" s="4"/>
      <c r="C3" s="4"/>
      <c r="I3" s="19"/>
      <c r="J3" s="19"/>
      <c r="K3" s="125"/>
      <c r="L3" s="19"/>
    </row>
    <row r="4" spans="1:14">
      <c r="A4" s="18"/>
      <c r="B4" s="5"/>
      <c r="C4" s="5"/>
      <c r="D4" s="11"/>
      <c r="E4" s="11"/>
      <c r="F4" s="83"/>
      <c r="G4" s="83"/>
      <c r="H4" s="83"/>
      <c r="I4" s="19"/>
      <c r="J4" s="19"/>
      <c r="K4" s="125"/>
      <c r="L4" s="19"/>
    </row>
    <row r="5" spans="1:14" ht="22.5" customHeight="1">
      <c r="A5" s="31" t="s">
        <v>712</v>
      </c>
      <c r="B5" s="32" t="s">
        <v>169</v>
      </c>
      <c r="C5" s="33" t="s">
        <v>1560</v>
      </c>
      <c r="D5" s="33" t="s">
        <v>395</v>
      </c>
      <c r="E5" s="34" t="s">
        <v>196</v>
      </c>
      <c r="F5" s="174" t="s">
        <v>1164</v>
      </c>
      <c r="G5" s="175"/>
      <c r="H5" s="176"/>
      <c r="I5" s="177" t="s">
        <v>167</v>
      </c>
      <c r="J5" s="178"/>
      <c r="K5" s="178"/>
      <c r="L5" s="179"/>
    </row>
    <row r="6" spans="1:14" ht="22.5">
      <c r="A6" s="2"/>
      <c r="B6" s="2"/>
      <c r="C6" s="1"/>
      <c r="D6" s="1"/>
      <c r="E6" s="1"/>
      <c r="F6" s="114" t="s">
        <v>3286</v>
      </c>
      <c r="G6" s="126" t="s">
        <v>3079</v>
      </c>
      <c r="H6" s="113" t="s">
        <v>164</v>
      </c>
      <c r="I6" s="114" t="s">
        <v>3286</v>
      </c>
      <c r="J6" s="126" t="s">
        <v>3079</v>
      </c>
      <c r="K6" s="113" t="s">
        <v>164</v>
      </c>
      <c r="L6" s="6" t="s">
        <v>168</v>
      </c>
    </row>
    <row r="7" spans="1:14">
      <c r="A7" s="90" t="s">
        <v>1610</v>
      </c>
      <c r="B7" s="90" t="s">
        <v>1099</v>
      </c>
      <c r="C7" s="90" t="s">
        <v>1538</v>
      </c>
      <c r="D7" s="90" t="s">
        <v>397</v>
      </c>
      <c r="E7" s="90" t="s">
        <v>398</v>
      </c>
      <c r="F7" s="109">
        <v>766.29385497399994</v>
      </c>
      <c r="G7" s="109">
        <v>684.42076695399999</v>
      </c>
      <c r="H7" s="110">
        <f t="shared" ref="H7:H70" si="0">IF(ISERROR(F7/G7-1),"",IF((F7/G7-1)&gt;10000%,"",F7/G7-1))</f>
        <v>0.1196239096957481</v>
      </c>
      <c r="I7" s="127">
        <v>909.82354839999994</v>
      </c>
      <c r="J7" s="127">
        <v>1137.39683455</v>
      </c>
      <c r="K7" s="110">
        <f t="shared" ref="K7:K38" si="1">IF(ISERROR(I7/J7-1),"",IF((I7/J7-1)&gt;10000%,"",I7/J7-1))</f>
        <v>-0.20008257385386274</v>
      </c>
      <c r="L7" s="91">
        <f t="shared" ref="L7:L70" si="2">IF(ISERROR(I7/F7),"",IF(I7/F7&gt;10000%,"",I7/F7))</f>
        <v>1.1873037249279128</v>
      </c>
      <c r="N7" s="47"/>
    </row>
    <row r="8" spans="1:14">
      <c r="A8" s="90" t="s">
        <v>1575</v>
      </c>
      <c r="B8" s="90" t="s">
        <v>1098</v>
      </c>
      <c r="C8" s="90" t="s">
        <v>1538</v>
      </c>
      <c r="D8" s="90" t="s">
        <v>397</v>
      </c>
      <c r="E8" s="90" t="s">
        <v>398</v>
      </c>
      <c r="F8" s="109">
        <v>494.49788270099998</v>
      </c>
      <c r="G8" s="109">
        <v>562.91614902000003</v>
      </c>
      <c r="H8" s="110">
        <f t="shared" si="0"/>
        <v>-0.12154255378551804</v>
      </c>
      <c r="I8" s="127">
        <v>633.90236133000008</v>
      </c>
      <c r="J8" s="127">
        <v>758.01768317999995</v>
      </c>
      <c r="K8" s="110">
        <f t="shared" si="1"/>
        <v>-0.16373671037503656</v>
      </c>
      <c r="L8" s="91">
        <f t="shared" si="2"/>
        <v>1.2819111739519653</v>
      </c>
      <c r="N8" s="47"/>
    </row>
    <row r="9" spans="1:14">
      <c r="A9" s="90" t="s">
        <v>1089</v>
      </c>
      <c r="B9" s="90" t="s">
        <v>1090</v>
      </c>
      <c r="C9" s="90" t="s">
        <v>1538</v>
      </c>
      <c r="D9" s="90" t="s">
        <v>397</v>
      </c>
      <c r="E9" s="90" t="s">
        <v>1855</v>
      </c>
      <c r="F9" s="109">
        <v>926.89997542999993</v>
      </c>
      <c r="G9" s="109">
        <v>946.92982116899998</v>
      </c>
      <c r="H9" s="110">
        <f t="shared" si="0"/>
        <v>-2.1152407803856965E-2</v>
      </c>
      <c r="I9" s="127">
        <v>625.99005492999993</v>
      </c>
      <c r="J9" s="127">
        <v>924.89244083000006</v>
      </c>
      <c r="K9" s="110">
        <f t="shared" si="1"/>
        <v>-0.32317529336899398</v>
      </c>
      <c r="L9" s="91">
        <f t="shared" si="2"/>
        <v>0.67535879978807389</v>
      </c>
      <c r="N9" s="47"/>
    </row>
    <row r="10" spans="1:14">
      <c r="A10" s="90" t="s">
        <v>1570</v>
      </c>
      <c r="B10" s="90" t="s">
        <v>177</v>
      </c>
      <c r="C10" s="90" t="s">
        <v>1175</v>
      </c>
      <c r="D10" s="90" t="s">
        <v>396</v>
      </c>
      <c r="E10" s="90" t="s">
        <v>398</v>
      </c>
      <c r="F10" s="109">
        <v>117.14714817700001</v>
      </c>
      <c r="G10" s="109">
        <v>145.61499500099998</v>
      </c>
      <c r="H10" s="110">
        <f t="shared" si="0"/>
        <v>-0.19550079182301572</v>
      </c>
      <c r="I10" s="127">
        <v>546.43634000999998</v>
      </c>
      <c r="J10" s="127">
        <v>359.64623875000001</v>
      </c>
      <c r="K10" s="110">
        <f t="shared" si="1"/>
        <v>0.51937176351187397</v>
      </c>
      <c r="L10" s="91">
        <f t="shared" si="2"/>
        <v>4.6645295981458998</v>
      </c>
      <c r="N10" s="47"/>
    </row>
    <row r="11" spans="1:14">
      <c r="A11" s="90" t="s">
        <v>1886</v>
      </c>
      <c r="B11" s="90" t="s">
        <v>438</v>
      </c>
      <c r="C11" s="90" t="s">
        <v>1534</v>
      </c>
      <c r="D11" s="90" t="s">
        <v>396</v>
      </c>
      <c r="E11" s="90" t="s">
        <v>1855</v>
      </c>
      <c r="F11" s="109">
        <v>39.845037380000001</v>
      </c>
      <c r="G11" s="109">
        <v>33.762450909999998</v>
      </c>
      <c r="H11" s="110">
        <f t="shared" si="0"/>
        <v>0.1801583210358233</v>
      </c>
      <c r="I11" s="127">
        <v>444.80440520999997</v>
      </c>
      <c r="J11" s="127">
        <v>500.39081993999997</v>
      </c>
      <c r="K11" s="110">
        <f t="shared" si="1"/>
        <v>-0.11108600021212456</v>
      </c>
      <c r="L11" s="91">
        <f t="shared" si="2"/>
        <v>11.163357709215429</v>
      </c>
      <c r="N11" s="47"/>
    </row>
    <row r="12" spans="1:14">
      <c r="A12" s="90" t="s">
        <v>1570</v>
      </c>
      <c r="B12" s="90" t="s">
        <v>774</v>
      </c>
      <c r="C12" s="90" t="s">
        <v>1175</v>
      </c>
      <c r="D12" s="90" t="s">
        <v>396</v>
      </c>
      <c r="E12" s="90" t="s">
        <v>1855</v>
      </c>
      <c r="F12" s="109">
        <v>111.10228221600001</v>
      </c>
      <c r="G12" s="109">
        <v>118.23690100200001</v>
      </c>
      <c r="H12" s="110">
        <f t="shared" si="0"/>
        <v>-6.0341726868156975E-2</v>
      </c>
      <c r="I12" s="127">
        <v>416.39573448000004</v>
      </c>
      <c r="J12" s="127">
        <v>301.43963494999997</v>
      </c>
      <c r="K12" s="110">
        <f t="shared" si="1"/>
        <v>0.38135694912537943</v>
      </c>
      <c r="L12" s="91">
        <f t="shared" si="2"/>
        <v>3.7478594154390312</v>
      </c>
      <c r="N12" s="47"/>
    </row>
    <row r="13" spans="1:14">
      <c r="A13" s="90" t="s">
        <v>1634</v>
      </c>
      <c r="B13" s="90" t="s">
        <v>682</v>
      </c>
      <c r="C13" s="90" t="s">
        <v>1538</v>
      </c>
      <c r="D13" s="90" t="s">
        <v>1436</v>
      </c>
      <c r="E13" s="90" t="s">
        <v>398</v>
      </c>
      <c r="F13" s="109">
        <v>93.59552608300001</v>
      </c>
      <c r="G13" s="109">
        <v>91.314318323999998</v>
      </c>
      <c r="H13" s="110">
        <f t="shared" si="0"/>
        <v>2.4981928364244732E-2</v>
      </c>
      <c r="I13" s="127">
        <v>363.03640526999999</v>
      </c>
      <c r="J13" s="127">
        <v>432.90179836999999</v>
      </c>
      <c r="K13" s="110">
        <f t="shared" si="1"/>
        <v>-0.16138854900363853</v>
      </c>
      <c r="L13" s="91">
        <f t="shared" si="2"/>
        <v>3.8787794723014994</v>
      </c>
      <c r="N13" s="47"/>
    </row>
    <row r="14" spans="1:14">
      <c r="A14" s="90" t="s">
        <v>1884</v>
      </c>
      <c r="B14" s="90" t="s">
        <v>434</v>
      </c>
      <c r="C14" s="90" t="s">
        <v>1534</v>
      </c>
      <c r="D14" s="90" t="s">
        <v>396</v>
      </c>
      <c r="E14" s="90" t="s">
        <v>1855</v>
      </c>
      <c r="F14" s="109">
        <v>9.0733651799999997</v>
      </c>
      <c r="G14" s="109">
        <v>14.496110760000001</v>
      </c>
      <c r="H14" s="110">
        <f t="shared" si="0"/>
        <v>-0.37408279156939894</v>
      </c>
      <c r="I14" s="127">
        <v>361.59905917000003</v>
      </c>
      <c r="J14" s="127">
        <v>337.11380319</v>
      </c>
      <c r="K14" s="110">
        <f t="shared" si="1"/>
        <v>7.2632018470628834E-2</v>
      </c>
      <c r="L14" s="91">
        <f t="shared" si="2"/>
        <v>39.852805656610862</v>
      </c>
      <c r="N14" s="47"/>
    </row>
    <row r="15" spans="1:14">
      <c r="A15" s="90" t="s">
        <v>1885</v>
      </c>
      <c r="B15" s="90" t="s">
        <v>440</v>
      </c>
      <c r="C15" s="90" t="s">
        <v>1534</v>
      </c>
      <c r="D15" s="90" t="s">
        <v>396</v>
      </c>
      <c r="E15" s="90" t="s">
        <v>1855</v>
      </c>
      <c r="F15" s="109">
        <v>2.3218214700000002</v>
      </c>
      <c r="G15" s="109">
        <v>4.7225344600000003</v>
      </c>
      <c r="H15" s="110">
        <f t="shared" si="0"/>
        <v>-0.50835266747847085</v>
      </c>
      <c r="I15" s="127">
        <v>355.71222230000001</v>
      </c>
      <c r="J15" s="127">
        <v>216.81104084</v>
      </c>
      <c r="K15" s="110">
        <f t="shared" si="1"/>
        <v>0.64065548009847384</v>
      </c>
      <c r="L15" s="91" t="str">
        <f t="shared" si="2"/>
        <v/>
      </c>
      <c r="N15" s="47"/>
    </row>
    <row r="16" spans="1:14">
      <c r="A16" s="90" t="s">
        <v>1666</v>
      </c>
      <c r="B16" s="90" t="s">
        <v>53</v>
      </c>
      <c r="C16" s="90" t="s">
        <v>1538</v>
      </c>
      <c r="D16" s="90" t="s">
        <v>1436</v>
      </c>
      <c r="E16" s="90" t="s">
        <v>398</v>
      </c>
      <c r="F16" s="109">
        <v>25.424139105000002</v>
      </c>
      <c r="G16" s="109">
        <v>18.183195421000001</v>
      </c>
      <c r="H16" s="110">
        <f t="shared" si="0"/>
        <v>0.39822173805806127</v>
      </c>
      <c r="I16" s="127">
        <v>345.81414252999997</v>
      </c>
      <c r="J16" s="127">
        <v>245.07031258000001</v>
      </c>
      <c r="K16" s="110">
        <f t="shared" si="1"/>
        <v>0.4110813296372382</v>
      </c>
      <c r="L16" s="91">
        <f t="shared" si="2"/>
        <v>13.601803431841313</v>
      </c>
      <c r="N16" s="47"/>
    </row>
    <row r="17" spans="1:14">
      <c r="A17" s="90" t="s">
        <v>952</v>
      </c>
      <c r="B17" s="90" t="s">
        <v>953</v>
      </c>
      <c r="C17" s="90" t="s">
        <v>1538</v>
      </c>
      <c r="D17" s="90" t="s">
        <v>1436</v>
      </c>
      <c r="E17" s="90" t="s">
        <v>398</v>
      </c>
      <c r="F17" s="109">
        <v>72.220457025000002</v>
      </c>
      <c r="G17" s="109">
        <v>65.561821534000003</v>
      </c>
      <c r="H17" s="110">
        <f t="shared" si="0"/>
        <v>0.10156269815576846</v>
      </c>
      <c r="I17" s="127">
        <v>341.91275042257701</v>
      </c>
      <c r="J17" s="127">
        <v>184.11182943568201</v>
      </c>
      <c r="K17" s="110">
        <f t="shared" si="1"/>
        <v>0.8570927868707181</v>
      </c>
      <c r="L17" s="91">
        <f t="shared" si="2"/>
        <v>4.7342922560600762</v>
      </c>
      <c r="N17" s="47"/>
    </row>
    <row r="18" spans="1:14">
      <c r="A18" s="90" t="s">
        <v>1635</v>
      </c>
      <c r="B18" s="90" t="s">
        <v>1116</v>
      </c>
      <c r="C18" s="90" t="s">
        <v>1538</v>
      </c>
      <c r="D18" s="90" t="s">
        <v>397</v>
      </c>
      <c r="E18" s="90" t="s">
        <v>398</v>
      </c>
      <c r="F18" s="109">
        <v>207.23308531200001</v>
      </c>
      <c r="G18" s="109">
        <v>221.717346711</v>
      </c>
      <c r="H18" s="110">
        <f t="shared" si="0"/>
        <v>-6.5327596662428378E-2</v>
      </c>
      <c r="I18" s="127">
        <v>307.71554161</v>
      </c>
      <c r="J18" s="127">
        <v>703.14802295000004</v>
      </c>
      <c r="K18" s="110">
        <f t="shared" si="1"/>
        <v>-0.56237444810126236</v>
      </c>
      <c r="L18" s="91">
        <f t="shared" si="2"/>
        <v>1.4848765154787833</v>
      </c>
      <c r="N18" s="47"/>
    </row>
    <row r="19" spans="1:14">
      <c r="A19" s="90" t="s">
        <v>240</v>
      </c>
      <c r="B19" s="90" t="s">
        <v>32</v>
      </c>
      <c r="C19" s="90" t="s">
        <v>1551</v>
      </c>
      <c r="D19" s="90" t="s">
        <v>1436</v>
      </c>
      <c r="E19" s="90" t="s">
        <v>398</v>
      </c>
      <c r="F19" s="109">
        <v>4.9524839170000003</v>
      </c>
      <c r="G19" s="109">
        <v>5.8447910250000001</v>
      </c>
      <c r="H19" s="110">
        <f t="shared" si="0"/>
        <v>-0.15266706785295203</v>
      </c>
      <c r="I19" s="127">
        <v>301.6512061820855</v>
      </c>
      <c r="J19" s="127">
        <v>6.9027542999999998</v>
      </c>
      <c r="K19" s="110">
        <f t="shared" si="1"/>
        <v>42.700122164580812</v>
      </c>
      <c r="L19" s="91">
        <f t="shared" si="2"/>
        <v>60.909073353399741</v>
      </c>
      <c r="N19" s="47"/>
    </row>
    <row r="20" spans="1:14">
      <c r="A20" s="90" t="s">
        <v>218</v>
      </c>
      <c r="B20" s="90" t="s">
        <v>219</v>
      </c>
      <c r="C20" s="90" t="s">
        <v>1534</v>
      </c>
      <c r="D20" s="90" t="s">
        <v>396</v>
      </c>
      <c r="E20" s="90" t="s">
        <v>1855</v>
      </c>
      <c r="F20" s="109">
        <v>38.105487090000004</v>
      </c>
      <c r="G20" s="109">
        <v>49.667938240000005</v>
      </c>
      <c r="H20" s="110">
        <f t="shared" si="0"/>
        <v>-0.23279506981202203</v>
      </c>
      <c r="I20" s="127">
        <v>274.89816377</v>
      </c>
      <c r="J20" s="127">
        <v>207.43067431</v>
      </c>
      <c r="K20" s="110">
        <f t="shared" si="1"/>
        <v>0.32525319451631107</v>
      </c>
      <c r="L20" s="91">
        <f t="shared" si="2"/>
        <v>7.214135935875265</v>
      </c>
      <c r="N20" s="47"/>
    </row>
    <row r="21" spans="1:14">
      <c r="A21" s="90" t="s">
        <v>1892</v>
      </c>
      <c r="B21" s="90" t="s">
        <v>425</v>
      </c>
      <c r="C21" s="90" t="s">
        <v>1534</v>
      </c>
      <c r="D21" s="90" t="s">
        <v>396</v>
      </c>
      <c r="E21" s="90" t="s">
        <v>1855</v>
      </c>
      <c r="F21" s="109">
        <v>2.4345808</v>
      </c>
      <c r="G21" s="109">
        <v>3.2078859</v>
      </c>
      <c r="H21" s="110">
        <f t="shared" si="0"/>
        <v>-0.24106377973106841</v>
      </c>
      <c r="I21" s="127">
        <v>262.41260310000001</v>
      </c>
      <c r="J21" s="127">
        <v>260.77142715999997</v>
      </c>
      <c r="K21" s="110">
        <f t="shared" si="1"/>
        <v>6.2935420412952858E-3</v>
      </c>
      <c r="L21" s="91" t="str">
        <f t="shared" si="2"/>
        <v/>
      </c>
      <c r="N21" s="47"/>
    </row>
    <row r="22" spans="1:14">
      <c r="A22" s="90" t="s">
        <v>1383</v>
      </c>
      <c r="B22" s="90" t="s">
        <v>1384</v>
      </c>
      <c r="C22" s="90" t="s">
        <v>1538</v>
      </c>
      <c r="D22" s="90" t="s">
        <v>1436</v>
      </c>
      <c r="E22" s="90" t="s">
        <v>1855</v>
      </c>
      <c r="F22" s="109">
        <v>165.66424496000002</v>
      </c>
      <c r="G22" s="109">
        <v>171.469422807</v>
      </c>
      <c r="H22" s="110">
        <f t="shared" si="0"/>
        <v>-3.3855469692308238E-2</v>
      </c>
      <c r="I22" s="127">
        <v>256.43834086000004</v>
      </c>
      <c r="J22" s="127">
        <v>380.17260250999999</v>
      </c>
      <c r="K22" s="110">
        <f t="shared" si="1"/>
        <v>-0.32546864459215008</v>
      </c>
      <c r="L22" s="91">
        <f t="shared" si="2"/>
        <v>1.5479401781713225</v>
      </c>
      <c r="N22" s="47"/>
    </row>
    <row r="23" spans="1:14">
      <c r="A23" s="90" t="s">
        <v>1891</v>
      </c>
      <c r="B23" s="90" t="s">
        <v>424</v>
      </c>
      <c r="C23" s="90" t="s">
        <v>1534</v>
      </c>
      <c r="D23" s="90" t="s">
        <v>396</v>
      </c>
      <c r="E23" s="90" t="s">
        <v>1855</v>
      </c>
      <c r="F23" s="109">
        <v>2.0244840900000001</v>
      </c>
      <c r="G23" s="109">
        <v>0.7458523199999999</v>
      </c>
      <c r="H23" s="110">
        <f t="shared" si="0"/>
        <v>1.714322977503107</v>
      </c>
      <c r="I23" s="127">
        <v>256.26303498999999</v>
      </c>
      <c r="J23" s="127">
        <v>51.77260218</v>
      </c>
      <c r="K23" s="110">
        <f t="shared" si="1"/>
        <v>3.9497808531825278</v>
      </c>
      <c r="L23" s="91" t="str">
        <f t="shared" si="2"/>
        <v/>
      </c>
      <c r="N23" s="47"/>
    </row>
    <row r="24" spans="1:14">
      <c r="A24" s="90" t="s">
        <v>1035</v>
      </c>
      <c r="B24" s="90" t="s">
        <v>548</v>
      </c>
      <c r="C24" s="90" t="s">
        <v>1534</v>
      </c>
      <c r="D24" s="90" t="s">
        <v>396</v>
      </c>
      <c r="E24" s="90" t="s">
        <v>1855</v>
      </c>
      <c r="F24" s="109">
        <v>0.38649946000000002</v>
      </c>
      <c r="G24" s="109">
        <v>29.215363960000001</v>
      </c>
      <c r="H24" s="110">
        <f t="shared" si="0"/>
        <v>-0.98677067790327122</v>
      </c>
      <c r="I24" s="127">
        <v>252.51478356000001</v>
      </c>
      <c r="J24" s="127">
        <v>259.36421331999998</v>
      </c>
      <c r="K24" s="110">
        <f t="shared" si="1"/>
        <v>-2.6408538295717876E-2</v>
      </c>
      <c r="L24" s="91" t="str">
        <f t="shared" si="2"/>
        <v/>
      </c>
      <c r="N24" s="47"/>
    </row>
    <row r="25" spans="1:14">
      <c r="A25" s="90" t="s">
        <v>671</v>
      </c>
      <c r="B25" s="90" t="s">
        <v>672</v>
      </c>
      <c r="C25" s="90" t="s">
        <v>1536</v>
      </c>
      <c r="D25" s="90" t="s">
        <v>397</v>
      </c>
      <c r="E25" s="90" t="s">
        <v>1855</v>
      </c>
      <c r="F25" s="109">
        <v>325.37434334500006</v>
      </c>
      <c r="G25" s="109">
        <v>441.59405297000001</v>
      </c>
      <c r="H25" s="110">
        <f t="shared" si="0"/>
        <v>-0.2631822345508249</v>
      </c>
      <c r="I25" s="127">
        <v>245.44104221000001</v>
      </c>
      <c r="J25" s="127">
        <v>155.88329071999999</v>
      </c>
      <c r="K25" s="110">
        <f t="shared" si="1"/>
        <v>0.57451796838742042</v>
      </c>
      <c r="L25" s="91">
        <f t="shared" si="2"/>
        <v>0.75433434513229158</v>
      </c>
      <c r="N25" s="47"/>
    </row>
    <row r="26" spans="1:14">
      <c r="A26" s="90" t="s">
        <v>1704</v>
      </c>
      <c r="B26" s="90" t="s">
        <v>1705</v>
      </c>
      <c r="C26" s="90" t="s">
        <v>1538</v>
      </c>
      <c r="D26" s="90" t="s">
        <v>397</v>
      </c>
      <c r="E26" s="90" t="s">
        <v>1855</v>
      </c>
      <c r="F26" s="109">
        <v>182.62465656500001</v>
      </c>
      <c r="G26" s="109">
        <v>156.70128767199998</v>
      </c>
      <c r="H26" s="110">
        <f t="shared" si="0"/>
        <v>0.16543175412356304</v>
      </c>
      <c r="I26" s="127">
        <v>226.80658563999998</v>
      </c>
      <c r="J26" s="127">
        <v>187.03438647999999</v>
      </c>
      <c r="K26" s="110">
        <f t="shared" si="1"/>
        <v>0.21264645452911357</v>
      </c>
      <c r="L26" s="91">
        <f t="shared" si="2"/>
        <v>1.2419275135462045</v>
      </c>
      <c r="N26" s="47"/>
    </row>
    <row r="27" spans="1:14">
      <c r="A27" s="90" t="s">
        <v>1901</v>
      </c>
      <c r="B27" s="90" t="s">
        <v>435</v>
      </c>
      <c r="C27" s="90" t="s">
        <v>1534</v>
      </c>
      <c r="D27" s="90" t="s">
        <v>396</v>
      </c>
      <c r="E27" s="90" t="s">
        <v>1855</v>
      </c>
      <c r="F27" s="109">
        <v>0.60942083999999996</v>
      </c>
      <c r="G27" s="109">
        <v>4.4492407199999997</v>
      </c>
      <c r="H27" s="110">
        <f t="shared" si="0"/>
        <v>-0.86302812584166044</v>
      </c>
      <c r="I27" s="127">
        <v>225.48477523</v>
      </c>
      <c r="J27" s="127">
        <v>35.476738619999999</v>
      </c>
      <c r="K27" s="110">
        <f t="shared" si="1"/>
        <v>5.355848479907424</v>
      </c>
      <c r="L27" s="91" t="str">
        <f t="shared" si="2"/>
        <v/>
      </c>
      <c r="N27" s="47"/>
    </row>
    <row r="28" spans="1:14">
      <c r="A28" s="90" t="s">
        <v>304</v>
      </c>
      <c r="B28" s="90" t="s">
        <v>305</v>
      </c>
      <c r="C28" s="90" t="s">
        <v>1175</v>
      </c>
      <c r="D28" s="90" t="s">
        <v>396</v>
      </c>
      <c r="E28" s="90" t="s">
        <v>1855</v>
      </c>
      <c r="F28" s="109">
        <v>57.604590714000004</v>
      </c>
      <c r="G28" s="109">
        <v>40.419816773999997</v>
      </c>
      <c r="H28" s="110">
        <f t="shared" si="0"/>
        <v>0.42515714596346443</v>
      </c>
      <c r="I28" s="127">
        <v>208.50620984</v>
      </c>
      <c r="J28" s="127">
        <v>156.37485774000001</v>
      </c>
      <c r="K28" s="110">
        <f t="shared" si="1"/>
        <v>0.33337425755921246</v>
      </c>
      <c r="L28" s="91">
        <f t="shared" si="2"/>
        <v>3.6196109937697281</v>
      </c>
      <c r="N28" s="47"/>
    </row>
    <row r="29" spans="1:14">
      <c r="A29" s="90" t="s">
        <v>1895</v>
      </c>
      <c r="B29" s="90" t="s">
        <v>439</v>
      </c>
      <c r="C29" s="90" t="s">
        <v>1534</v>
      </c>
      <c r="D29" s="90" t="s">
        <v>396</v>
      </c>
      <c r="E29" s="90" t="s">
        <v>1855</v>
      </c>
      <c r="F29" s="109">
        <v>14.278416480000001</v>
      </c>
      <c r="G29" s="109">
        <v>15.60911424</v>
      </c>
      <c r="H29" s="110">
        <f t="shared" si="0"/>
        <v>-8.5251330699466998E-2</v>
      </c>
      <c r="I29" s="127">
        <v>191.5830666</v>
      </c>
      <c r="J29" s="127">
        <v>227.13418612999999</v>
      </c>
      <c r="K29" s="110">
        <f t="shared" si="1"/>
        <v>-0.15652033776039487</v>
      </c>
      <c r="L29" s="91">
        <f t="shared" si="2"/>
        <v>13.417669029920326</v>
      </c>
      <c r="N29" s="47"/>
    </row>
    <row r="30" spans="1:14">
      <c r="A30" s="90" t="s">
        <v>174</v>
      </c>
      <c r="B30" s="90" t="s">
        <v>175</v>
      </c>
      <c r="C30" s="90" t="s">
        <v>1175</v>
      </c>
      <c r="D30" s="90" t="s">
        <v>396</v>
      </c>
      <c r="E30" s="90" t="s">
        <v>1855</v>
      </c>
      <c r="F30" s="109">
        <v>223.98801182400001</v>
      </c>
      <c r="G30" s="109">
        <v>268.24541512500002</v>
      </c>
      <c r="H30" s="110">
        <f t="shared" si="0"/>
        <v>-0.16498847997225397</v>
      </c>
      <c r="I30" s="127">
        <v>184.43967739999999</v>
      </c>
      <c r="J30" s="127">
        <v>200.03088373</v>
      </c>
      <c r="K30" s="110">
        <f t="shared" si="1"/>
        <v>-7.7943995643417141E-2</v>
      </c>
      <c r="L30" s="91">
        <f t="shared" si="2"/>
        <v>0.82343548611398287</v>
      </c>
      <c r="N30" s="47"/>
    </row>
    <row r="31" spans="1:14">
      <c r="A31" s="90" t="s">
        <v>752</v>
      </c>
      <c r="B31" s="90" t="s">
        <v>252</v>
      </c>
      <c r="C31" s="90" t="s">
        <v>1175</v>
      </c>
      <c r="D31" s="90" t="s">
        <v>396</v>
      </c>
      <c r="E31" s="90" t="s">
        <v>1855</v>
      </c>
      <c r="F31" s="109">
        <v>21.228768772999999</v>
      </c>
      <c r="G31" s="109">
        <v>40.229935646000001</v>
      </c>
      <c r="H31" s="110">
        <f t="shared" si="0"/>
        <v>-0.47231412548603613</v>
      </c>
      <c r="I31" s="127">
        <v>184.21321653000001</v>
      </c>
      <c r="J31" s="127">
        <v>126.00294172</v>
      </c>
      <c r="K31" s="110">
        <f t="shared" si="1"/>
        <v>0.46197552228068739</v>
      </c>
      <c r="L31" s="91">
        <f t="shared" si="2"/>
        <v>8.6775271095464213</v>
      </c>
      <c r="N31" s="47"/>
    </row>
    <row r="32" spans="1:14">
      <c r="A32" s="90" t="s">
        <v>957</v>
      </c>
      <c r="B32" s="90" t="s">
        <v>958</v>
      </c>
      <c r="C32" s="90" t="s">
        <v>1538</v>
      </c>
      <c r="D32" s="90" t="s">
        <v>397</v>
      </c>
      <c r="E32" s="90" t="s">
        <v>398</v>
      </c>
      <c r="F32" s="109">
        <v>162.04560806699999</v>
      </c>
      <c r="G32" s="109">
        <v>201.95812724799998</v>
      </c>
      <c r="H32" s="110">
        <f t="shared" si="0"/>
        <v>-0.19762769503199207</v>
      </c>
      <c r="I32" s="127">
        <v>165.296706750054</v>
      </c>
      <c r="J32" s="127">
        <v>247.65776108990499</v>
      </c>
      <c r="K32" s="110">
        <f t="shared" si="1"/>
        <v>-0.33255995684283113</v>
      </c>
      <c r="L32" s="91">
        <f t="shared" si="2"/>
        <v>1.020062862066029</v>
      </c>
      <c r="N32" s="47"/>
    </row>
    <row r="33" spans="1:14">
      <c r="A33" s="90" t="s">
        <v>903</v>
      </c>
      <c r="B33" s="90" t="s">
        <v>1596</v>
      </c>
      <c r="C33" s="90" t="s">
        <v>1538</v>
      </c>
      <c r="D33" s="90" t="s">
        <v>396</v>
      </c>
      <c r="E33" s="90" t="s">
        <v>1855</v>
      </c>
      <c r="F33" s="109">
        <v>39.466071490000004</v>
      </c>
      <c r="G33" s="109">
        <v>30.249591590000001</v>
      </c>
      <c r="H33" s="110">
        <f t="shared" si="0"/>
        <v>0.30468113503544991</v>
      </c>
      <c r="I33" s="127">
        <v>162.45087502999999</v>
      </c>
      <c r="J33" s="127">
        <v>53.431402560000002</v>
      </c>
      <c r="K33" s="110">
        <f t="shared" si="1"/>
        <v>2.0403632928702966</v>
      </c>
      <c r="L33" s="91">
        <f t="shared" si="2"/>
        <v>4.1162160026787094</v>
      </c>
      <c r="N33" s="47"/>
    </row>
    <row r="34" spans="1:14">
      <c r="A34" s="90" t="s">
        <v>1612</v>
      </c>
      <c r="B34" s="90" t="s">
        <v>1100</v>
      </c>
      <c r="C34" s="90" t="s">
        <v>1538</v>
      </c>
      <c r="D34" s="90" t="s">
        <v>397</v>
      </c>
      <c r="E34" s="90" t="s">
        <v>398</v>
      </c>
      <c r="F34" s="109">
        <v>121.83714320999999</v>
      </c>
      <c r="G34" s="109">
        <v>192.52575248100001</v>
      </c>
      <c r="H34" s="110">
        <f t="shared" si="0"/>
        <v>-0.36716443571867685</v>
      </c>
      <c r="I34" s="127">
        <v>162.32170413</v>
      </c>
      <c r="J34" s="127">
        <v>266.84686847</v>
      </c>
      <c r="K34" s="110">
        <f t="shared" si="1"/>
        <v>-0.39170466919588809</v>
      </c>
      <c r="L34" s="91">
        <f t="shared" si="2"/>
        <v>1.3322842267420889</v>
      </c>
      <c r="N34" s="47"/>
    </row>
    <row r="35" spans="1:14">
      <c r="A35" s="90" t="s">
        <v>2123</v>
      </c>
      <c r="B35" s="90" t="s">
        <v>450</v>
      </c>
      <c r="C35" s="90" t="s">
        <v>1538</v>
      </c>
      <c r="D35" s="90" t="s">
        <v>397</v>
      </c>
      <c r="E35" s="90" t="s">
        <v>398</v>
      </c>
      <c r="F35" s="109">
        <v>60.785429303000001</v>
      </c>
      <c r="G35" s="109">
        <v>56.017089432999995</v>
      </c>
      <c r="H35" s="110">
        <f t="shared" si="0"/>
        <v>8.5122949411772675E-2</v>
      </c>
      <c r="I35" s="127">
        <v>160.52499124000002</v>
      </c>
      <c r="J35" s="127">
        <v>238.37928440000002</v>
      </c>
      <c r="K35" s="110">
        <f t="shared" si="1"/>
        <v>-0.32659840118221273</v>
      </c>
      <c r="L35" s="91">
        <f t="shared" si="2"/>
        <v>2.6408465495871307</v>
      </c>
      <c r="N35" s="47"/>
    </row>
    <row r="36" spans="1:14">
      <c r="A36" s="90" t="s">
        <v>310</v>
      </c>
      <c r="B36" s="90" t="s">
        <v>311</v>
      </c>
      <c r="C36" s="90" t="s">
        <v>1175</v>
      </c>
      <c r="D36" s="90" t="s">
        <v>396</v>
      </c>
      <c r="E36" s="90" t="s">
        <v>1855</v>
      </c>
      <c r="F36" s="109">
        <v>106.866724273</v>
      </c>
      <c r="G36" s="109">
        <v>235.335651746</v>
      </c>
      <c r="H36" s="110">
        <f t="shared" si="0"/>
        <v>-0.54589658013932252</v>
      </c>
      <c r="I36" s="127">
        <v>159.9981586119865</v>
      </c>
      <c r="J36" s="127">
        <v>496.60717411627354</v>
      </c>
      <c r="K36" s="110">
        <f t="shared" si="1"/>
        <v>-0.67781746428309719</v>
      </c>
      <c r="L36" s="91">
        <f t="shared" si="2"/>
        <v>1.4971747258132269</v>
      </c>
      <c r="N36" s="47"/>
    </row>
    <row r="37" spans="1:14">
      <c r="A37" s="90" t="s">
        <v>1605</v>
      </c>
      <c r="B37" s="90" t="s">
        <v>1606</v>
      </c>
      <c r="C37" s="90" t="s">
        <v>1538</v>
      </c>
      <c r="D37" s="90" t="s">
        <v>397</v>
      </c>
      <c r="E37" s="90" t="s">
        <v>398</v>
      </c>
      <c r="F37" s="109">
        <v>78.405362050999997</v>
      </c>
      <c r="G37" s="109">
        <v>158.38178112200001</v>
      </c>
      <c r="H37" s="110">
        <f t="shared" si="0"/>
        <v>-0.50495971509118798</v>
      </c>
      <c r="I37" s="127">
        <v>151.32647905000002</v>
      </c>
      <c r="J37" s="127">
        <v>135.01425740000002</v>
      </c>
      <c r="K37" s="110">
        <f t="shared" si="1"/>
        <v>0.12081851179370329</v>
      </c>
      <c r="L37" s="91">
        <f t="shared" si="2"/>
        <v>1.9300526786875538</v>
      </c>
      <c r="N37" s="47"/>
    </row>
    <row r="38" spans="1:14">
      <c r="A38" s="90" t="s">
        <v>1887</v>
      </c>
      <c r="B38" s="90" t="s">
        <v>433</v>
      </c>
      <c r="C38" s="90" t="s">
        <v>1534</v>
      </c>
      <c r="D38" s="90" t="s">
        <v>396</v>
      </c>
      <c r="E38" s="90" t="s">
        <v>1855</v>
      </c>
      <c r="F38" s="109">
        <v>3.6690106299999998</v>
      </c>
      <c r="G38" s="109">
        <v>6.9481424900000004</v>
      </c>
      <c r="H38" s="110">
        <f t="shared" si="0"/>
        <v>-0.47194366907694207</v>
      </c>
      <c r="I38" s="127">
        <v>143.62200977000001</v>
      </c>
      <c r="J38" s="127">
        <v>311.66791504000003</v>
      </c>
      <c r="K38" s="110">
        <f t="shared" si="1"/>
        <v>-0.5391825631086623</v>
      </c>
      <c r="L38" s="91">
        <f t="shared" si="2"/>
        <v>39.144615334624966</v>
      </c>
      <c r="N38" s="47"/>
    </row>
    <row r="39" spans="1:14">
      <c r="A39" s="90" t="s">
        <v>1709</v>
      </c>
      <c r="B39" s="90" t="s">
        <v>1710</v>
      </c>
      <c r="C39" s="90" t="s">
        <v>1538</v>
      </c>
      <c r="D39" s="90" t="s">
        <v>1436</v>
      </c>
      <c r="E39" s="90" t="s">
        <v>398</v>
      </c>
      <c r="F39" s="109">
        <v>111.549757367</v>
      </c>
      <c r="G39" s="109">
        <v>186.878986932</v>
      </c>
      <c r="H39" s="110">
        <f t="shared" si="0"/>
        <v>-0.40309095635460712</v>
      </c>
      <c r="I39" s="127">
        <v>139.94322027999999</v>
      </c>
      <c r="J39" s="127">
        <v>529.88121622765004</v>
      </c>
      <c r="K39" s="110">
        <f t="shared" ref="K39:K70" si="3">IF(ISERROR(I39/J39-1),"",IF((I39/J39-1)&gt;10000%,"",I39/J39-1))</f>
        <v>-0.73589699730009506</v>
      </c>
      <c r="L39" s="91">
        <f t="shared" si="2"/>
        <v>1.2545363036477539</v>
      </c>
      <c r="N39" s="47"/>
    </row>
    <row r="40" spans="1:14">
      <c r="A40" s="90" t="s">
        <v>1888</v>
      </c>
      <c r="B40" s="90" t="s">
        <v>432</v>
      </c>
      <c r="C40" s="90" t="s">
        <v>1534</v>
      </c>
      <c r="D40" s="90" t="s">
        <v>396</v>
      </c>
      <c r="E40" s="90" t="s">
        <v>1855</v>
      </c>
      <c r="F40" s="109">
        <v>1.9629099999999999</v>
      </c>
      <c r="G40" s="109">
        <v>6.4403744000000005</v>
      </c>
      <c r="H40" s="110">
        <f t="shared" si="0"/>
        <v>-0.69521802956051748</v>
      </c>
      <c r="I40" s="127">
        <v>139.71390522999999</v>
      </c>
      <c r="J40" s="127">
        <v>47.817966649999995</v>
      </c>
      <c r="K40" s="110">
        <f t="shared" si="3"/>
        <v>1.9217868307246397</v>
      </c>
      <c r="L40" s="91">
        <f t="shared" si="2"/>
        <v>71.176928758832545</v>
      </c>
      <c r="N40" s="47"/>
    </row>
    <row r="41" spans="1:14">
      <c r="A41" s="90" t="s">
        <v>2679</v>
      </c>
      <c r="B41" s="90" t="s">
        <v>1010</v>
      </c>
      <c r="C41" s="90" t="s">
        <v>1175</v>
      </c>
      <c r="D41" s="90" t="s">
        <v>396</v>
      </c>
      <c r="E41" s="90" t="s">
        <v>1855</v>
      </c>
      <c r="F41" s="109">
        <v>31.786341554</v>
      </c>
      <c r="G41" s="109">
        <v>45.388222369000005</v>
      </c>
      <c r="H41" s="110">
        <f t="shared" si="0"/>
        <v>-0.29967864139773059</v>
      </c>
      <c r="I41" s="127">
        <v>131.51050865000002</v>
      </c>
      <c r="J41" s="127">
        <v>117.92258456</v>
      </c>
      <c r="K41" s="110">
        <f t="shared" si="3"/>
        <v>0.11522749557008205</v>
      </c>
      <c r="L41" s="91">
        <f t="shared" si="2"/>
        <v>4.1373276137042803</v>
      </c>
      <c r="N41" s="47"/>
    </row>
    <row r="42" spans="1:14">
      <c r="A42" s="90" t="s">
        <v>2068</v>
      </c>
      <c r="B42" s="90" t="s">
        <v>253</v>
      </c>
      <c r="C42" s="90" t="s">
        <v>1175</v>
      </c>
      <c r="D42" s="90" t="s">
        <v>396</v>
      </c>
      <c r="E42" s="90" t="s">
        <v>1855</v>
      </c>
      <c r="F42" s="109">
        <v>36.460846001</v>
      </c>
      <c r="G42" s="109">
        <v>41.422614964000005</v>
      </c>
      <c r="H42" s="110">
        <f t="shared" si="0"/>
        <v>-0.11978405919839274</v>
      </c>
      <c r="I42" s="127">
        <v>129.91667151000001</v>
      </c>
      <c r="J42" s="127">
        <v>55.743280990000002</v>
      </c>
      <c r="K42" s="110">
        <f t="shared" si="3"/>
        <v>1.3306247713209824</v>
      </c>
      <c r="L42" s="91">
        <f t="shared" si="2"/>
        <v>3.5631831336671902</v>
      </c>
      <c r="N42" s="47"/>
    </row>
    <row r="43" spans="1:14">
      <c r="A43" s="90" t="s">
        <v>1660</v>
      </c>
      <c r="B43" s="90" t="s">
        <v>673</v>
      </c>
      <c r="C43" s="90" t="s">
        <v>1536</v>
      </c>
      <c r="D43" s="90" t="s">
        <v>397</v>
      </c>
      <c r="E43" s="90" t="s">
        <v>398</v>
      </c>
      <c r="F43" s="109">
        <v>152.83761511899999</v>
      </c>
      <c r="G43" s="109">
        <v>209.87559749399998</v>
      </c>
      <c r="H43" s="110">
        <f t="shared" si="0"/>
        <v>-0.27177043475304752</v>
      </c>
      <c r="I43" s="127">
        <v>128.32804942999999</v>
      </c>
      <c r="J43" s="127">
        <v>208.50792455000001</v>
      </c>
      <c r="K43" s="110">
        <f t="shared" si="3"/>
        <v>-0.38454114054918309</v>
      </c>
      <c r="L43" s="91">
        <f t="shared" si="2"/>
        <v>0.83963656021512278</v>
      </c>
      <c r="N43" s="47"/>
    </row>
    <row r="44" spans="1:14">
      <c r="A44" s="90" t="s">
        <v>2057</v>
      </c>
      <c r="B44" s="90" t="s">
        <v>206</v>
      </c>
      <c r="C44" s="90" t="s">
        <v>1175</v>
      </c>
      <c r="D44" s="90" t="s">
        <v>396</v>
      </c>
      <c r="E44" s="90" t="s">
        <v>1855</v>
      </c>
      <c r="F44" s="109">
        <v>74.663405863999998</v>
      </c>
      <c r="G44" s="109">
        <v>76.510969779999996</v>
      </c>
      <c r="H44" s="110">
        <f t="shared" si="0"/>
        <v>-2.4147699621537844E-2</v>
      </c>
      <c r="I44" s="127">
        <v>122.32536268000001</v>
      </c>
      <c r="J44" s="127">
        <v>222.31518883999999</v>
      </c>
      <c r="K44" s="110">
        <f t="shared" si="3"/>
        <v>-0.44976605818850535</v>
      </c>
      <c r="L44" s="91">
        <f t="shared" si="2"/>
        <v>1.638357656799325</v>
      </c>
      <c r="N44" s="47"/>
    </row>
    <row r="45" spans="1:14">
      <c r="A45" s="90" t="s">
        <v>1599</v>
      </c>
      <c r="B45" s="90" t="s">
        <v>1600</v>
      </c>
      <c r="C45" s="90" t="s">
        <v>1538</v>
      </c>
      <c r="D45" s="90" t="s">
        <v>397</v>
      </c>
      <c r="E45" s="90" t="s">
        <v>398</v>
      </c>
      <c r="F45" s="109">
        <v>60.931077240999997</v>
      </c>
      <c r="G45" s="109">
        <v>67.010726759000008</v>
      </c>
      <c r="H45" s="110">
        <f t="shared" si="0"/>
        <v>-9.0726512187594976E-2</v>
      </c>
      <c r="I45" s="127">
        <v>120.81456218000001</v>
      </c>
      <c r="J45" s="127">
        <v>755.34972047000008</v>
      </c>
      <c r="K45" s="110">
        <f t="shared" si="3"/>
        <v>-0.84005479990801379</v>
      </c>
      <c r="L45" s="91">
        <f t="shared" si="2"/>
        <v>1.9828069295762414</v>
      </c>
      <c r="N45" s="47"/>
    </row>
    <row r="46" spans="1:14">
      <c r="A46" s="90" t="s">
        <v>1395</v>
      </c>
      <c r="B46" s="90" t="s">
        <v>1396</v>
      </c>
      <c r="C46" s="90" t="s">
        <v>1534</v>
      </c>
      <c r="D46" s="90" t="s">
        <v>396</v>
      </c>
      <c r="E46" s="90" t="s">
        <v>1855</v>
      </c>
      <c r="F46" s="109">
        <v>12.733945898</v>
      </c>
      <c r="G46" s="109">
        <v>12.925456580000001</v>
      </c>
      <c r="H46" s="110">
        <f t="shared" si="0"/>
        <v>-1.481655064288645E-2</v>
      </c>
      <c r="I46" s="127">
        <v>119.06309251</v>
      </c>
      <c r="J46" s="127">
        <v>374.84900672000003</v>
      </c>
      <c r="K46" s="110">
        <f t="shared" si="3"/>
        <v>-0.68237052686407074</v>
      </c>
      <c r="L46" s="91">
        <f t="shared" si="2"/>
        <v>9.3500548426784285</v>
      </c>
      <c r="N46" s="47"/>
    </row>
    <row r="47" spans="1:14">
      <c r="A47" s="90" t="s">
        <v>2839</v>
      </c>
      <c r="B47" s="90" t="s">
        <v>2840</v>
      </c>
      <c r="C47" s="90" t="s">
        <v>1538</v>
      </c>
      <c r="D47" s="90" t="s">
        <v>1436</v>
      </c>
      <c r="E47" s="90" t="s">
        <v>398</v>
      </c>
      <c r="F47" s="109">
        <v>10.422786890000001</v>
      </c>
      <c r="G47" s="109">
        <v>4.4378571200000003</v>
      </c>
      <c r="H47" s="110">
        <f t="shared" si="0"/>
        <v>1.3486080349517877</v>
      </c>
      <c r="I47" s="127">
        <v>118.61311898999999</v>
      </c>
      <c r="J47" s="127">
        <v>2.9972228100000002</v>
      </c>
      <c r="K47" s="110">
        <f t="shared" si="3"/>
        <v>38.574341485143037</v>
      </c>
      <c r="L47" s="91">
        <f t="shared" si="2"/>
        <v>11.380173099749522</v>
      </c>
      <c r="N47" s="47"/>
    </row>
    <row r="48" spans="1:14">
      <c r="A48" s="90" t="s">
        <v>568</v>
      </c>
      <c r="B48" s="90" t="s">
        <v>569</v>
      </c>
      <c r="C48" s="90" t="s">
        <v>1175</v>
      </c>
      <c r="D48" s="90" t="s">
        <v>396</v>
      </c>
      <c r="E48" s="90" t="s">
        <v>1855</v>
      </c>
      <c r="F48" s="109">
        <v>48.798266374000001</v>
      </c>
      <c r="G48" s="109">
        <v>69.674003755000001</v>
      </c>
      <c r="H48" s="110">
        <f t="shared" si="0"/>
        <v>-0.29962017762617665</v>
      </c>
      <c r="I48" s="127">
        <v>118.339182299448</v>
      </c>
      <c r="J48" s="127">
        <v>118.45355022750799</v>
      </c>
      <c r="K48" s="110">
        <f t="shared" si="3"/>
        <v>-9.6550865584299483E-4</v>
      </c>
      <c r="L48" s="91">
        <f t="shared" si="2"/>
        <v>2.4250693947295594</v>
      </c>
      <c r="N48" s="47"/>
    </row>
    <row r="49" spans="1:14">
      <c r="A49" s="90" t="s">
        <v>860</v>
      </c>
      <c r="B49" s="90" t="s">
        <v>861</v>
      </c>
      <c r="C49" s="90" t="s">
        <v>1536</v>
      </c>
      <c r="D49" s="90" t="s">
        <v>397</v>
      </c>
      <c r="E49" s="90" t="s">
        <v>398</v>
      </c>
      <c r="F49" s="109">
        <v>18.486156392999998</v>
      </c>
      <c r="G49" s="109">
        <v>8.8297339069999996</v>
      </c>
      <c r="H49" s="110">
        <f t="shared" si="0"/>
        <v>1.0936255370441708</v>
      </c>
      <c r="I49" s="127">
        <v>114.76609134</v>
      </c>
      <c r="J49" s="127">
        <v>188.69159883</v>
      </c>
      <c r="K49" s="110">
        <f t="shared" si="3"/>
        <v>-0.39177953840225033</v>
      </c>
      <c r="L49" s="91">
        <f t="shared" si="2"/>
        <v>6.208218133622279</v>
      </c>
      <c r="N49" s="47"/>
    </row>
    <row r="50" spans="1:14">
      <c r="A50" s="90" t="s">
        <v>771</v>
      </c>
      <c r="B50" s="90" t="s">
        <v>295</v>
      </c>
      <c r="C50" s="90" t="s">
        <v>1538</v>
      </c>
      <c r="D50" s="90" t="s">
        <v>1436</v>
      </c>
      <c r="E50" s="90" t="s">
        <v>398</v>
      </c>
      <c r="F50" s="109">
        <v>64.65637584000001</v>
      </c>
      <c r="G50" s="109">
        <v>68.716700877000008</v>
      </c>
      <c r="H50" s="110">
        <f t="shared" si="0"/>
        <v>-5.9087892538202791E-2</v>
      </c>
      <c r="I50" s="127">
        <v>111.59719856999999</v>
      </c>
      <c r="J50" s="127">
        <v>450.28816275999998</v>
      </c>
      <c r="K50" s="110">
        <f t="shared" si="3"/>
        <v>-0.75216492948432134</v>
      </c>
      <c r="L50" s="91">
        <f t="shared" si="2"/>
        <v>1.7260045451072095</v>
      </c>
      <c r="N50" s="47"/>
    </row>
    <row r="51" spans="1:14">
      <c r="A51" s="90" t="s">
        <v>1013</v>
      </c>
      <c r="B51" s="90" t="s">
        <v>1014</v>
      </c>
      <c r="C51" s="90" t="s">
        <v>1175</v>
      </c>
      <c r="D51" s="90" t="s">
        <v>396</v>
      </c>
      <c r="E51" s="90" t="s">
        <v>1855</v>
      </c>
      <c r="F51" s="109">
        <v>15.871013874999999</v>
      </c>
      <c r="G51" s="109">
        <v>37.794386013999997</v>
      </c>
      <c r="H51" s="110">
        <f t="shared" si="0"/>
        <v>-0.58006954077462791</v>
      </c>
      <c r="I51" s="127">
        <v>111.53263745999999</v>
      </c>
      <c r="J51" s="127">
        <v>150.25585436</v>
      </c>
      <c r="K51" s="110">
        <f t="shared" si="3"/>
        <v>-0.25771519562374279</v>
      </c>
      <c r="L51" s="91">
        <f t="shared" si="2"/>
        <v>7.0274425023146163</v>
      </c>
      <c r="N51" s="47"/>
    </row>
    <row r="52" spans="1:14">
      <c r="A52" s="90" t="s">
        <v>2847</v>
      </c>
      <c r="B52" s="90" t="s">
        <v>2848</v>
      </c>
      <c r="C52" s="90" t="s">
        <v>1175</v>
      </c>
      <c r="D52" s="90" t="s">
        <v>396</v>
      </c>
      <c r="E52" s="90" t="s">
        <v>1855</v>
      </c>
      <c r="F52" s="109">
        <v>37.167584909999995</v>
      </c>
      <c r="G52" s="109">
        <v>48.689313024999997</v>
      </c>
      <c r="H52" s="110">
        <f t="shared" si="0"/>
        <v>-0.23663772189769983</v>
      </c>
      <c r="I52" s="127">
        <v>108.04219465999999</v>
      </c>
      <c r="J52" s="127">
        <v>102.78248932</v>
      </c>
      <c r="K52" s="110">
        <f t="shared" si="3"/>
        <v>5.1173165534302179E-2</v>
      </c>
      <c r="L52" s="91">
        <f t="shared" si="2"/>
        <v>2.9068930607576569</v>
      </c>
      <c r="N52" s="47"/>
    </row>
    <row r="53" spans="1:14">
      <c r="A53" s="90" t="s">
        <v>1677</v>
      </c>
      <c r="B53" s="90" t="s">
        <v>700</v>
      </c>
      <c r="C53" s="90" t="s">
        <v>1538</v>
      </c>
      <c r="D53" s="90" t="s">
        <v>397</v>
      </c>
      <c r="E53" s="90" t="s">
        <v>398</v>
      </c>
      <c r="F53" s="109">
        <v>13.427234050000001</v>
      </c>
      <c r="G53" s="109">
        <v>17.667871377000001</v>
      </c>
      <c r="H53" s="110">
        <f t="shared" si="0"/>
        <v>-0.24001970789307725</v>
      </c>
      <c r="I53" s="127">
        <v>107.15503291</v>
      </c>
      <c r="J53" s="127">
        <v>50.755736770000006</v>
      </c>
      <c r="K53" s="110">
        <f t="shared" si="3"/>
        <v>1.1111905713352921</v>
      </c>
      <c r="L53" s="91">
        <f t="shared" si="2"/>
        <v>7.9804248969652836</v>
      </c>
      <c r="N53" s="47"/>
    </row>
    <row r="54" spans="1:14">
      <c r="A54" s="90" t="s">
        <v>1597</v>
      </c>
      <c r="B54" s="90" t="s">
        <v>1598</v>
      </c>
      <c r="C54" s="90" t="s">
        <v>1538</v>
      </c>
      <c r="D54" s="90" t="s">
        <v>397</v>
      </c>
      <c r="E54" s="90" t="s">
        <v>398</v>
      </c>
      <c r="F54" s="109">
        <v>49.490576169000001</v>
      </c>
      <c r="G54" s="109">
        <v>53.924203405</v>
      </c>
      <c r="H54" s="110">
        <f t="shared" si="0"/>
        <v>-8.2219614867577229E-2</v>
      </c>
      <c r="I54" s="127">
        <v>103.5753217</v>
      </c>
      <c r="J54" s="127">
        <v>94.605369510000003</v>
      </c>
      <c r="K54" s="110">
        <f t="shared" si="3"/>
        <v>9.4814408912084591E-2</v>
      </c>
      <c r="L54" s="91">
        <f t="shared" si="2"/>
        <v>2.0928291751203676</v>
      </c>
      <c r="N54" s="47"/>
    </row>
    <row r="55" spans="1:14">
      <c r="A55" s="90" t="s">
        <v>1616</v>
      </c>
      <c r="B55" s="90" t="s">
        <v>777</v>
      </c>
      <c r="C55" s="90" t="s">
        <v>1538</v>
      </c>
      <c r="D55" s="90" t="s">
        <v>397</v>
      </c>
      <c r="E55" s="90" t="s">
        <v>398</v>
      </c>
      <c r="F55" s="109">
        <v>47.290519145000005</v>
      </c>
      <c r="G55" s="109">
        <v>94.262536627000003</v>
      </c>
      <c r="H55" s="110">
        <f t="shared" si="0"/>
        <v>-0.49831056072541136</v>
      </c>
      <c r="I55" s="127">
        <v>102.55225415999999</v>
      </c>
      <c r="J55" s="127">
        <v>84.32812586</v>
      </c>
      <c r="K55" s="110">
        <f t="shared" si="3"/>
        <v>0.21610972749774326</v>
      </c>
      <c r="L55" s="91">
        <f t="shared" si="2"/>
        <v>2.168558434420206</v>
      </c>
      <c r="N55" s="47"/>
    </row>
    <row r="56" spans="1:14">
      <c r="A56" s="90" t="s">
        <v>1603</v>
      </c>
      <c r="B56" s="90" t="s">
        <v>1604</v>
      </c>
      <c r="C56" s="90" t="s">
        <v>1538</v>
      </c>
      <c r="D56" s="90" t="s">
        <v>397</v>
      </c>
      <c r="E56" s="90" t="s">
        <v>398</v>
      </c>
      <c r="F56" s="109">
        <v>55.662379076000001</v>
      </c>
      <c r="G56" s="109">
        <v>54.846612135999997</v>
      </c>
      <c r="H56" s="110">
        <f t="shared" si="0"/>
        <v>1.4873606741236722E-2</v>
      </c>
      <c r="I56" s="127">
        <v>99.309258360000001</v>
      </c>
      <c r="J56" s="127">
        <v>67.266263879999997</v>
      </c>
      <c r="K56" s="110">
        <f t="shared" si="3"/>
        <v>0.47636055032227254</v>
      </c>
      <c r="L56" s="91">
        <f t="shared" si="2"/>
        <v>1.7841360719491643</v>
      </c>
      <c r="N56" s="47"/>
    </row>
    <row r="57" spans="1:14">
      <c r="A57" s="90" t="s">
        <v>1902</v>
      </c>
      <c r="B57" s="90" t="s">
        <v>546</v>
      </c>
      <c r="C57" s="90" t="s">
        <v>1534</v>
      </c>
      <c r="D57" s="90" t="s">
        <v>396</v>
      </c>
      <c r="E57" s="90" t="s">
        <v>1855</v>
      </c>
      <c r="F57" s="109">
        <v>11.213122220000001</v>
      </c>
      <c r="G57" s="109">
        <v>15.96300924</v>
      </c>
      <c r="H57" s="110">
        <f t="shared" si="0"/>
        <v>-0.29755586484895125</v>
      </c>
      <c r="I57" s="127">
        <v>97.331159110000002</v>
      </c>
      <c r="J57" s="127">
        <v>299.49159956</v>
      </c>
      <c r="K57" s="110">
        <f t="shared" si="3"/>
        <v>-0.67501205625468397</v>
      </c>
      <c r="L57" s="91">
        <f t="shared" si="2"/>
        <v>8.6801122114229479</v>
      </c>
      <c r="N57" s="47"/>
    </row>
    <row r="58" spans="1:14">
      <c r="A58" s="90" t="s">
        <v>724</v>
      </c>
      <c r="B58" s="90" t="s">
        <v>725</v>
      </c>
      <c r="C58" s="90" t="s">
        <v>1538</v>
      </c>
      <c r="D58" s="90" t="s">
        <v>1436</v>
      </c>
      <c r="E58" s="90" t="s">
        <v>398</v>
      </c>
      <c r="F58" s="109">
        <v>5.9277341019999996</v>
      </c>
      <c r="G58" s="109">
        <v>4.9486074800000006</v>
      </c>
      <c r="H58" s="110">
        <f t="shared" si="0"/>
        <v>0.19785901911945514</v>
      </c>
      <c r="I58" s="127">
        <v>95.165471929163502</v>
      </c>
      <c r="J58" s="127">
        <v>2.7693457492888998</v>
      </c>
      <c r="K58" s="110">
        <f t="shared" si="3"/>
        <v>33.363882499539706</v>
      </c>
      <c r="L58" s="91">
        <f t="shared" si="2"/>
        <v>16.054274751806926</v>
      </c>
      <c r="N58" s="47"/>
    </row>
    <row r="59" spans="1:14">
      <c r="A59" s="90" t="s">
        <v>1607</v>
      </c>
      <c r="B59" s="90" t="s">
        <v>1608</v>
      </c>
      <c r="C59" s="90" t="s">
        <v>1538</v>
      </c>
      <c r="D59" s="90" t="s">
        <v>397</v>
      </c>
      <c r="E59" s="90" t="s">
        <v>398</v>
      </c>
      <c r="F59" s="109">
        <v>64.123927657999999</v>
      </c>
      <c r="G59" s="109">
        <v>46.718569501999994</v>
      </c>
      <c r="H59" s="110">
        <f t="shared" si="0"/>
        <v>0.37255760057582443</v>
      </c>
      <c r="I59" s="127">
        <v>94.116178529999999</v>
      </c>
      <c r="J59" s="127">
        <v>181.28702430999999</v>
      </c>
      <c r="K59" s="110">
        <f t="shared" si="3"/>
        <v>-0.48084437433833238</v>
      </c>
      <c r="L59" s="91">
        <f t="shared" si="2"/>
        <v>1.4677232347956186</v>
      </c>
      <c r="N59" s="47"/>
    </row>
    <row r="60" spans="1:14">
      <c r="A60" s="90" t="s">
        <v>949</v>
      </c>
      <c r="B60" s="90" t="s">
        <v>950</v>
      </c>
      <c r="C60" s="90" t="s">
        <v>1538</v>
      </c>
      <c r="D60" s="90" t="s">
        <v>397</v>
      </c>
      <c r="E60" s="90" t="s">
        <v>398</v>
      </c>
      <c r="F60" s="109">
        <v>26.799940646000003</v>
      </c>
      <c r="G60" s="109">
        <v>24.948526699999999</v>
      </c>
      <c r="H60" s="110">
        <f t="shared" si="0"/>
        <v>7.4209349845095529E-2</v>
      </c>
      <c r="I60" s="127">
        <v>92.978553109999993</v>
      </c>
      <c r="J60" s="127">
        <v>11.861855390000001</v>
      </c>
      <c r="K60" s="110">
        <f t="shared" si="3"/>
        <v>6.8384493869639043</v>
      </c>
      <c r="L60" s="91">
        <f t="shared" si="2"/>
        <v>3.4693566802312081</v>
      </c>
      <c r="N60" s="47"/>
    </row>
    <row r="61" spans="1:14">
      <c r="A61" s="90" t="s">
        <v>2078</v>
      </c>
      <c r="B61" s="90" t="s">
        <v>963</v>
      </c>
      <c r="C61" s="90" t="s">
        <v>1175</v>
      </c>
      <c r="D61" s="90" t="s">
        <v>396</v>
      </c>
      <c r="E61" s="90" t="s">
        <v>1855</v>
      </c>
      <c r="F61" s="109">
        <v>14.903263949999999</v>
      </c>
      <c r="G61" s="109">
        <v>17.281471028000002</v>
      </c>
      <c r="H61" s="110">
        <f t="shared" si="0"/>
        <v>-0.13761600931695883</v>
      </c>
      <c r="I61" s="127">
        <v>89.692534420000001</v>
      </c>
      <c r="J61" s="127">
        <v>44.438300310000002</v>
      </c>
      <c r="K61" s="110">
        <f t="shared" si="3"/>
        <v>1.0183610487869266</v>
      </c>
      <c r="L61" s="91">
        <f t="shared" si="2"/>
        <v>6.0183148282762584</v>
      </c>
      <c r="N61" s="47"/>
    </row>
    <row r="62" spans="1:14">
      <c r="A62" s="90" t="s">
        <v>1866</v>
      </c>
      <c r="B62" s="90" t="s">
        <v>547</v>
      </c>
      <c r="C62" s="90" t="s">
        <v>1534</v>
      </c>
      <c r="D62" s="90" t="s">
        <v>396</v>
      </c>
      <c r="E62" s="90" t="s">
        <v>1855</v>
      </c>
      <c r="F62" s="109">
        <v>24.94481004</v>
      </c>
      <c r="G62" s="109">
        <v>10.632319265000001</v>
      </c>
      <c r="H62" s="110">
        <f t="shared" si="0"/>
        <v>1.3461306435854095</v>
      </c>
      <c r="I62" s="127">
        <v>89.648637319999992</v>
      </c>
      <c r="J62" s="127">
        <v>264.17172634999997</v>
      </c>
      <c r="K62" s="110">
        <f t="shared" si="3"/>
        <v>-0.66064257307678376</v>
      </c>
      <c r="L62" s="91">
        <f t="shared" si="2"/>
        <v>3.593879335069893</v>
      </c>
      <c r="N62" s="47"/>
    </row>
    <row r="63" spans="1:14">
      <c r="A63" s="90" t="s">
        <v>1899</v>
      </c>
      <c r="B63" s="90" t="s">
        <v>426</v>
      </c>
      <c r="C63" s="90" t="s">
        <v>1534</v>
      </c>
      <c r="D63" s="90" t="s">
        <v>396</v>
      </c>
      <c r="E63" s="90" t="s">
        <v>1855</v>
      </c>
      <c r="F63" s="109">
        <v>4.5470469199999997</v>
      </c>
      <c r="G63" s="109">
        <v>16.259343489999999</v>
      </c>
      <c r="H63" s="110">
        <f t="shared" si="0"/>
        <v>-0.72034252657270115</v>
      </c>
      <c r="I63" s="127">
        <v>87.77362574</v>
      </c>
      <c r="J63" s="127">
        <v>143.16237383000001</v>
      </c>
      <c r="K63" s="110">
        <f t="shared" si="3"/>
        <v>-0.38689459114286606</v>
      </c>
      <c r="L63" s="91">
        <f t="shared" si="2"/>
        <v>19.303435237039515</v>
      </c>
      <c r="N63" s="47"/>
    </row>
    <row r="64" spans="1:14">
      <c r="A64" s="90" t="s">
        <v>66</v>
      </c>
      <c r="B64" s="90" t="s">
        <v>78</v>
      </c>
      <c r="C64" s="90" t="s">
        <v>1538</v>
      </c>
      <c r="D64" s="90" t="s">
        <v>1436</v>
      </c>
      <c r="E64" s="90" t="s">
        <v>398</v>
      </c>
      <c r="F64" s="109">
        <v>32.168603331999996</v>
      </c>
      <c r="G64" s="109">
        <v>36.437896852999998</v>
      </c>
      <c r="H64" s="110">
        <f t="shared" si="0"/>
        <v>-0.11716629909304177</v>
      </c>
      <c r="I64" s="127">
        <v>83.588164987697496</v>
      </c>
      <c r="J64" s="127">
        <v>117.85058295</v>
      </c>
      <c r="K64" s="110">
        <f t="shared" si="3"/>
        <v>-0.29072760698043287</v>
      </c>
      <c r="L64" s="91">
        <f t="shared" si="2"/>
        <v>2.598439357935924</v>
      </c>
      <c r="N64" s="47"/>
    </row>
    <row r="65" spans="1:14">
      <c r="A65" s="90" t="s">
        <v>2668</v>
      </c>
      <c r="B65" s="90" t="s">
        <v>602</v>
      </c>
      <c r="C65" s="90" t="s">
        <v>1532</v>
      </c>
      <c r="D65" s="90" t="s">
        <v>396</v>
      </c>
      <c r="E65" s="90" t="s">
        <v>1855</v>
      </c>
      <c r="F65" s="109">
        <v>8.9058119050000002</v>
      </c>
      <c r="G65" s="109">
        <v>6.4466011999999999</v>
      </c>
      <c r="H65" s="110">
        <f t="shared" si="0"/>
        <v>0.38147399361387513</v>
      </c>
      <c r="I65" s="127">
        <v>80.769620719999992</v>
      </c>
      <c r="J65" s="127">
        <v>30.872123850000001</v>
      </c>
      <c r="K65" s="110">
        <f t="shared" si="3"/>
        <v>1.616263821447451</v>
      </c>
      <c r="L65" s="91">
        <f t="shared" si="2"/>
        <v>9.0693158110214984</v>
      </c>
      <c r="N65" s="47"/>
    </row>
    <row r="66" spans="1:14">
      <c r="A66" s="90" t="s">
        <v>1655</v>
      </c>
      <c r="B66" s="90" t="s">
        <v>1066</v>
      </c>
      <c r="C66" s="90" t="s">
        <v>1539</v>
      </c>
      <c r="D66" s="90" t="s">
        <v>396</v>
      </c>
      <c r="E66" s="90" t="s">
        <v>1855</v>
      </c>
      <c r="F66" s="109">
        <v>47.000664145000002</v>
      </c>
      <c r="G66" s="109">
        <v>8.914005723999999</v>
      </c>
      <c r="H66" s="110">
        <f t="shared" si="0"/>
        <v>4.2726760112410274</v>
      </c>
      <c r="I66" s="127">
        <v>80.022289610000001</v>
      </c>
      <c r="J66" s="127">
        <v>6.2394032400000006</v>
      </c>
      <c r="K66" s="110">
        <f t="shared" si="3"/>
        <v>11.825311417122</v>
      </c>
      <c r="L66" s="91">
        <f t="shared" si="2"/>
        <v>1.7025778479028766</v>
      </c>
      <c r="N66" s="47"/>
    </row>
    <row r="67" spans="1:14">
      <c r="A67" s="90" t="s">
        <v>318</v>
      </c>
      <c r="B67" s="90" t="s">
        <v>319</v>
      </c>
      <c r="C67" s="90" t="s">
        <v>1539</v>
      </c>
      <c r="D67" s="90" t="s">
        <v>396</v>
      </c>
      <c r="E67" s="90" t="s">
        <v>1855</v>
      </c>
      <c r="F67" s="109">
        <v>149.79392447399999</v>
      </c>
      <c r="G67" s="109">
        <v>110.325401947</v>
      </c>
      <c r="H67" s="110">
        <f t="shared" si="0"/>
        <v>0.35774646482557615</v>
      </c>
      <c r="I67" s="127">
        <v>78.810595219999996</v>
      </c>
      <c r="J67" s="127">
        <v>15.298677830000001</v>
      </c>
      <c r="K67" s="110">
        <f t="shared" si="3"/>
        <v>4.1514644661289655</v>
      </c>
      <c r="L67" s="91">
        <f t="shared" si="2"/>
        <v>0.52612678048687678</v>
      </c>
      <c r="N67" s="47"/>
    </row>
    <row r="68" spans="1:14">
      <c r="A68" s="90" t="s">
        <v>889</v>
      </c>
      <c r="B68" s="90" t="s">
        <v>103</v>
      </c>
      <c r="C68" s="90" t="s">
        <v>1536</v>
      </c>
      <c r="D68" s="90" t="s">
        <v>397</v>
      </c>
      <c r="E68" s="90" t="s">
        <v>398</v>
      </c>
      <c r="F68" s="109">
        <v>11.624676172000001</v>
      </c>
      <c r="G68" s="109">
        <v>42.864251865999996</v>
      </c>
      <c r="H68" s="110">
        <f t="shared" si="0"/>
        <v>-0.72880254137315958</v>
      </c>
      <c r="I68" s="127">
        <v>78.316747219999996</v>
      </c>
      <c r="J68" s="127">
        <v>112.08723560999999</v>
      </c>
      <c r="K68" s="110">
        <f t="shared" si="3"/>
        <v>-0.30128754809782399</v>
      </c>
      <c r="L68" s="91">
        <f t="shared" si="2"/>
        <v>6.7371121621984731</v>
      </c>
      <c r="N68" s="47"/>
    </row>
    <row r="69" spans="1:14">
      <c r="A69" s="90" t="s">
        <v>1670</v>
      </c>
      <c r="B69" s="90" t="s">
        <v>48</v>
      </c>
      <c r="C69" s="90" t="s">
        <v>1538</v>
      </c>
      <c r="D69" s="90" t="s">
        <v>397</v>
      </c>
      <c r="E69" s="90" t="s">
        <v>398</v>
      </c>
      <c r="F69" s="109">
        <v>29.959579659999999</v>
      </c>
      <c r="G69" s="109">
        <v>35.877217909999999</v>
      </c>
      <c r="H69" s="110">
        <f t="shared" si="0"/>
        <v>-0.16494139163311727</v>
      </c>
      <c r="I69" s="127">
        <v>76.766190800000004</v>
      </c>
      <c r="J69" s="127">
        <v>63.124993340000003</v>
      </c>
      <c r="K69" s="110">
        <f t="shared" si="3"/>
        <v>0.21609820038358829</v>
      </c>
      <c r="L69" s="91">
        <f t="shared" si="2"/>
        <v>2.5623253620775266</v>
      </c>
      <c r="N69" s="47"/>
    </row>
    <row r="70" spans="1:14">
      <c r="A70" s="90" t="s">
        <v>1865</v>
      </c>
      <c r="B70" s="90" t="s">
        <v>698</v>
      </c>
      <c r="C70" s="90" t="s">
        <v>1534</v>
      </c>
      <c r="D70" s="90" t="s">
        <v>396</v>
      </c>
      <c r="E70" s="90" t="s">
        <v>398</v>
      </c>
      <c r="F70" s="109">
        <v>9.7768799999999999E-4</v>
      </c>
      <c r="G70" s="109">
        <v>1.3724999999999999E-2</v>
      </c>
      <c r="H70" s="110">
        <f t="shared" si="0"/>
        <v>-0.92876590163934425</v>
      </c>
      <c r="I70" s="127">
        <v>75.432880459999993</v>
      </c>
      <c r="J70" s="127">
        <v>1.0885817499999999</v>
      </c>
      <c r="K70" s="110">
        <f t="shared" si="3"/>
        <v>68.294639984548709</v>
      </c>
      <c r="L70" s="91" t="str">
        <f t="shared" si="2"/>
        <v/>
      </c>
      <c r="N70" s="47"/>
    </row>
    <row r="71" spans="1:14">
      <c r="A71" s="90" t="s">
        <v>646</v>
      </c>
      <c r="B71" s="90" t="s">
        <v>647</v>
      </c>
      <c r="C71" s="90" t="s">
        <v>1175</v>
      </c>
      <c r="D71" s="90" t="s">
        <v>396</v>
      </c>
      <c r="E71" s="90" t="s">
        <v>1855</v>
      </c>
      <c r="F71" s="109">
        <v>17.707664920999999</v>
      </c>
      <c r="G71" s="109">
        <v>26.690215744</v>
      </c>
      <c r="H71" s="110">
        <f t="shared" ref="H71:H134" si="4">IF(ISERROR(F71/G71-1),"",IF((F71/G71-1)&gt;10000%,"",F71/G71-1))</f>
        <v>-0.33654845315438453</v>
      </c>
      <c r="I71" s="127">
        <v>73.888090941097005</v>
      </c>
      <c r="J71" s="127">
        <v>39.6293132575302</v>
      </c>
      <c r="K71" s="110">
        <f t="shared" ref="K71:K102" si="5">IF(ISERROR(I71/J71-1),"",IF((I71/J71-1)&gt;10000%,"",I71/J71-1))</f>
        <v>0.86448073073931186</v>
      </c>
      <c r="L71" s="91">
        <f t="shared" ref="L71:L134" si="6">IF(ISERROR(I71/F71),"",IF(I71/F71&gt;10000%,"",I71/F71))</f>
        <v>4.172661458794102</v>
      </c>
      <c r="N71" s="47"/>
    </row>
    <row r="72" spans="1:14">
      <c r="A72" s="90" t="s">
        <v>2081</v>
      </c>
      <c r="B72" s="90" t="s">
        <v>658</v>
      </c>
      <c r="C72" s="90" t="s">
        <v>1175</v>
      </c>
      <c r="D72" s="90" t="s">
        <v>396</v>
      </c>
      <c r="E72" s="90" t="s">
        <v>1855</v>
      </c>
      <c r="F72" s="109">
        <v>199.84362081700002</v>
      </c>
      <c r="G72" s="109">
        <v>144.15395970699998</v>
      </c>
      <c r="H72" s="110">
        <f t="shared" si="4"/>
        <v>0.38632071726085093</v>
      </c>
      <c r="I72" s="127">
        <v>73.54687654</v>
      </c>
      <c r="J72" s="127">
        <v>41.100976860000003</v>
      </c>
      <c r="K72" s="110">
        <f t="shared" si="5"/>
        <v>0.78941918559548307</v>
      </c>
      <c r="L72" s="91">
        <f t="shared" si="6"/>
        <v>0.36802213770610193</v>
      </c>
      <c r="N72" s="47"/>
    </row>
    <row r="73" spans="1:14">
      <c r="A73" s="90" t="s">
        <v>904</v>
      </c>
      <c r="B73" s="90" t="s">
        <v>82</v>
      </c>
      <c r="C73" s="90" t="s">
        <v>1538</v>
      </c>
      <c r="D73" s="90" t="s">
        <v>397</v>
      </c>
      <c r="E73" s="90" t="s">
        <v>1855</v>
      </c>
      <c r="F73" s="109">
        <v>4.7922754060000008</v>
      </c>
      <c r="G73" s="109">
        <v>10.963800985999999</v>
      </c>
      <c r="H73" s="110">
        <f t="shared" si="4"/>
        <v>-0.56290018287276478</v>
      </c>
      <c r="I73" s="127">
        <v>71.942519872014003</v>
      </c>
      <c r="J73" s="127">
        <v>26.392057496620147</v>
      </c>
      <c r="K73" s="110">
        <f t="shared" si="5"/>
        <v>1.7259155479343433</v>
      </c>
      <c r="L73" s="91">
        <f t="shared" si="6"/>
        <v>15.012183937079428</v>
      </c>
      <c r="N73" s="47"/>
    </row>
    <row r="74" spans="1:14">
      <c r="A74" s="90" t="s">
        <v>1008</v>
      </c>
      <c r="B74" s="90" t="s">
        <v>1009</v>
      </c>
      <c r="C74" s="90" t="s">
        <v>1533</v>
      </c>
      <c r="D74" s="90" t="s">
        <v>396</v>
      </c>
      <c r="E74" s="90" t="s">
        <v>1855</v>
      </c>
      <c r="F74" s="109">
        <v>2.7877319479999998</v>
      </c>
      <c r="G74" s="109">
        <v>0.56475642599999998</v>
      </c>
      <c r="H74" s="110">
        <f t="shared" si="4"/>
        <v>3.9361668493879165</v>
      </c>
      <c r="I74" s="127">
        <v>71.755651040367013</v>
      </c>
      <c r="J74" s="127">
        <v>0.86996708</v>
      </c>
      <c r="K74" s="110">
        <f t="shared" si="5"/>
        <v>81.480880817199449</v>
      </c>
      <c r="L74" s="91">
        <f t="shared" si="6"/>
        <v>25.73979578339539</v>
      </c>
      <c r="N74" s="47"/>
    </row>
    <row r="75" spans="1:14">
      <c r="A75" s="90" t="s">
        <v>1563</v>
      </c>
      <c r="B75" s="90" t="s">
        <v>1564</v>
      </c>
      <c r="C75" s="90" t="s">
        <v>1175</v>
      </c>
      <c r="D75" s="90" t="s">
        <v>396</v>
      </c>
      <c r="E75" s="90" t="s">
        <v>1855</v>
      </c>
      <c r="F75" s="109">
        <v>19.625386236000001</v>
      </c>
      <c r="G75" s="109">
        <v>19.567183925000002</v>
      </c>
      <c r="H75" s="110">
        <f t="shared" si="4"/>
        <v>2.974485813752592E-3</v>
      </c>
      <c r="I75" s="127">
        <v>69.783169842850995</v>
      </c>
      <c r="J75" s="127">
        <v>61.591375736624002</v>
      </c>
      <c r="K75" s="110">
        <f t="shared" si="5"/>
        <v>0.1330022914450979</v>
      </c>
      <c r="L75" s="91">
        <f t="shared" si="6"/>
        <v>3.5557603302014829</v>
      </c>
      <c r="N75" s="47"/>
    </row>
    <row r="76" spans="1:14">
      <c r="A76" s="90" t="s">
        <v>1716</v>
      </c>
      <c r="B76" s="90" t="s">
        <v>1717</v>
      </c>
      <c r="C76" s="90" t="s">
        <v>1538</v>
      </c>
      <c r="D76" s="90" t="s">
        <v>1436</v>
      </c>
      <c r="E76" s="90" t="s">
        <v>398</v>
      </c>
      <c r="F76" s="109">
        <v>40.780849530000005</v>
      </c>
      <c r="G76" s="109">
        <v>39.184572869</v>
      </c>
      <c r="H76" s="110">
        <f t="shared" si="4"/>
        <v>4.0737375556870292E-2</v>
      </c>
      <c r="I76" s="127">
        <v>69.343769690000002</v>
      </c>
      <c r="J76" s="127">
        <v>98.8231551136805</v>
      </c>
      <c r="K76" s="110">
        <f t="shared" si="5"/>
        <v>-0.29830443472250101</v>
      </c>
      <c r="L76" s="91">
        <f t="shared" si="6"/>
        <v>1.7004003224353623</v>
      </c>
      <c r="N76" s="47"/>
    </row>
    <row r="77" spans="1:14">
      <c r="A77" s="90" t="s">
        <v>570</v>
      </c>
      <c r="B77" s="90" t="s">
        <v>571</v>
      </c>
      <c r="C77" s="90" t="s">
        <v>1175</v>
      </c>
      <c r="D77" s="90" t="s">
        <v>396</v>
      </c>
      <c r="E77" s="90" t="s">
        <v>1855</v>
      </c>
      <c r="F77" s="109">
        <v>62.212684450999994</v>
      </c>
      <c r="G77" s="109">
        <v>53.802530007000001</v>
      </c>
      <c r="H77" s="110">
        <f t="shared" si="4"/>
        <v>0.15631522240507634</v>
      </c>
      <c r="I77" s="127">
        <v>69.111056410077012</v>
      </c>
      <c r="J77" s="127">
        <v>36.546150487377247</v>
      </c>
      <c r="K77" s="110">
        <f t="shared" si="5"/>
        <v>0.89106254662710449</v>
      </c>
      <c r="L77" s="91">
        <f t="shared" si="6"/>
        <v>1.1108836890732519</v>
      </c>
      <c r="N77" s="47"/>
    </row>
    <row r="78" spans="1:14">
      <c r="A78" s="90" t="s">
        <v>2977</v>
      </c>
      <c r="B78" s="90" t="s">
        <v>2978</v>
      </c>
      <c r="C78" s="90" t="s">
        <v>1175</v>
      </c>
      <c r="D78" s="90" t="s">
        <v>397</v>
      </c>
      <c r="E78" s="90" t="s">
        <v>398</v>
      </c>
      <c r="F78" s="109">
        <v>3.9375199100000002</v>
      </c>
      <c r="G78" s="109">
        <v>3.7192708799999998</v>
      </c>
      <c r="H78" s="110">
        <f t="shared" si="4"/>
        <v>5.8680595482736297E-2</v>
      </c>
      <c r="I78" s="127">
        <v>68.351687049999995</v>
      </c>
      <c r="J78" s="127">
        <v>8.1551404600000001</v>
      </c>
      <c r="K78" s="110">
        <f t="shared" si="5"/>
        <v>7.381423641353198</v>
      </c>
      <c r="L78" s="91">
        <f t="shared" si="6"/>
        <v>17.359070839593542</v>
      </c>
      <c r="N78" s="47"/>
    </row>
    <row r="79" spans="1:14">
      <c r="A79" s="90" t="s">
        <v>308</v>
      </c>
      <c r="B79" s="90" t="s">
        <v>309</v>
      </c>
      <c r="C79" s="90" t="s">
        <v>1175</v>
      </c>
      <c r="D79" s="90" t="s">
        <v>396</v>
      </c>
      <c r="E79" s="90" t="s">
        <v>1855</v>
      </c>
      <c r="F79" s="109">
        <v>25.570967608</v>
      </c>
      <c r="G79" s="109">
        <v>29.033313485000001</v>
      </c>
      <c r="H79" s="110">
        <f t="shared" si="4"/>
        <v>-0.11925424491382342</v>
      </c>
      <c r="I79" s="127">
        <v>67.866770299999999</v>
      </c>
      <c r="J79" s="127">
        <v>164.74208473099648</v>
      </c>
      <c r="K79" s="110">
        <f t="shared" si="5"/>
        <v>-0.58804230011524949</v>
      </c>
      <c r="L79" s="91">
        <f t="shared" si="6"/>
        <v>2.6540556204360275</v>
      </c>
      <c r="N79" s="47"/>
    </row>
    <row r="80" spans="1:14">
      <c r="A80" s="90" t="s">
        <v>1858</v>
      </c>
      <c r="B80" s="90" t="s">
        <v>178</v>
      </c>
      <c r="C80" s="90" t="s">
        <v>1175</v>
      </c>
      <c r="D80" s="90" t="s">
        <v>396</v>
      </c>
      <c r="E80" s="90" t="s">
        <v>1855</v>
      </c>
      <c r="F80" s="109">
        <v>65.781101593999992</v>
      </c>
      <c r="G80" s="109">
        <v>26.906815070999997</v>
      </c>
      <c r="H80" s="110">
        <f t="shared" si="4"/>
        <v>1.444774731621747</v>
      </c>
      <c r="I80" s="127">
        <v>67.287383730000002</v>
      </c>
      <c r="J80" s="127">
        <v>36.242180770000004</v>
      </c>
      <c r="K80" s="110">
        <f t="shared" si="5"/>
        <v>0.85660416399937267</v>
      </c>
      <c r="L80" s="91">
        <f t="shared" si="6"/>
        <v>1.0228984024210594</v>
      </c>
      <c r="N80" s="47"/>
    </row>
    <row r="81" spans="1:14">
      <c r="A81" s="90" t="s">
        <v>1601</v>
      </c>
      <c r="B81" s="90" t="s">
        <v>1602</v>
      </c>
      <c r="C81" s="90" t="s">
        <v>1538</v>
      </c>
      <c r="D81" s="90" t="s">
        <v>397</v>
      </c>
      <c r="E81" s="90" t="s">
        <v>398</v>
      </c>
      <c r="F81" s="109">
        <v>28.505302142999998</v>
      </c>
      <c r="G81" s="109">
        <v>16.895003673999998</v>
      </c>
      <c r="H81" s="110">
        <f t="shared" si="4"/>
        <v>0.6872030745318678</v>
      </c>
      <c r="I81" s="127">
        <v>65.275098279999995</v>
      </c>
      <c r="J81" s="127">
        <v>23.185310620000003</v>
      </c>
      <c r="K81" s="110">
        <f t="shared" si="5"/>
        <v>1.815364406793528</v>
      </c>
      <c r="L81" s="91">
        <f t="shared" si="6"/>
        <v>2.2899283071107353</v>
      </c>
      <c r="N81" s="47"/>
    </row>
    <row r="82" spans="1:14">
      <c r="A82" s="90" t="s">
        <v>888</v>
      </c>
      <c r="B82" s="90" t="s">
        <v>101</v>
      </c>
      <c r="C82" s="90" t="s">
        <v>1536</v>
      </c>
      <c r="D82" s="90" t="s">
        <v>397</v>
      </c>
      <c r="E82" s="90" t="s">
        <v>398</v>
      </c>
      <c r="F82" s="109">
        <v>38.652826939999997</v>
      </c>
      <c r="G82" s="109">
        <v>111.01984561</v>
      </c>
      <c r="H82" s="110">
        <f t="shared" si="4"/>
        <v>-0.65183858140297768</v>
      </c>
      <c r="I82" s="127">
        <v>64.967830559999996</v>
      </c>
      <c r="J82" s="127">
        <v>20.29343969</v>
      </c>
      <c r="K82" s="110">
        <f t="shared" si="5"/>
        <v>2.2014203384167645</v>
      </c>
      <c r="L82" s="91">
        <f t="shared" si="6"/>
        <v>1.6808041145566985</v>
      </c>
      <c r="N82" s="47"/>
    </row>
    <row r="83" spans="1:14">
      <c r="A83" s="90" t="s">
        <v>1890</v>
      </c>
      <c r="B83" s="90" t="s">
        <v>430</v>
      </c>
      <c r="C83" s="90" t="s">
        <v>1534</v>
      </c>
      <c r="D83" s="90" t="s">
        <v>396</v>
      </c>
      <c r="E83" s="90" t="s">
        <v>1855</v>
      </c>
      <c r="F83" s="109">
        <v>0.63338421</v>
      </c>
      <c r="G83" s="109">
        <v>0.92767937</v>
      </c>
      <c r="H83" s="110">
        <f t="shared" si="4"/>
        <v>-0.31723801295699827</v>
      </c>
      <c r="I83" s="127">
        <v>64.732832209999998</v>
      </c>
      <c r="J83" s="127">
        <v>159.8346085</v>
      </c>
      <c r="K83" s="110">
        <f t="shared" si="5"/>
        <v>-0.59500115264461018</v>
      </c>
      <c r="L83" s="91" t="str">
        <f t="shared" si="6"/>
        <v/>
      </c>
      <c r="N83" s="47"/>
    </row>
    <row r="84" spans="1:14">
      <c r="A84" s="90" t="s">
        <v>1675</v>
      </c>
      <c r="B84" s="90" t="s">
        <v>701</v>
      </c>
      <c r="C84" s="90" t="s">
        <v>1538</v>
      </c>
      <c r="D84" s="90" t="s">
        <v>397</v>
      </c>
      <c r="E84" s="90" t="s">
        <v>398</v>
      </c>
      <c r="F84" s="109">
        <v>32.120690089999997</v>
      </c>
      <c r="G84" s="109">
        <v>57.992806141000003</v>
      </c>
      <c r="H84" s="110">
        <f t="shared" si="4"/>
        <v>-0.44612630035691314</v>
      </c>
      <c r="I84" s="127">
        <v>63.151398</v>
      </c>
      <c r="J84" s="127">
        <v>129.82396377000001</v>
      </c>
      <c r="K84" s="110">
        <f t="shared" si="5"/>
        <v>-0.51356131667739791</v>
      </c>
      <c r="L84" s="91">
        <f t="shared" si="6"/>
        <v>1.9660660410176141</v>
      </c>
      <c r="N84" s="47"/>
    </row>
    <row r="85" spans="1:14">
      <c r="A85" s="90" t="s">
        <v>1160</v>
      </c>
      <c r="B85" s="90" t="s">
        <v>946</v>
      </c>
      <c r="C85" s="90" t="s">
        <v>1538</v>
      </c>
      <c r="D85" s="90" t="s">
        <v>1436</v>
      </c>
      <c r="E85" s="90" t="s">
        <v>398</v>
      </c>
      <c r="F85" s="109">
        <v>11.835460696</v>
      </c>
      <c r="G85" s="109">
        <v>22.803440074000001</v>
      </c>
      <c r="H85" s="110">
        <f t="shared" si="4"/>
        <v>-0.48097915675913561</v>
      </c>
      <c r="I85" s="127">
        <v>61.385264840081994</v>
      </c>
      <c r="J85" s="127">
        <v>167.33520901403151</v>
      </c>
      <c r="K85" s="110">
        <f t="shared" si="5"/>
        <v>-0.63315989980964094</v>
      </c>
      <c r="L85" s="91">
        <f t="shared" si="6"/>
        <v>5.1865547456744299</v>
      </c>
      <c r="N85" s="47"/>
    </row>
    <row r="86" spans="1:14">
      <c r="A86" s="90" t="s">
        <v>648</v>
      </c>
      <c r="B86" s="90" t="s">
        <v>649</v>
      </c>
      <c r="C86" s="90" t="s">
        <v>1175</v>
      </c>
      <c r="D86" s="90" t="s">
        <v>396</v>
      </c>
      <c r="E86" s="90" t="s">
        <v>1855</v>
      </c>
      <c r="F86" s="109">
        <v>57.469199228000001</v>
      </c>
      <c r="G86" s="109">
        <v>102.55916967900001</v>
      </c>
      <c r="H86" s="110">
        <f t="shared" si="4"/>
        <v>-0.43964835706185146</v>
      </c>
      <c r="I86" s="127">
        <v>60.344687470474</v>
      </c>
      <c r="J86" s="127">
        <v>225.77293406761899</v>
      </c>
      <c r="K86" s="110">
        <f t="shared" si="5"/>
        <v>-0.73271956747304012</v>
      </c>
      <c r="L86" s="91">
        <f t="shared" si="6"/>
        <v>1.0500352933588992</v>
      </c>
      <c r="N86" s="47"/>
    </row>
    <row r="87" spans="1:14">
      <c r="A87" s="90" t="s">
        <v>1463</v>
      </c>
      <c r="B87" s="90" t="s">
        <v>1464</v>
      </c>
      <c r="C87" s="90" t="s">
        <v>296</v>
      </c>
      <c r="D87" s="90" t="s">
        <v>1436</v>
      </c>
      <c r="E87" s="90" t="s">
        <v>1855</v>
      </c>
      <c r="F87" s="109">
        <v>5.4265496399999993</v>
      </c>
      <c r="G87" s="109">
        <v>5.9886063899999993</v>
      </c>
      <c r="H87" s="110">
        <f t="shared" si="4"/>
        <v>-9.3854348306902202E-2</v>
      </c>
      <c r="I87" s="127">
        <v>59.949602008147004</v>
      </c>
      <c r="J87" s="127">
        <v>2.3880897999999999</v>
      </c>
      <c r="K87" s="110">
        <f t="shared" si="5"/>
        <v>24.103579441672171</v>
      </c>
      <c r="L87" s="91">
        <f t="shared" si="6"/>
        <v>11.047462197018991</v>
      </c>
      <c r="N87" s="47"/>
    </row>
    <row r="88" spans="1:14">
      <c r="A88" s="90" t="s">
        <v>1711</v>
      </c>
      <c r="B88" s="90" t="s">
        <v>1712</v>
      </c>
      <c r="C88" s="90" t="s">
        <v>1538</v>
      </c>
      <c r="D88" s="90" t="s">
        <v>1436</v>
      </c>
      <c r="E88" s="90" t="s">
        <v>398</v>
      </c>
      <c r="F88" s="109">
        <v>34.428265166000003</v>
      </c>
      <c r="G88" s="109">
        <v>24.767685011999998</v>
      </c>
      <c r="H88" s="110">
        <f t="shared" si="4"/>
        <v>0.39004776382287787</v>
      </c>
      <c r="I88" s="127">
        <v>58.893621920000001</v>
      </c>
      <c r="J88" s="127">
        <v>114.37190862999999</v>
      </c>
      <c r="K88" s="110">
        <f t="shared" si="5"/>
        <v>-0.48506916929641863</v>
      </c>
      <c r="L88" s="91">
        <f t="shared" si="6"/>
        <v>1.7106183432722315</v>
      </c>
      <c r="N88" s="47"/>
    </row>
    <row r="89" spans="1:14">
      <c r="A89" s="90" t="s">
        <v>341</v>
      </c>
      <c r="B89" s="90" t="s">
        <v>668</v>
      </c>
      <c r="C89" s="90" t="s">
        <v>1535</v>
      </c>
      <c r="D89" s="90" t="s">
        <v>396</v>
      </c>
      <c r="E89" s="90" t="s">
        <v>1855</v>
      </c>
      <c r="F89" s="109">
        <v>10.518699505999999</v>
      </c>
      <c r="G89" s="109">
        <v>13.151937439999999</v>
      </c>
      <c r="H89" s="110">
        <f t="shared" si="4"/>
        <v>-0.20021673202241153</v>
      </c>
      <c r="I89" s="127">
        <v>57.663039509999997</v>
      </c>
      <c r="J89" s="127">
        <v>21.123026249999999</v>
      </c>
      <c r="K89" s="110">
        <f t="shared" si="5"/>
        <v>1.7298663944992256</v>
      </c>
      <c r="L89" s="91">
        <f t="shared" si="6"/>
        <v>5.4819552053091991</v>
      </c>
      <c r="N89" s="47"/>
    </row>
    <row r="90" spans="1:14">
      <c r="A90" s="90" t="s">
        <v>34</v>
      </c>
      <c r="B90" s="90" t="s">
        <v>255</v>
      </c>
      <c r="C90" s="90" t="s">
        <v>1175</v>
      </c>
      <c r="D90" s="90" t="s">
        <v>396</v>
      </c>
      <c r="E90" s="90" t="s">
        <v>1855</v>
      </c>
      <c r="F90" s="109">
        <v>9.8657964299999996</v>
      </c>
      <c r="G90" s="109">
        <v>27.909010344000002</v>
      </c>
      <c r="H90" s="110">
        <f t="shared" si="4"/>
        <v>-0.64650138760219455</v>
      </c>
      <c r="I90" s="127">
        <v>56.924475880000003</v>
      </c>
      <c r="J90" s="127">
        <v>71.074416470000003</v>
      </c>
      <c r="K90" s="110">
        <f t="shared" si="5"/>
        <v>-0.19908627172440574</v>
      </c>
      <c r="L90" s="91">
        <f t="shared" si="6"/>
        <v>5.7698814570006292</v>
      </c>
      <c r="N90" s="47"/>
    </row>
    <row r="91" spans="1:14">
      <c r="A91" s="90" t="s">
        <v>1624</v>
      </c>
      <c r="B91" s="90" t="s">
        <v>781</v>
      </c>
      <c r="C91" s="90" t="s">
        <v>1538</v>
      </c>
      <c r="D91" s="90" t="s">
        <v>397</v>
      </c>
      <c r="E91" s="90" t="s">
        <v>398</v>
      </c>
      <c r="F91" s="109">
        <v>5.5158873399999999</v>
      </c>
      <c r="G91" s="109">
        <v>8.635983104000001</v>
      </c>
      <c r="H91" s="110">
        <f t="shared" si="4"/>
        <v>-0.36129016539585868</v>
      </c>
      <c r="I91" s="127">
        <v>54.925649530000001</v>
      </c>
      <c r="J91" s="127">
        <v>47.402642</v>
      </c>
      <c r="K91" s="110">
        <f t="shared" si="5"/>
        <v>0.15870439310112716</v>
      </c>
      <c r="L91" s="91">
        <f t="shared" si="6"/>
        <v>9.9577177966800168</v>
      </c>
      <c r="N91" s="47"/>
    </row>
    <row r="92" spans="1:14">
      <c r="A92" s="90" t="s">
        <v>858</v>
      </c>
      <c r="B92" s="90" t="s">
        <v>859</v>
      </c>
      <c r="C92" s="90" t="s">
        <v>1539</v>
      </c>
      <c r="D92" s="90" t="s">
        <v>396</v>
      </c>
      <c r="E92" s="90" t="s">
        <v>1855</v>
      </c>
      <c r="F92" s="109">
        <v>4.9052066399999994</v>
      </c>
      <c r="G92" s="109">
        <v>6.386410755</v>
      </c>
      <c r="H92" s="110">
        <f t="shared" si="4"/>
        <v>-0.23193060575384183</v>
      </c>
      <c r="I92" s="127">
        <v>53.457664180000002</v>
      </c>
      <c r="J92" s="127">
        <v>22.194932850000001</v>
      </c>
      <c r="K92" s="110">
        <f t="shared" si="5"/>
        <v>1.4085526431317859</v>
      </c>
      <c r="L92" s="91">
        <f t="shared" si="6"/>
        <v>10.898147234832905</v>
      </c>
      <c r="N92" s="47"/>
    </row>
    <row r="93" spans="1:14">
      <c r="A93" s="90" t="s">
        <v>2053</v>
      </c>
      <c r="B93" s="90" t="s">
        <v>176</v>
      </c>
      <c r="C93" s="90" t="s">
        <v>1175</v>
      </c>
      <c r="D93" s="90" t="s">
        <v>396</v>
      </c>
      <c r="E93" s="90" t="s">
        <v>1855</v>
      </c>
      <c r="F93" s="109">
        <v>41.152249712999996</v>
      </c>
      <c r="G93" s="109">
        <v>59.097864031999997</v>
      </c>
      <c r="H93" s="110">
        <f t="shared" si="4"/>
        <v>-0.3036592711588173</v>
      </c>
      <c r="I93" s="127">
        <v>53.128528209999999</v>
      </c>
      <c r="J93" s="127">
        <v>139.48809133</v>
      </c>
      <c r="K93" s="110">
        <f t="shared" si="5"/>
        <v>-0.61911782071554144</v>
      </c>
      <c r="L93" s="91">
        <f t="shared" si="6"/>
        <v>1.291023664089419</v>
      </c>
      <c r="N93" s="47"/>
    </row>
    <row r="94" spans="1:14">
      <c r="A94" s="90" t="s">
        <v>2769</v>
      </c>
      <c r="B94" s="90" t="s">
        <v>2770</v>
      </c>
      <c r="C94" s="90" t="s">
        <v>1532</v>
      </c>
      <c r="D94" s="90" t="s">
        <v>396</v>
      </c>
      <c r="E94" s="90" t="s">
        <v>398</v>
      </c>
      <c r="F94" s="109">
        <v>2.9238093300000001</v>
      </c>
      <c r="G94" s="109">
        <v>1.75290743</v>
      </c>
      <c r="H94" s="110">
        <f t="shared" si="4"/>
        <v>0.66797703059539204</v>
      </c>
      <c r="I94" s="127">
        <v>52.913198430000001</v>
      </c>
      <c r="J94" s="127">
        <v>30.3457398</v>
      </c>
      <c r="K94" s="110">
        <f t="shared" si="5"/>
        <v>0.74367798507255367</v>
      </c>
      <c r="L94" s="91">
        <f t="shared" si="6"/>
        <v>18.09734919684383</v>
      </c>
      <c r="N94" s="47"/>
    </row>
    <row r="95" spans="1:14">
      <c r="A95" s="90" t="s">
        <v>906</v>
      </c>
      <c r="B95" s="90" t="s">
        <v>1043</v>
      </c>
      <c r="C95" s="90" t="s">
        <v>1539</v>
      </c>
      <c r="D95" s="90" t="s">
        <v>396</v>
      </c>
      <c r="E95" s="90" t="s">
        <v>398</v>
      </c>
      <c r="F95" s="109">
        <v>56.750571325000003</v>
      </c>
      <c r="G95" s="109">
        <v>69.686801430000003</v>
      </c>
      <c r="H95" s="110">
        <f t="shared" si="4"/>
        <v>-0.18563386236049839</v>
      </c>
      <c r="I95" s="127">
        <v>52.304232720000002</v>
      </c>
      <c r="J95" s="127">
        <v>40.401597840000001</v>
      </c>
      <c r="K95" s="110">
        <f t="shared" si="5"/>
        <v>0.29460802335435554</v>
      </c>
      <c r="L95" s="91">
        <f t="shared" si="6"/>
        <v>0.92165120982594795</v>
      </c>
      <c r="N95" s="47"/>
    </row>
    <row r="96" spans="1:14">
      <c r="A96" s="90" t="s">
        <v>1642</v>
      </c>
      <c r="B96" s="90" t="s">
        <v>1590</v>
      </c>
      <c r="C96" s="90" t="s">
        <v>1538</v>
      </c>
      <c r="D96" s="90" t="s">
        <v>397</v>
      </c>
      <c r="E96" s="90" t="s">
        <v>398</v>
      </c>
      <c r="F96" s="109">
        <v>4.769529468</v>
      </c>
      <c r="G96" s="109">
        <v>18.112564199999998</v>
      </c>
      <c r="H96" s="110">
        <f t="shared" si="4"/>
        <v>-0.73667287440173701</v>
      </c>
      <c r="I96" s="127">
        <v>52.287681130000003</v>
      </c>
      <c r="J96" s="127">
        <v>18.03264386</v>
      </c>
      <c r="K96" s="110">
        <f t="shared" si="5"/>
        <v>1.8996125879236434</v>
      </c>
      <c r="L96" s="91">
        <f t="shared" si="6"/>
        <v>10.962859435256981</v>
      </c>
      <c r="N96" s="47"/>
    </row>
    <row r="97" spans="1:14">
      <c r="A97" s="90" t="s">
        <v>37</v>
      </c>
      <c r="B97" s="90" t="s">
        <v>689</v>
      </c>
      <c r="C97" s="90" t="s">
        <v>1536</v>
      </c>
      <c r="D97" s="90" t="s">
        <v>397</v>
      </c>
      <c r="E97" s="90" t="s">
        <v>398</v>
      </c>
      <c r="F97" s="109">
        <v>117.452786207</v>
      </c>
      <c r="G97" s="109">
        <v>110.83171076800001</v>
      </c>
      <c r="H97" s="110">
        <f t="shared" si="4"/>
        <v>5.9739901090759551E-2</v>
      </c>
      <c r="I97" s="127">
        <v>52.234919950000005</v>
      </c>
      <c r="J97" s="127">
        <v>36.207796590000001</v>
      </c>
      <c r="K97" s="110">
        <f t="shared" si="5"/>
        <v>0.44264287997095164</v>
      </c>
      <c r="L97" s="91">
        <f t="shared" si="6"/>
        <v>0.44473121189258674</v>
      </c>
      <c r="N97" s="47"/>
    </row>
    <row r="98" spans="1:14">
      <c r="A98" s="90" t="s">
        <v>2981</v>
      </c>
      <c r="B98" s="90" t="s">
        <v>2982</v>
      </c>
      <c r="C98" s="90" t="s">
        <v>1175</v>
      </c>
      <c r="D98" s="90" t="s">
        <v>397</v>
      </c>
      <c r="E98" s="90" t="s">
        <v>398</v>
      </c>
      <c r="F98" s="109">
        <v>0.64163126000000004</v>
      </c>
      <c r="G98" s="109">
        <v>0.73371087999999995</v>
      </c>
      <c r="H98" s="110">
        <f t="shared" si="4"/>
        <v>-0.12549850698683918</v>
      </c>
      <c r="I98" s="127">
        <v>51.918686790000002</v>
      </c>
      <c r="J98" s="127">
        <v>0.70202181000000008</v>
      </c>
      <c r="K98" s="110">
        <f t="shared" si="5"/>
        <v>72.95594559946791</v>
      </c>
      <c r="L98" s="91">
        <f t="shared" si="6"/>
        <v>80.916704073925573</v>
      </c>
      <c r="N98" s="47"/>
    </row>
    <row r="99" spans="1:14">
      <c r="A99" s="90" t="s">
        <v>1638</v>
      </c>
      <c r="B99" s="90" t="s">
        <v>1593</v>
      </c>
      <c r="C99" s="90" t="s">
        <v>1538</v>
      </c>
      <c r="D99" s="90" t="s">
        <v>397</v>
      </c>
      <c r="E99" s="90" t="s">
        <v>398</v>
      </c>
      <c r="F99" s="109">
        <v>12.582631395</v>
      </c>
      <c r="G99" s="109">
        <v>9.9716966290000002</v>
      </c>
      <c r="H99" s="110">
        <f t="shared" si="4"/>
        <v>0.26183455665977617</v>
      </c>
      <c r="I99" s="127">
        <v>51.479196729999998</v>
      </c>
      <c r="J99" s="127">
        <v>9.3307275700000005</v>
      </c>
      <c r="K99" s="110">
        <f t="shared" si="5"/>
        <v>4.517168553448613</v>
      </c>
      <c r="L99" s="91">
        <f t="shared" si="6"/>
        <v>4.0912902169618075</v>
      </c>
      <c r="N99" s="47"/>
    </row>
    <row r="100" spans="1:14">
      <c r="A100" s="90" t="s">
        <v>1689</v>
      </c>
      <c r="B100" s="90" t="s">
        <v>1690</v>
      </c>
      <c r="C100" s="90" t="s">
        <v>1538</v>
      </c>
      <c r="D100" s="90" t="s">
        <v>397</v>
      </c>
      <c r="E100" s="90" t="s">
        <v>398</v>
      </c>
      <c r="F100" s="109">
        <v>9.3994008719999993</v>
      </c>
      <c r="G100" s="109">
        <v>17.121146441</v>
      </c>
      <c r="H100" s="110">
        <f t="shared" si="4"/>
        <v>-0.45100633860059403</v>
      </c>
      <c r="I100" s="127">
        <v>51.446108369999997</v>
      </c>
      <c r="J100" s="127">
        <v>67.518068930000013</v>
      </c>
      <c r="K100" s="110">
        <f t="shared" si="5"/>
        <v>-0.23803939915199246</v>
      </c>
      <c r="L100" s="91">
        <f t="shared" si="6"/>
        <v>5.4733391064587424</v>
      </c>
      <c r="N100" s="47"/>
    </row>
    <row r="101" spans="1:14">
      <c r="A101" s="90" t="s">
        <v>988</v>
      </c>
      <c r="B101" s="90" t="s">
        <v>989</v>
      </c>
      <c r="C101" s="90" t="s">
        <v>1533</v>
      </c>
      <c r="D101" s="90" t="s">
        <v>396</v>
      </c>
      <c r="E101" s="90" t="s">
        <v>1855</v>
      </c>
      <c r="F101" s="109">
        <v>2.5942276959999999</v>
      </c>
      <c r="G101" s="109">
        <v>15.480936498</v>
      </c>
      <c r="H101" s="110">
        <f t="shared" si="4"/>
        <v>-0.83242436939553688</v>
      </c>
      <c r="I101" s="127">
        <v>50.387536389011998</v>
      </c>
      <c r="J101" s="127">
        <v>1.7528297900000001</v>
      </c>
      <c r="K101" s="110">
        <f t="shared" si="5"/>
        <v>27.746394359837982</v>
      </c>
      <c r="L101" s="91">
        <f t="shared" si="6"/>
        <v>19.422942892292674</v>
      </c>
      <c r="N101" s="47"/>
    </row>
    <row r="102" spans="1:14">
      <c r="A102" s="90" t="s">
        <v>2666</v>
      </c>
      <c r="B102" s="90" t="s">
        <v>370</v>
      </c>
      <c r="C102" s="90" t="s">
        <v>1532</v>
      </c>
      <c r="D102" s="90" t="s">
        <v>396</v>
      </c>
      <c r="E102" s="90" t="s">
        <v>1855</v>
      </c>
      <c r="F102" s="109">
        <v>4.8292000000000002E-4</v>
      </c>
      <c r="G102" s="109">
        <v>0</v>
      </c>
      <c r="H102" s="110" t="str">
        <f t="shared" si="4"/>
        <v/>
      </c>
      <c r="I102" s="127">
        <v>48.655515159999993</v>
      </c>
      <c r="J102" s="127">
        <v>0</v>
      </c>
      <c r="K102" s="110" t="str">
        <f t="shared" si="5"/>
        <v/>
      </c>
      <c r="L102" s="91" t="str">
        <f t="shared" si="6"/>
        <v/>
      </c>
      <c r="N102" s="47"/>
    </row>
    <row r="103" spans="1:14">
      <c r="A103" s="90" t="s">
        <v>882</v>
      </c>
      <c r="B103" s="90" t="s">
        <v>195</v>
      </c>
      <c r="C103" s="90" t="s">
        <v>1175</v>
      </c>
      <c r="D103" s="90" t="s">
        <v>396</v>
      </c>
      <c r="E103" s="90" t="s">
        <v>398</v>
      </c>
      <c r="F103" s="109">
        <v>15.620340355</v>
      </c>
      <c r="G103" s="109">
        <v>14.224786649</v>
      </c>
      <c r="H103" s="110">
        <f t="shared" si="4"/>
        <v>9.8107180124076265E-2</v>
      </c>
      <c r="I103" s="127">
        <v>48.654823780000001</v>
      </c>
      <c r="J103" s="127">
        <v>15.70043667</v>
      </c>
      <c r="K103" s="110">
        <f t="shared" ref="K103:K134" si="7">IF(ISERROR(I103/J103-1),"",IF((I103/J103-1)&gt;10000%,"",I103/J103-1))</f>
        <v>2.0989471696012387</v>
      </c>
      <c r="L103" s="91">
        <f t="shared" si="6"/>
        <v>3.1148376203227746</v>
      </c>
      <c r="N103" s="47"/>
    </row>
    <row r="104" spans="1:14">
      <c r="A104" s="90" t="s">
        <v>1619</v>
      </c>
      <c r="B104" s="90" t="s">
        <v>792</v>
      </c>
      <c r="C104" s="90" t="s">
        <v>1538</v>
      </c>
      <c r="D104" s="90" t="s">
        <v>397</v>
      </c>
      <c r="E104" s="90" t="s">
        <v>398</v>
      </c>
      <c r="F104" s="109">
        <v>20.241168857000002</v>
      </c>
      <c r="G104" s="109">
        <v>15.282795827999999</v>
      </c>
      <c r="H104" s="110">
        <f t="shared" si="4"/>
        <v>0.32444148863885491</v>
      </c>
      <c r="I104" s="127">
        <v>47.226295110000002</v>
      </c>
      <c r="J104" s="127">
        <v>86.245418290000003</v>
      </c>
      <c r="K104" s="110">
        <f t="shared" si="7"/>
        <v>-0.45241966418202406</v>
      </c>
      <c r="L104" s="91">
        <f t="shared" si="6"/>
        <v>2.3331802349777711</v>
      </c>
      <c r="N104" s="47"/>
    </row>
    <row r="105" spans="1:14">
      <c r="A105" s="90" t="s">
        <v>1676</v>
      </c>
      <c r="B105" s="90" t="s">
        <v>702</v>
      </c>
      <c r="C105" s="90" t="s">
        <v>1538</v>
      </c>
      <c r="D105" s="90" t="s">
        <v>397</v>
      </c>
      <c r="E105" s="90" t="s">
        <v>398</v>
      </c>
      <c r="F105" s="109">
        <v>19.202910032999998</v>
      </c>
      <c r="G105" s="109">
        <v>22.361465375999998</v>
      </c>
      <c r="H105" s="110">
        <f t="shared" si="4"/>
        <v>-0.14124992659872815</v>
      </c>
      <c r="I105" s="127">
        <v>47.19042966</v>
      </c>
      <c r="J105" s="127">
        <v>15.26480993</v>
      </c>
      <c r="K105" s="110">
        <f t="shared" si="7"/>
        <v>2.091452161959543</v>
      </c>
      <c r="L105" s="91">
        <f t="shared" si="6"/>
        <v>2.4574624147540005</v>
      </c>
      <c r="N105" s="47"/>
    </row>
    <row r="106" spans="1:14">
      <c r="A106" s="90" t="s">
        <v>203</v>
      </c>
      <c r="B106" s="90" t="s">
        <v>204</v>
      </c>
      <c r="C106" s="90" t="s">
        <v>1175</v>
      </c>
      <c r="D106" s="90" t="s">
        <v>396</v>
      </c>
      <c r="E106" s="90" t="s">
        <v>1855</v>
      </c>
      <c r="F106" s="109">
        <v>26.175829113000002</v>
      </c>
      <c r="G106" s="109">
        <v>32.945679272</v>
      </c>
      <c r="H106" s="110">
        <f t="shared" si="4"/>
        <v>-0.20548522017433657</v>
      </c>
      <c r="I106" s="127">
        <v>46.841200840027753</v>
      </c>
      <c r="J106" s="127">
        <v>69.094780420000006</v>
      </c>
      <c r="K106" s="110">
        <f t="shared" si="7"/>
        <v>-0.32207323685959333</v>
      </c>
      <c r="L106" s="91">
        <f t="shared" si="6"/>
        <v>1.789482985918657</v>
      </c>
      <c r="N106" s="47"/>
    </row>
    <row r="107" spans="1:14">
      <c r="A107" s="90" t="s">
        <v>884</v>
      </c>
      <c r="B107" s="90" t="s">
        <v>98</v>
      </c>
      <c r="C107" s="90" t="s">
        <v>1536</v>
      </c>
      <c r="D107" s="90" t="s">
        <v>397</v>
      </c>
      <c r="E107" s="90" t="s">
        <v>398</v>
      </c>
      <c r="F107" s="109">
        <v>15.404317878000001</v>
      </c>
      <c r="G107" s="109">
        <v>32.616402565000001</v>
      </c>
      <c r="H107" s="110">
        <f t="shared" si="4"/>
        <v>-0.52771254134169721</v>
      </c>
      <c r="I107" s="127">
        <v>46.783483799999999</v>
      </c>
      <c r="J107" s="127">
        <v>121.46398164</v>
      </c>
      <c r="K107" s="110">
        <f t="shared" si="7"/>
        <v>-0.61483656991700775</v>
      </c>
      <c r="L107" s="91">
        <f t="shared" si="6"/>
        <v>3.0370370288719379</v>
      </c>
      <c r="N107" s="47"/>
    </row>
    <row r="108" spans="1:14">
      <c r="A108" s="90" t="s">
        <v>642</v>
      </c>
      <c r="B108" s="90" t="s">
        <v>643</v>
      </c>
      <c r="C108" s="90" t="s">
        <v>1175</v>
      </c>
      <c r="D108" s="90" t="s">
        <v>396</v>
      </c>
      <c r="E108" s="90" t="s">
        <v>398</v>
      </c>
      <c r="F108" s="109">
        <v>22.994603235</v>
      </c>
      <c r="G108" s="109">
        <v>24.617147305</v>
      </c>
      <c r="H108" s="110">
        <f t="shared" si="4"/>
        <v>-6.5911132995919663E-2</v>
      </c>
      <c r="I108" s="127">
        <v>46.552278790000003</v>
      </c>
      <c r="J108" s="127">
        <v>38.894973579999998</v>
      </c>
      <c r="K108" s="110">
        <f t="shared" si="7"/>
        <v>0.1968713307967751</v>
      </c>
      <c r="L108" s="91">
        <f t="shared" si="6"/>
        <v>2.0244871509303954</v>
      </c>
      <c r="N108" s="47"/>
    </row>
    <row r="109" spans="1:14">
      <c r="A109" s="90" t="s">
        <v>2276</v>
      </c>
      <c r="B109" s="90" t="s">
        <v>2277</v>
      </c>
      <c r="C109" s="90" t="s">
        <v>1534</v>
      </c>
      <c r="D109" s="90" t="s">
        <v>396</v>
      </c>
      <c r="E109" s="90" t="s">
        <v>1855</v>
      </c>
      <c r="F109" s="109">
        <v>13.63697653</v>
      </c>
      <c r="G109" s="109">
        <v>2.1351384500000004</v>
      </c>
      <c r="H109" s="110">
        <f t="shared" si="4"/>
        <v>5.3869284589015756</v>
      </c>
      <c r="I109" s="127">
        <v>46.481255547484501</v>
      </c>
      <c r="J109" s="127">
        <v>92.0813937126795</v>
      </c>
      <c r="K109" s="110">
        <f t="shared" si="7"/>
        <v>-0.49521555144441642</v>
      </c>
      <c r="L109" s="91">
        <f t="shared" si="6"/>
        <v>3.408472211214145</v>
      </c>
      <c r="N109" s="47"/>
    </row>
    <row r="110" spans="1:14">
      <c r="A110" s="90" t="s">
        <v>214</v>
      </c>
      <c r="B110" s="90" t="s">
        <v>28</v>
      </c>
      <c r="C110" s="90" t="s">
        <v>1551</v>
      </c>
      <c r="D110" s="90" t="s">
        <v>1436</v>
      </c>
      <c r="E110" s="90" t="s">
        <v>1855</v>
      </c>
      <c r="F110" s="109">
        <v>1.83809607</v>
      </c>
      <c r="G110" s="109">
        <v>4.2350702099999999</v>
      </c>
      <c r="H110" s="110">
        <f t="shared" si="4"/>
        <v>-0.56598214932545354</v>
      </c>
      <c r="I110" s="127">
        <v>46.362872830000001</v>
      </c>
      <c r="J110" s="127">
        <v>18.789241370000003</v>
      </c>
      <c r="K110" s="110">
        <f t="shared" si="7"/>
        <v>1.4675223398867856</v>
      </c>
      <c r="L110" s="91">
        <f t="shared" si="6"/>
        <v>25.223313180795824</v>
      </c>
      <c r="N110" s="47"/>
    </row>
    <row r="111" spans="1:14">
      <c r="A111" s="90" t="s">
        <v>2065</v>
      </c>
      <c r="B111" s="90" t="s">
        <v>346</v>
      </c>
      <c r="C111" s="90" t="s">
        <v>1175</v>
      </c>
      <c r="D111" s="90" t="s">
        <v>396</v>
      </c>
      <c r="E111" s="90" t="s">
        <v>1855</v>
      </c>
      <c r="F111" s="109">
        <v>13.688677732</v>
      </c>
      <c r="G111" s="109">
        <v>16.558628723999998</v>
      </c>
      <c r="H111" s="110">
        <f t="shared" si="4"/>
        <v>-0.17332057139733459</v>
      </c>
      <c r="I111" s="127">
        <v>45.521557810000004</v>
      </c>
      <c r="J111" s="127">
        <v>45.763625299999994</v>
      </c>
      <c r="K111" s="110">
        <f t="shared" si="7"/>
        <v>-5.2895173494917902E-3</v>
      </c>
      <c r="L111" s="91">
        <f t="shared" si="6"/>
        <v>3.325489773463242</v>
      </c>
      <c r="N111" s="47"/>
    </row>
    <row r="112" spans="1:14">
      <c r="A112" s="90" t="s">
        <v>50</v>
      </c>
      <c r="B112" s="90" t="s">
        <v>1715</v>
      </c>
      <c r="C112" s="90" t="s">
        <v>1538</v>
      </c>
      <c r="D112" s="90" t="s">
        <v>1436</v>
      </c>
      <c r="E112" s="90" t="s">
        <v>398</v>
      </c>
      <c r="F112" s="109">
        <v>37.797319196000004</v>
      </c>
      <c r="G112" s="109">
        <v>40.144239966999997</v>
      </c>
      <c r="H112" s="110">
        <f t="shared" si="4"/>
        <v>-5.8462204613395241E-2</v>
      </c>
      <c r="I112" s="127">
        <v>45.133865540000002</v>
      </c>
      <c r="J112" s="127">
        <v>37.3309945857158</v>
      </c>
      <c r="K112" s="110">
        <f t="shared" si="7"/>
        <v>0.20901856596314383</v>
      </c>
      <c r="L112" s="91">
        <f t="shared" si="6"/>
        <v>1.1941022934974819</v>
      </c>
      <c r="N112" s="47"/>
    </row>
    <row r="113" spans="1:14">
      <c r="A113" s="90" t="s">
        <v>754</v>
      </c>
      <c r="B113" s="90" t="s">
        <v>249</v>
      </c>
      <c r="C113" s="90" t="s">
        <v>1175</v>
      </c>
      <c r="D113" s="90" t="s">
        <v>396</v>
      </c>
      <c r="E113" s="90" t="s">
        <v>1855</v>
      </c>
      <c r="F113" s="109">
        <v>11.218065150000001</v>
      </c>
      <c r="G113" s="109">
        <v>14.962797801000001</v>
      </c>
      <c r="H113" s="110">
        <f t="shared" si="4"/>
        <v>-0.2502695485699693</v>
      </c>
      <c r="I113" s="127">
        <v>44.022456649999995</v>
      </c>
      <c r="J113" s="127">
        <v>33.045550219999996</v>
      </c>
      <c r="K113" s="110">
        <f t="shared" si="7"/>
        <v>0.33217502377540997</v>
      </c>
      <c r="L113" s="91">
        <f t="shared" si="6"/>
        <v>3.9242468341343151</v>
      </c>
      <c r="N113" s="47"/>
    </row>
    <row r="114" spans="1:14">
      <c r="A114" s="90" t="s">
        <v>1859</v>
      </c>
      <c r="B114" s="90" t="s">
        <v>657</v>
      </c>
      <c r="C114" s="90" t="s">
        <v>1175</v>
      </c>
      <c r="D114" s="90" t="s">
        <v>396</v>
      </c>
      <c r="E114" s="90" t="s">
        <v>398</v>
      </c>
      <c r="F114" s="109">
        <v>33.509929820000004</v>
      </c>
      <c r="G114" s="109">
        <v>32.044337085000002</v>
      </c>
      <c r="H114" s="110">
        <f t="shared" si="4"/>
        <v>4.5736403630769695E-2</v>
      </c>
      <c r="I114" s="127">
        <v>43.61837629</v>
      </c>
      <c r="J114" s="127">
        <v>44.364035119999997</v>
      </c>
      <c r="K114" s="110">
        <f t="shared" si="7"/>
        <v>-1.6807732389154117E-2</v>
      </c>
      <c r="L114" s="91">
        <f t="shared" si="6"/>
        <v>1.301655256346341</v>
      </c>
      <c r="N114" s="47"/>
    </row>
    <row r="115" spans="1:14">
      <c r="A115" s="90" t="s">
        <v>1442</v>
      </c>
      <c r="B115" s="90" t="s">
        <v>1443</v>
      </c>
      <c r="C115" s="90" t="s">
        <v>1533</v>
      </c>
      <c r="D115" s="90" t="s">
        <v>396</v>
      </c>
      <c r="E115" s="90" t="s">
        <v>1855</v>
      </c>
      <c r="F115" s="109">
        <v>3.2612785529999999</v>
      </c>
      <c r="G115" s="109">
        <v>17.775003625</v>
      </c>
      <c r="H115" s="110">
        <f t="shared" si="4"/>
        <v>-0.816524450750991</v>
      </c>
      <c r="I115" s="127">
        <v>43.55894095</v>
      </c>
      <c r="J115" s="127">
        <v>23.2499033</v>
      </c>
      <c r="K115" s="110">
        <f t="shared" si="7"/>
        <v>0.87351062875173335</v>
      </c>
      <c r="L115" s="91">
        <f t="shared" si="6"/>
        <v>13.356400025974722</v>
      </c>
      <c r="N115" s="47"/>
    </row>
    <row r="116" spans="1:14">
      <c r="A116" s="90" t="s">
        <v>566</v>
      </c>
      <c r="B116" s="90" t="s">
        <v>567</v>
      </c>
      <c r="C116" s="90" t="s">
        <v>1175</v>
      </c>
      <c r="D116" s="90" t="s">
        <v>396</v>
      </c>
      <c r="E116" s="90" t="s">
        <v>1855</v>
      </c>
      <c r="F116" s="109">
        <v>9.4725510760000002</v>
      </c>
      <c r="G116" s="109">
        <v>12.017334115000001</v>
      </c>
      <c r="H116" s="110">
        <f t="shared" si="4"/>
        <v>-0.2117593648181596</v>
      </c>
      <c r="I116" s="127">
        <v>43.50734989</v>
      </c>
      <c r="J116" s="127">
        <v>47.116005659999999</v>
      </c>
      <c r="K116" s="110">
        <f t="shared" si="7"/>
        <v>-7.6590867995918299E-2</v>
      </c>
      <c r="L116" s="91">
        <f t="shared" si="6"/>
        <v>4.5929918499180022</v>
      </c>
      <c r="N116" s="47"/>
    </row>
    <row r="117" spans="1:14">
      <c r="A117" s="90" t="s">
        <v>1718</v>
      </c>
      <c r="B117" s="90" t="s">
        <v>944</v>
      </c>
      <c r="C117" s="90" t="s">
        <v>1538</v>
      </c>
      <c r="D117" s="90" t="s">
        <v>397</v>
      </c>
      <c r="E117" s="90" t="s">
        <v>398</v>
      </c>
      <c r="F117" s="109">
        <v>22.35294412</v>
      </c>
      <c r="G117" s="109">
        <v>31.511397452000001</v>
      </c>
      <c r="H117" s="110">
        <f t="shared" si="4"/>
        <v>-0.29063938995249861</v>
      </c>
      <c r="I117" s="127">
        <v>43.221660069999999</v>
      </c>
      <c r="J117" s="127">
        <v>38.024782270000003</v>
      </c>
      <c r="K117" s="110">
        <f t="shared" si="7"/>
        <v>0.13667081018633787</v>
      </c>
      <c r="L117" s="91">
        <f t="shared" si="6"/>
        <v>1.9336003274543148</v>
      </c>
      <c r="N117" s="47"/>
    </row>
    <row r="118" spans="1:14">
      <c r="A118" s="90" t="s">
        <v>2903</v>
      </c>
      <c r="B118" s="90" t="s">
        <v>2904</v>
      </c>
      <c r="C118" s="90" t="s">
        <v>1538</v>
      </c>
      <c r="D118" s="90" t="s">
        <v>1436</v>
      </c>
      <c r="E118" s="90" t="s">
        <v>398</v>
      </c>
      <c r="F118" s="109">
        <v>0.99537345999999993</v>
      </c>
      <c r="G118" s="109">
        <v>0.24213873000000002</v>
      </c>
      <c r="H118" s="110">
        <f t="shared" si="4"/>
        <v>3.1107569202167689</v>
      </c>
      <c r="I118" s="127">
        <v>42.925342569999998</v>
      </c>
      <c r="J118" s="127">
        <v>0</v>
      </c>
      <c r="K118" s="110" t="str">
        <f t="shared" si="7"/>
        <v/>
      </c>
      <c r="L118" s="91">
        <f t="shared" si="6"/>
        <v>43.124861466569541</v>
      </c>
      <c r="N118" s="47"/>
    </row>
    <row r="119" spans="1:14">
      <c r="A119" s="90" t="s">
        <v>853</v>
      </c>
      <c r="B119" s="90" t="s">
        <v>854</v>
      </c>
      <c r="C119" s="90" t="s">
        <v>1533</v>
      </c>
      <c r="D119" s="90" t="s">
        <v>396</v>
      </c>
      <c r="E119" s="90" t="s">
        <v>1855</v>
      </c>
      <c r="F119" s="109">
        <v>3.6195223059999999</v>
      </c>
      <c r="G119" s="109">
        <v>8.152529178</v>
      </c>
      <c r="H119" s="110">
        <f t="shared" si="4"/>
        <v>-0.55602461187536023</v>
      </c>
      <c r="I119" s="127">
        <v>42.813202279999999</v>
      </c>
      <c r="J119" s="127">
        <v>12.705856089999999</v>
      </c>
      <c r="K119" s="110">
        <f t="shared" si="7"/>
        <v>2.3695645517105808</v>
      </c>
      <c r="L119" s="91">
        <f t="shared" si="6"/>
        <v>11.828412331933837</v>
      </c>
      <c r="N119" s="47"/>
    </row>
    <row r="120" spans="1:14">
      <c r="A120" s="90" t="s">
        <v>197</v>
      </c>
      <c r="B120" s="90" t="s">
        <v>198</v>
      </c>
      <c r="C120" s="90" t="s">
        <v>1175</v>
      </c>
      <c r="D120" s="90" t="s">
        <v>396</v>
      </c>
      <c r="E120" s="90" t="s">
        <v>398</v>
      </c>
      <c r="F120" s="109">
        <v>6.8535141670000002</v>
      </c>
      <c r="G120" s="109">
        <v>2.7045427470000001</v>
      </c>
      <c r="H120" s="110">
        <f t="shared" si="4"/>
        <v>1.5340750019951526</v>
      </c>
      <c r="I120" s="127">
        <v>42.734666539999999</v>
      </c>
      <c r="J120" s="127">
        <v>6.2255839055684996</v>
      </c>
      <c r="K120" s="110">
        <f t="shared" si="7"/>
        <v>5.8643627952352864</v>
      </c>
      <c r="L120" s="91">
        <f t="shared" si="6"/>
        <v>6.2354385646081347</v>
      </c>
      <c r="N120" s="47"/>
    </row>
    <row r="121" spans="1:14">
      <c r="A121" s="90" t="s">
        <v>1813</v>
      </c>
      <c r="B121" s="90" t="s">
        <v>1834</v>
      </c>
      <c r="C121" s="90" t="s">
        <v>1538</v>
      </c>
      <c r="D121" s="90" t="s">
        <v>397</v>
      </c>
      <c r="E121" s="90" t="s">
        <v>398</v>
      </c>
      <c r="F121" s="109">
        <v>28.856524409999999</v>
      </c>
      <c r="G121" s="109">
        <v>15.872889320000001</v>
      </c>
      <c r="H121" s="110">
        <f t="shared" si="4"/>
        <v>0.81797553225804243</v>
      </c>
      <c r="I121" s="127">
        <v>41.392101862495103</v>
      </c>
      <c r="J121" s="127">
        <v>239.57458147542951</v>
      </c>
      <c r="K121" s="110">
        <f t="shared" si="7"/>
        <v>-0.82722665481629898</v>
      </c>
      <c r="L121" s="91">
        <f t="shared" si="6"/>
        <v>1.4344105088466925</v>
      </c>
      <c r="N121" s="47"/>
    </row>
    <row r="122" spans="1:14">
      <c r="A122" s="90" t="s">
        <v>1889</v>
      </c>
      <c r="B122" s="90" t="s">
        <v>431</v>
      </c>
      <c r="C122" s="90" t="s">
        <v>1534</v>
      </c>
      <c r="D122" s="90" t="s">
        <v>396</v>
      </c>
      <c r="E122" s="90" t="s">
        <v>1855</v>
      </c>
      <c r="F122" s="109">
        <v>1.2998876000000001</v>
      </c>
      <c r="G122" s="109">
        <v>0.77486895999999994</v>
      </c>
      <c r="H122" s="110">
        <f t="shared" si="4"/>
        <v>0.67755797057608325</v>
      </c>
      <c r="I122" s="127">
        <v>41.368982289999998</v>
      </c>
      <c r="J122" s="127">
        <v>10.46951717</v>
      </c>
      <c r="K122" s="110">
        <f t="shared" si="7"/>
        <v>2.9513744156742234</v>
      </c>
      <c r="L122" s="91">
        <f t="shared" si="6"/>
        <v>31.825045711644602</v>
      </c>
      <c r="N122" s="47"/>
    </row>
    <row r="123" spans="1:14">
      <c r="A123" s="90" t="s">
        <v>2056</v>
      </c>
      <c r="B123" s="90" t="s">
        <v>686</v>
      </c>
      <c r="C123" s="90" t="s">
        <v>1175</v>
      </c>
      <c r="D123" s="90" t="s">
        <v>396</v>
      </c>
      <c r="E123" s="90" t="s">
        <v>1855</v>
      </c>
      <c r="F123" s="109">
        <v>19.323137022000001</v>
      </c>
      <c r="G123" s="109">
        <v>25.472272126</v>
      </c>
      <c r="H123" s="110">
        <f t="shared" si="4"/>
        <v>-0.24140504912883165</v>
      </c>
      <c r="I123" s="127">
        <v>41.18389827</v>
      </c>
      <c r="J123" s="127">
        <v>62.314663600000003</v>
      </c>
      <c r="K123" s="110">
        <f t="shared" si="7"/>
        <v>-0.33909779992778455</v>
      </c>
      <c r="L123" s="91">
        <f t="shared" si="6"/>
        <v>2.1313256860472931</v>
      </c>
      <c r="N123" s="47"/>
    </row>
    <row r="124" spans="1:14">
      <c r="A124" s="90" t="s">
        <v>2883</v>
      </c>
      <c r="B124" s="90" t="s">
        <v>2884</v>
      </c>
      <c r="C124" s="90" t="s">
        <v>1175</v>
      </c>
      <c r="D124" s="90" t="s">
        <v>396</v>
      </c>
      <c r="E124" s="90" t="s">
        <v>1855</v>
      </c>
      <c r="F124" s="109">
        <v>1.3538760000000001</v>
      </c>
      <c r="G124" s="109">
        <v>1.2922329099999998</v>
      </c>
      <c r="H124" s="110">
        <f t="shared" si="4"/>
        <v>4.7702770547764617E-2</v>
      </c>
      <c r="I124" s="127">
        <v>41.151871450000002</v>
      </c>
      <c r="J124" s="127">
        <v>2.3897990499999997</v>
      </c>
      <c r="K124" s="110">
        <f t="shared" si="7"/>
        <v>16.219804087711896</v>
      </c>
      <c r="L124" s="91">
        <f t="shared" si="6"/>
        <v>30.395598599871775</v>
      </c>
      <c r="N124" s="47"/>
    </row>
    <row r="125" spans="1:14">
      <c r="A125" s="90" t="s">
        <v>1615</v>
      </c>
      <c r="B125" s="90" t="s">
        <v>1108</v>
      </c>
      <c r="C125" s="90" t="s">
        <v>1538</v>
      </c>
      <c r="D125" s="90" t="s">
        <v>397</v>
      </c>
      <c r="E125" s="90" t="s">
        <v>398</v>
      </c>
      <c r="F125" s="109">
        <v>9.0746677899999995</v>
      </c>
      <c r="G125" s="109">
        <v>4.2358991430000001</v>
      </c>
      <c r="H125" s="110">
        <f t="shared" si="4"/>
        <v>1.142323857024846</v>
      </c>
      <c r="I125" s="127">
        <v>41.130448439999995</v>
      </c>
      <c r="J125" s="127">
        <v>13.371667519999999</v>
      </c>
      <c r="K125" s="110">
        <f t="shared" si="7"/>
        <v>2.0759401083283886</v>
      </c>
      <c r="L125" s="91">
        <f t="shared" si="6"/>
        <v>4.5324467398491946</v>
      </c>
      <c r="N125" s="47"/>
    </row>
    <row r="126" spans="1:14">
      <c r="A126" s="90" t="s">
        <v>2127</v>
      </c>
      <c r="B126" s="90" t="s">
        <v>2126</v>
      </c>
      <c r="C126" s="90" t="s">
        <v>296</v>
      </c>
      <c r="D126" s="90" t="s">
        <v>397</v>
      </c>
      <c r="E126" s="90" t="s">
        <v>398</v>
      </c>
      <c r="F126" s="109">
        <v>13.687965869999999</v>
      </c>
      <c r="G126" s="109">
        <v>8.7050429200000004</v>
      </c>
      <c r="H126" s="110">
        <f t="shared" si="4"/>
        <v>0.57241796459746785</v>
      </c>
      <c r="I126" s="127">
        <v>40.933276561935301</v>
      </c>
      <c r="J126" s="127">
        <v>44.021761592148501</v>
      </c>
      <c r="K126" s="110">
        <f t="shared" si="7"/>
        <v>-7.0158142666513545E-2</v>
      </c>
      <c r="L126" s="91">
        <f t="shared" si="6"/>
        <v>2.9904572345295675</v>
      </c>
      <c r="N126" s="47"/>
    </row>
    <row r="127" spans="1:14">
      <c r="A127" s="90" t="s">
        <v>1893</v>
      </c>
      <c r="B127" s="90" t="s">
        <v>436</v>
      </c>
      <c r="C127" s="90" t="s">
        <v>1534</v>
      </c>
      <c r="D127" s="90" t="s">
        <v>396</v>
      </c>
      <c r="E127" s="90" t="s">
        <v>1855</v>
      </c>
      <c r="F127" s="109">
        <v>30.646376610000001</v>
      </c>
      <c r="G127" s="109">
        <v>7.9348554800000004</v>
      </c>
      <c r="H127" s="110">
        <f t="shared" si="4"/>
        <v>2.862247609580912</v>
      </c>
      <c r="I127" s="127">
        <v>40.9272505</v>
      </c>
      <c r="J127" s="127">
        <v>89.006407949999996</v>
      </c>
      <c r="K127" s="110">
        <f t="shared" si="7"/>
        <v>-0.54017635985275148</v>
      </c>
      <c r="L127" s="91">
        <f t="shared" si="6"/>
        <v>1.3354678440728069</v>
      </c>
      <c r="N127" s="47"/>
    </row>
    <row r="128" spans="1:14">
      <c r="A128" s="90" t="s">
        <v>1036</v>
      </c>
      <c r="B128" s="90" t="s">
        <v>553</v>
      </c>
      <c r="C128" s="90" t="s">
        <v>1534</v>
      </c>
      <c r="D128" s="90" t="s">
        <v>396</v>
      </c>
      <c r="E128" s="90" t="s">
        <v>1855</v>
      </c>
      <c r="F128" s="109">
        <v>3.2206771000000001</v>
      </c>
      <c r="G128" s="109">
        <v>8.6755201</v>
      </c>
      <c r="H128" s="110">
        <f t="shared" si="4"/>
        <v>-0.62876264905432011</v>
      </c>
      <c r="I128" s="127">
        <v>40.543092330182802</v>
      </c>
      <c r="J128" s="127">
        <v>39.25517216578185</v>
      </c>
      <c r="K128" s="110">
        <f t="shared" si="7"/>
        <v>3.2808929202038151E-2</v>
      </c>
      <c r="L128" s="91">
        <f t="shared" si="6"/>
        <v>12.588375385468726</v>
      </c>
      <c r="N128" s="47"/>
    </row>
    <row r="129" spans="1:14">
      <c r="A129" s="90" t="s">
        <v>1639</v>
      </c>
      <c r="B129" s="90" t="s">
        <v>1097</v>
      </c>
      <c r="C129" s="90" t="s">
        <v>1538</v>
      </c>
      <c r="D129" s="90" t="s">
        <v>397</v>
      </c>
      <c r="E129" s="90" t="s">
        <v>398</v>
      </c>
      <c r="F129" s="109">
        <v>31.938911486999999</v>
      </c>
      <c r="G129" s="109">
        <v>56.267366617</v>
      </c>
      <c r="H129" s="110">
        <f t="shared" si="4"/>
        <v>-0.43237237839116627</v>
      </c>
      <c r="I129" s="127">
        <v>39.512661789999996</v>
      </c>
      <c r="J129" s="127">
        <v>226.98244112999998</v>
      </c>
      <c r="K129" s="110">
        <f t="shared" si="7"/>
        <v>-0.8259219453571307</v>
      </c>
      <c r="L129" s="91">
        <f t="shared" si="6"/>
        <v>1.2371323864960995</v>
      </c>
      <c r="N129" s="47"/>
    </row>
    <row r="130" spans="1:14">
      <c r="A130" s="90" t="s">
        <v>1651</v>
      </c>
      <c r="B130" s="90" t="s">
        <v>1588</v>
      </c>
      <c r="C130" s="90" t="s">
        <v>1538</v>
      </c>
      <c r="D130" s="90" t="s">
        <v>397</v>
      </c>
      <c r="E130" s="90" t="s">
        <v>398</v>
      </c>
      <c r="F130" s="109">
        <v>1.617543688</v>
      </c>
      <c r="G130" s="109">
        <v>2.9596557109999999</v>
      </c>
      <c r="H130" s="110">
        <f t="shared" si="4"/>
        <v>-0.45346896870870534</v>
      </c>
      <c r="I130" s="127">
        <v>39.137754530000002</v>
      </c>
      <c r="J130" s="127">
        <v>6.58438269</v>
      </c>
      <c r="K130" s="110">
        <f t="shared" si="7"/>
        <v>4.9440279176725683</v>
      </c>
      <c r="L130" s="91">
        <f t="shared" si="6"/>
        <v>24.195794413683867</v>
      </c>
      <c r="N130" s="47"/>
    </row>
    <row r="131" spans="1:14">
      <c r="A131" s="90" t="s">
        <v>1578</v>
      </c>
      <c r="B131" s="90" t="s">
        <v>157</v>
      </c>
      <c r="C131" s="90" t="s">
        <v>1754</v>
      </c>
      <c r="D131" s="90" t="s">
        <v>397</v>
      </c>
      <c r="E131" s="90" t="s">
        <v>398</v>
      </c>
      <c r="F131" s="109">
        <v>20.564529199999999</v>
      </c>
      <c r="G131" s="109">
        <v>14.687994249999999</v>
      </c>
      <c r="H131" s="110">
        <f t="shared" si="4"/>
        <v>0.40009104374479176</v>
      </c>
      <c r="I131" s="127">
        <v>38.630425840000001</v>
      </c>
      <c r="J131" s="127">
        <v>30.835141879999998</v>
      </c>
      <c r="K131" s="110">
        <f t="shared" si="7"/>
        <v>0.25280519189230999</v>
      </c>
      <c r="L131" s="91">
        <f t="shared" si="6"/>
        <v>1.8784979448982475</v>
      </c>
      <c r="N131" s="47"/>
    </row>
    <row r="132" spans="1:14">
      <c r="A132" s="90" t="s">
        <v>235</v>
      </c>
      <c r="B132" s="90" t="s">
        <v>358</v>
      </c>
      <c r="C132" s="90" t="s">
        <v>1551</v>
      </c>
      <c r="D132" s="90" t="s">
        <v>397</v>
      </c>
      <c r="E132" s="90" t="s">
        <v>1855</v>
      </c>
      <c r="F132" s="109">
        <v>13.97249729</v>
      </c>
      <c r="G132" s="109">
        <v>14.12818101</v>
      </c>
      <c r="H132" s="110">
        <f t="shared" si="4"/>
        <v>-1.1019374673201576E-2</v>
      </c>
      <c r="I132" s="127">
        <v>37.125178850000005</v>
      </c>
      <c r="J132" s="127">
        <v>22.496344829999998</v>
      </c>
      <c r="K132" s="110">
        <f t="shared" si="7"/>
        <v>0.65027603953206325</v>
      </c>
      <c r="L132" s="91">
        <f t="shared" si="6"/>
        <v>2.6570181463960769</v>
      </c>
      <c r="N132" s="47"/>
    </row>
    <row r="133" spans="1:14">
      <c r="A133" s="90" t="s">
        <v>1011</v>
      </c>
      <c r="B133" s="90" t="s">
        <v>1012</v>
      </c>
      <c r="C133" s="90" t="s">
        <v>1175</v>
      </c>
      <c r="D133" s="90" t="s">
        <v>396</v>
      </c>
      <c r="E133" s="90" t="s">
        <v>1855</v>
      </c>
      <c r="F133" s="109">
        <v>6.8398433590000005</v>
      </c>
      <c r="G133" s="109">
        <v>9.3164839639999997</v>
      </c>
      <c r="H133" s="110">
        <f t="shared" si="4"/>
        <v>-0.26583425835004193</v>
      </c>
      <c r="I133" s="127">
        <v>36.922037490000001</v>
      </c>
      <c r="J133" s="127">
        <v>79.527674629999993</v>
      </c>
      <c r="K133" s="110">
        <f t="shared" si="7"/>
        <v>-0.53573347062165944</v>
      </c>
      <c r="L133" s="91">
        <f t="shared" si="6"/>
        <v>5.3980823173994557</v>
      </c>
      <c r="N133" s="47"/>
    </row>
    <row r="134" spans="1:14">
      <c r="A134" s="90" t="s">
        <v>485</v>
      </c>
      <c r="B134" s="90" t="s">
        <v>840</v>
      </c>
      <c r="C134" s="90" t="s">
        <v>1533</v>
      </c>
      <c r="D134" s="90" t="s">
        <v>396</v>
      </c>
      <c r="E134" s="90" t="s">
        <v>1855</v>
      </c>
      <c r="F134" s="109">
        <v>0.46457821500000002</v>
      </c>
      <c r="G134" s="109">
        <v>2.7736483190000003</v>
      </c>
      <c r="H134" s="110">
        <f t="shared" si="4"/>
        <v>-0.83250284045834</v>
      </c>
      <c r="I134" s="127">
        <v>35.53804513</v>
      </c>
      <c r="J134" s="127">
        <v>1.12872113</v>
      </c>
      <c r="K134" s="110">
        <f t="shared" si="7"/>
        <v>30.485230661004813</v>
      </c>
      <c r="L134" s="91">
        <f t="shared" si="6"/>
        <v>76.495289668285452</v>
      </c>
      <c r="N134" s="47"/>
    </row>
    <row r="135" spans="1:14">
      <c r="A135" s="90" t="s">
        <v>886</v>
      </c>
      <c r="B135" s="90" t="s">
        <v>99</v>
      </c>
      <c r="C135" s="90" t="s">
        <v>1536</v>
      </c>
      <c r="D135" s="90" t="s">
        <v>397</v>
      </c>
      <c r="E135" s="90" t="s">
        <v>398</v>
      </c>
      <c r="F135" s="109">
        <v>2.5107857299999998</v>
      </c>
      <c r="G135" s="109">
        <v>6.1842048570000001</v>
      </c>
      <c r="H135" s="110">
        <f t="shared" ref="H135:H198" si="8">IF(ISERROR(F135/G135-1),"",IF((F135/G135-1)&gt;10000%,"",F135/G135-1))</f>
        <v>-0.59400023316530315</v>
      </c>
      <c r="I135" s="127">
        <v>35.325170819999997</v>
      </c>
      <c r="J135" s="127">
        <v>132.44198526</v>
      </c>
      <c r="K135" s="110">
        <f t="shared" ref="K135:K166" si="9">IF(ISERROR(I135/J135-1),"",IF((I135/J135-1)&gt;10000%,"",I135/J135-1))</f>
        <v>-0.7332781538222013</v>
      </c>
      <c r="L135" s="91">
        <f t="shared" ref="L135:L198" si="10">IF(ISERROR(I135/F135),"",IF(I135/F135&gt;10000%,"",I135/F135))</f>
        <v>14.069368962042013</v>
      </c>
      <c r="N135" s="47"/>
    </row>
    <row r="136" spans="1:14">
      <c r="A136" s="90" t="s">
        <v>1444</v>
      </c>
      <c r="B136" s="90" t="s">
        <v>1445</v>
      </c>
      <c r="C136" s="90" t="s">
        <v>296</v>
      </c>
      <c r="D136" s="90" t="s">
        <v>1436</v>
      </c>
      <c r="E136" s="90" t="s">
        <v>398</v>
      </c>
      <c r="F136" s="109">
        <v>6.8703512800000004</v>
      </c>
      <c r="G136" s="109">
        <v>8.2666170599999997</v>
      </c>
      <c r="H136" s="110">
        <f t="shared" si="8"/>
        <v>-0.1689041321093927</v>
      </c>
      <c r="I136" s="127">
        <v>34.442235689999997</v>
      </c>
      <c r="J136" s="127">
        <v>37.694103059033601</v>
      </c>
      <c r="K136" s="110">
        <f t="shared" si="9"/>
        <v>-8.6269923015299788E-2</v>
      </c>
      <c r="L136" s="91">
        <f t="shared" si="10"/>
        <v>5.0131695289385547</v>
      </c>
      <c r="N136" s="47"/>
    </row>
    <row r="137" spans="1:14">
      <c r="A137" s="90" t="s">
        <v>1637</v>
      </c>
      <c r="B137" s="90" t="s">
        <v>1592</v>
      </c>
      <c r="C137" s="90" t="s">
        <v>1538</v>
      </c>
      <c r="D137" s="90" t="s">
        <v>397</v>
      </c>
      <c r="E137" s="90" t="s">
        <v>398</v>
      </c>
      <c r="F137" s="109">
        <v>6.9845542060000003</v>
      </c>
      <c r="G137" s="109">
        <v>22.925528846999999</v>
      </c>
      <c r="H137" s="110">
        <f t="shared" si="8"/>
        <v>-0.69533726996601053</v>
      </c>
      <c r="I137" s="127">
        <v>33.65537089</v>
      </c>
      <c r="J137" s="127">
        <v>38.2701025</v>
      </c>
      <c r="K137" s="110">
        <f t="shared" si="9"/>
        <v>-0.12058320486599161</v>
      </c>
      <c r="L137" s="91">
        <f t="shared" si="10"/>
        <v>4.8185424434230528</v>
      </c>
      <c r="N137" s="47"/>
    </row>
    <row r="138" spans="1:14">
      <c r="A138" s="90" t="s">
        <v>753</v>
      </c>
      <c r="B138" s="90" t="s">
        <v>246</v>
      </c>
      <c r="C138" s="90" t="s">
        <v>1175</v>
      </c>
      <c r="D138" s="90" t="s">
        <v>396</v>
      </c>
      <c r="E138" s="90" t="s">
        <v>1855</v>
      </c>
      <c r="F138" s="109">
        <v>12.298334537000001</v>
      </c>
      <c r="G138" s="109">
        <v>27.961295522</v>
      </c>
      <c r="H138" s="110">
        <f t="shared" si="8"/>
        <v>-0.56016578247157223</v>
      </c>
      <c r="I138" s="127">
        <v>32.82071019</v>
      </c>
      <c r="J138" s="127">
        <v>202.73887497000001</v>
      </c>
      <c r="K138" s="110">
        <f t="shared" si="9"/>
        <v>-0.83811338503848065</v>
      </c>
      <c r="L138" s="91">
        <f t="shared" si="10"/>
        <v>2.6687117748551774</v>
      </c>
      <c r="N138" s="47"/>
    </row>
    <row r="139" spans="1:14">
      <c r="A139" s="90" t="s">
        <v>1087</v>
      </c>
      <c r="B139" s="90" t="s">
        <v>1088</v>
      </c>
      <c r="C139" s="90" t="s">
        <v>1538</v>
      </c>
      <c r="D139" s="90" t="s">
        <v>397</v>
      </c>
      <c r="E139" s="90" t="s">
        <v>398</v>
      </c>
      <c r="F139" s="109">
        <v>18.560161546</v>
      </c>
      <c r="G139" s="109">
        <v>15.672598519999999</v>
      </c>
      <c r="H139" s="110">
        <f t="shared" si="8"/>
        <v>0.18424277392897825</v>
      </c>
      <c r="I139" s="127">
        <v>32.778101640000003</v>
      </c>
      <c r="J139" s="127">
        <v>14.9824129</v>
      </c>
      <c r="K139" s="110">
        <f t="shared" si="9"/>
        <v>1.1877718801889383</v>
      </c>
      <c r="L139" s="91">
        <f t="shared" si="10"/>
        <v>1.7660461391331039</v>
      </c>
      <c r="N139" s="47"/>
    </row>
    <row r="140" spans="1:14">
      <c r="A140" s="90" t="s">
        <v>726</v>
      </c>
      <c r="B140" s="90" t="s">
        <v>727</v>
      </c>
      <c r="C140" s="90" t="s">
        <v>1538</v>
      </c>
      <c r="D140" s="90" t="s">
        <v>397</v>
      </c>
      <c r="E140" s="90" t="s">
        <v>398</v>
      </c>
      <c r="F140" s="109">
        <v>10.819706148</v>
      </c>
      <c r="G140" s="109">
        <v>9.5407587799999991</v>
      </c>
      <c r="H140" s="110">
        <f t="shared" si="8"/>
        <v>0.13405090700762901</v>
      </c>
      <c r="I140" s="127">
        <v>32.749153558724196</v>
      </c>
      <c r="J140" s="127">
        <v>62.531022137433496</v>
      </c>
      <c r="K140" s="110">
        <f t="shared" si="9"/>
        <v>-0.47627349690931597</v>
      </c>
      <c r="L140" s="91">
        <f t="shared" si="10"/>
        <v>3.0268061914766333</v>
      </c>
      <c r="N140" s="47"/>
    </row>
    <row r="141" spans="1:14">
      <c r="A141" s="90" t="s">
        <v>755</v>
      </c>
      <c r="B141" s="90" t="s">
        <v>250</v>
      </c>
      <c r="C141" s="90" t="s">
        <v>1175</v>
      </c>
      <c r="D141" s="90" t="s">
        <v>396</v>
      </c>
      <c r="E141" s="90" t="s">
        <v>1855</v>
      </c>
      <c r="F141" s="109">
        <v>6.4712878690000002</v>
      </c>
      <c r="G141" s="109">
        <v>11.031092696</v>
      </c>
      <c r="H141" s="110">
        <f t="shared" si="8"/>
        <v>-0.41335930652213959</v>
      </c>
      <c r="I141" s="127">
        <v>32.704290139999998</v>
      </c>
      <c r="J141" s="127">
        <v>25.213036670000001</v>
      </c>
      <c r="K141" s="110">
        <f t="shared" si="9"/>
        <v>0.29711825545050452</v>
      </c>
      <c r="L141" s="91">
        <f t="shared" si="10"/>
        <v>5.0537529471786193</v>
      </c>
      <c r="N141" s="47"/>
    </row>
    <row r="142" spans="1:14">
      <c r="A142" s="90" t="s">
        <v>2067</v>
      </c>
      <c r="B142" s="90" t="s">
        <v>462</v>
      </c>
      <c r="C142" s="90" t="s">
        <v>1175</v>
      </c>
      <c r="D142" s="90" t="s">
        <v>396</v>
      </c>
      <c r="E142" s="90" t="s">
        <v>1855</v>
      </c>
      <c r="F142" s="109">
        <v>22.491358179999999</v>
      </c>
      <c r="G142" s="109">
        <v>37.774707313</v>
      </c>
      <c r="H142" s="110">
        <f t="shared" si="8"/>
        <v>-0.40459212579366044</v>
      </c>
      <c r="I142" s="127">
        <v>32.315685260000002</v>
      </c>
      <c r="J142" s="127">
        <v>189.74907927999999</v>
      </c>
      <c r="K142" s="110">
        <f t="shared" si="9"/>
        <v>-0.82969253193416603</v>
      </c>
      <c r="L142" s="91">
        <f t="shared" si="10"/>
        <v>1.4368045273822589</v>
      </c>
      <c r="N142" s="47"/>
    </row>
    <row r="143" spans="1:14">
      <c r="A143" s="90" t="s">
        <v>1611</v>
      </c>
      <c r="B143" s="90" t="s">
        <v>1115</v>
      </c>
      <c r="C143" s="90" t="s">
        <v>1538</v>
      </c>
      <c r="D143" s="90" t="s">
        <v>397</v>
      </c>
      <c r="E143" s="90" t="s">
        <v>398</v>
      </c>
      <c r="F143" s="109">
        <v>36.702357870999997</v>
      </c>
      <c r="G143" s="109">
        <v>87.570875177000005</v>
      </c>
      <c r="H143" s="110">
        <f t="shared" si="8"/>
        <v>-0.58088396630938699</v>
      </c>
      <c r="I143" s="127">
        <v>31.234352940000001</v>
      </c>
      <c r="J143" s="127">
        <v>160.48515534999999</v>
      </c>
      <c r="K143" s="110">
        <f t="shared" si="9"/>
        <v>-0.80537543879443918</v>
      </c>
      <c r="L143" s="91">
        <f t="shared" si="10"/>
        <v>0.85101761172351043</v>
      </c>
      <c r="N143" s="47"/>
    </row>
    <row r="144" spans="1:14">
      <c r="A144" s="90" t="s">
        <v>300</v>
      </c>
      <c r="B144" s="90" t="s">
        <v>301</v>
      </c>
      <c r="C144" s="90" t="s">
        <v>1175</v>
      </c>
      <c r="D144" s="90" t="s">
        <v>396</v>
      </c>
      <c r="E144" s="90" t="s">
        <v>1855</v>
      </c>
      <c r="F144" s="109">
        <v>10.910555779999999</v>
      </c>
      <c r="G144" s="109">
        <v>3.7568661630000002</v>
      </c>
      <c r="H144" s="110">
        <f t="shared" si="8"/>
        <v>1.9041640842716383</v>
      </c>
      <c r="I144" s="127">
        <v>31.093494109999998</v>
      </c>
      <c r="J144" s="127">
        <v>18.533820679999998</v>
      </c>
      <c r="K144" s="110">
        <f t="shared" si="9"/>
        <v>0.67766240144716883</v>
      </c>
      <c r="L144" s="91">
        <f t="shared" si="10"/>
        <v>2.8498542821253054</v>
      </c>
      <c r="N144" s="47"/>
    </row>
    <row r="145" spans="1:14">
      <c r="A145" s="90" t="s">
        <v>874</v>
      </c>
      <c r="B145" s="90" t="s">
        <v>109</v>
      </c>
      <c r="C145" s="90" t="s">
        <v>881</v>
      </c>
      <c r="D145" s="90" t="s">
        <v>396</v>
      </c>
      <c r="E145" s="90" t="s">
        <v>1855</v>
      </c>
      <c r="F145" s="109">
        <v>29.039813304999999</v>
      </c>
      <c r="G145" s="109">
        <v>38.346428093999997</v>
      </c>
      <c r="H145" s="110">
        <f t="shared" si="8"/>
        <v>-0.24269834901405563</v>
      </c>
      <c r="I145" s="127">
        <v>30.929298530000001</v>
      </c>
      <c r="J145" s="127">
        <v>58.891652000000001</v>
      </c>
      <c r="K145" s="110">
        <f t="shared" si="9"/>
        <v>-0.47481013896502677</v>
      </c>
      <c r="L145" s="91">
        <f t="shared" si="10"/>
        <v>1.0650653365142217</v>
      </c>
      <c r="N145" s="47"/>
    </row>
    <row r="146" spans="1:14">
      <c r="A146" s="90" t="s">
        <v>2869</v>
      </c>
      <c r="B146" s="90" t="s">
        <v>2855</v>
      </c>
      <c r="C146" s="90" t="s">
        <v>1175</v>
      </c>
      <c r="D146" s="90" t="s">
        <v>396</v>
      </c>
      <c r="E146" s="90" t="s">
        <v>1855</v>
      </c>
      <c r="F146" s="109">
        <v>3.2438271589999998</v>
      </c>
      <c r="G146" s="109">
        <v>5.184755</v>
      </c>
      <c r="H146" s="110">
        <f t="shared" si="8"/>
        <v>-0.37435285582443145</v>
      </c>
      <c r="I146" s="127">
        <v>30.70382219</v>
      </c>
      <c r="J146" s="127">
        <v>9.1526673599999988</v>
      </c>
      <c r="K146" s="110">
        <f t="shared" si="9"/>
        <v>2.3546310580656789</v>
      </c>
      <c r="L146" s="91">
        <f t="shared" si="10"/>
        <v>9.465307701371275</v>
      </c>
      <c r="N146" s="47"/>
    </row>
    <row r="147" spans="1:14">
      <c r="A147" s="90" t="s">
        <v>42</v>
      </c>
      <c r="B147" s="90" t="s">
        <v>961</v>
      </c>
      <c r="C147" s="90" t="s">
        <v>1538</v>
      </c>
      <c r="D147" s="90" t="s">
        <v>397</v>
      </c>
      <c r="E147" s="90" t="s">
        <v>398</v>
      </c>
      <c r="F147" s="109">
        <v>1.0683882199999999</v>
      </c>
      <c r="G147" s="109">
        <v>0.72889665199999998</v>
      </c>
      <c r="H147" s="110">
        <f t="shared" si="8"/>
        <v>0.4657609100940141</v>
      </c>
      <c r="I147" s="127">
        <v>30.57637763</v>
      </c>
      <c r="J147" s="127">
        <v>6.1837900000000001E-2</v>
      </c>
      <c r="K147" s="110" t="str">
        <f t="shared" si="9"/>
        <v/>
      </c>
      <c r="L147" s="91">
        <f t="shared" si="10"/>
        <v>28.619163949598772</v>
      </c>
      <c r="N147" s="47"/>
    </row>
    <row r="148" spans="1:14">
      <c r="A148" s="90" t="s">
        <v>703</v>
      </c>
      <c r="B148" s="90" t="s">
        <v>955</v>
      </c>
      <c r="C148" s="90" t="s">
        <v>1538</v>
      </c>
      <c r="D148" s="90" t="s">
        <v>397</v>
      </c>
      <c r="E148" s="90" t="s">
        <v>398</v>
      </c>
      <c r="F148" s="109">
        <v>21.252625585000001</v>
      </c>
      <c r="G148" s="109">
        <v>23.674353465999999</v>
      </c>
      <c r="H148" s="110">
        <f t="shared" si="8"/>
        <v>-0.10229330589652519</v>
      </c>
      <c r="I148" s="127">
        <v>29.6582911518468</v>
      </c>
      <c r="J148" s="127">
        <v>24.455491455334499</v>
      </c>
      <c r="K148" s="110">
        <f t="shared" si="9"/>
        <v>0.21274566107226645</v>
      </c>
      <c r="L148" s="91">
        <f t="shared" si="10"/>
        <v>1.395511864321342</v>
      </c>
      <c r="N148" s="47"/>
    </row>
    <row r="149" spans="1:14">
      <c r="A149" s="90" t="s">
        <v>902</v>
      </c>
      <c r="B149" s="90" t="s">
        <v>1114</v>
      </c>
      <c r="C149" s="90" t="s">
        <v>1538</v>
      </c>
      <c r="D149" s="90" t="s">
        <v>397</v>
      </c>
      <c r="E149" s="90" t="s">
        <v>398</v>
      </c>
      <c r="F149" s="109">
        <v>12.840434073999999</v>
      </c>
      <c r="G149" s="109">
        <v>17.626259631</v>
      </c>
      <c r="H149" s="110">
        <f t="shared" si="8"/>
        <v>-0.27151679693762032</v>
      </c>
      <c r="I149" s="127">
        <v>29.244492269999999</v>
      </c>
      <c r="J149" s="127">
        <v>16.023324300000002</v>
      </c>
      <c r="K149" s="110">
        <f t="shared" si="9"/>
        <v>0.82512016373531138</v>
      </c>
      <c r="L149" s="91">
        <f t="shared" si="10"/>
        <v>2.2775314371354329</v>
      </c>
      <c r="N149" s="47"/>
    </row>
    <row r="150" spans="1:14">
      <c r="A150" s="90" t="s">
        <v>756</v>
      </c>
      <c r="B150" s="90" t="s">
        <v>251</v>
      </c>
      <c r="C150" s="90" t="s">
        <v>1175</v>
      </c>
      <c r="D150" s="90" t="s">
        <v>396</v>
      </c>
      <c r="E150" s="90" t="s">
        <v>1855</v>
      </c>
      <c r="F150" s="109">
        <v>7.2727321210000007</v>
      </c>
      <c r="G150" s="109">
        <v>6.7053077769999998</v>
      </c>
      <c r="H150" s="110">
        <f t="shared" si="8"/>
        <v>8.4623161661025348E-2</v>
      </c>
      <c r="I150" s="127">
        <v>28.359635190000002</v>
      </c>
      <c r="J150" s="127">
        <v>17.712588069999999</v>
      </c>
      <c r="K150" s="110">
        <f t="shared" si="9"/>
        <v>0.60110058891015594</v>
      </c>
      <c r="L150" s="91">
        <f t="shared" si="10"/>
        <v>3.899447239107241</v>
      </c>
      <c r="N150" s="47"/>
    </row>
    <row r="151" spans="1:14">
      <c r="A151" s="90" t="s">
        <v>979</v>
      </c>
      <c r="B151" s="90" t="s">
        <v>980</v>
      </c>
      <c r="C151" s="90" t="s">
        <v>1539</v>
      </c>
      <c r="D151" s="90" t="s">
        <v>396</v>
      </c>
      <c r="E151" s="90" t="s">
        <v>1855</v>
      </c>
      <c r="F151" s="109">
        <v>115.101182725</v>
      </c>
      <c r="G151" s="109">
        <v>165.34477075299998</v>
      </c>
      <c r="H151" s="110">
        <f t="shared" si="8"/>
        <v>-0.30387164830907343</v>
      </c>
      <c r="I151" s="127">
        <v>28.310943250000001</v>
      </c>
      <c r="J151" s="127">
        <v>54.854983679999997</v>
      </c>
      <c r="K151" s="110">
        <f t="shared" si="9"/>
        <v>-0.48389478310387124</v>
      </c>
      <c r="L151" s="91">
        <f t="shared" si="10"/>
        <v>0.24596570234765153</v>
      </c>
      <c r="N151" s="47"/>
    </row>
    <row r="152" spans="1:14">
      <c r="A152" s="90" t="s">
        <v>65</v>
      </c>
      <c r="B152" s="90" t="s">
        <v>77</v>
      </c>
      <c r="C152" s="90" t="s">
        <v>1175</v>
      </c>
      <c r="D152" s="90" t="s">
        <v>396</v>
      </c>
      <c r="E152" s="90" t="s">
        <v>1855</v>
      </c>
      <c r="F152" s="109">
        <v>9.2131037300000003</v>
      </c>
      <c r="G152" s="109">
        <v>13.130430714999999</v>
      </c>
      <c r="H152" s="110">
        <f t="shared" si="8"/>
        <v>-0.29833956478860257</v>
      </c>
      <c r="I152" s="127">
        <v>28.085094673342549</v>
      </c>
      <c r="J152" s="127">
        <v>33.163298664482355</v>
      </c>
      <c r="K152" s="110">
        <f t="shared" si="9"/>
        <v>-0.15312722785862443</v>
      </c>
      <c r="L152" s="91">
        <f t="shared" si="10"/>
        <v>3.0483858096475105</v>
      </c>
      <c r="N152" s="47"/>
    </row>
    <row r="153" spans="1:14">
      <c r="A153" s="90" t="s">
        <v>1381</v>
      </c>
      <c r="B153" s="90" t="s">
        <v>1382</v>
      </c>
      <c r="C153" s="90" t="s">
        <v>1538</v>
      </c>
      <c r="D153" s="90" t="s">
        <v>1436</v>
      </c>
      <c r="E153" s="90" t="s">
        <v>1855</v>
      </c>
      <c r="F153" s="109">
        <v>31.271156530000003</v>
      </c>
      <c r="G153" s="109">
        <v>21.379593399999997</v>
      </c>
      <c r="H153" s="110">
        <f t="shared" si="8"/>
        <v>0.46266376281973653</v>
      </c>
      <c r="I153" s="127">
        <v>26.673305800000001</v>
      </c>
      <c r="J153" s="127">
        <v>22.2783929</v>
      </c>
      <c r="K153" s="110">
        <f t="shared" si="9"/>
        <v>0.19727243880324963</v>
      </c>
      <c r="L153" s="91">
        <f t="shared" si="10"/>
        <v>0.85296831840584308</v>
      </c>
      <c r="N153" s="47"/>
    </row>
    <row r="154" spans="1:14">
      <c r="A154" s="90" t="s">
        <v>1091</v>
      </c>
      <c r="B154" s="90" t="s">
        <v>1092</v>
      </c>
      <c r="C154" s="90" t="s">
        <v>1538</v>
      </c>
      <c r="D154" s="90" t="s">
        <v>397</v>
      </c>
      <c r="E154" s="90" t="s">
        <v>398</v>
      </c>
      <c r="F154" s="109">
        <v>53.765315243000003</v>
      </c>
      <c r="G154" s="109">
        <v>54.730189330000002</v>
      </c>
      <c r="H154" s="110">
        <f t="shared" si="8"/>
        <v>-1.7629650085480453E-2</v>
      </c>
      <c r="I154" s="127">
        <v>26.56343021</v>
      </c>
      <c r="J154" s="127">
        <v>54.559331819999997</v>
      </c>
      <c r="K154" s="110">
        <f t="shared" si="9"/>
        <v>-0.51312764794046561</v>
      </c>
      <c r="L154" s="91">
        <f t="shared" si="10"/>
        <v>0.49406257714555923</v>
      </c>
      <c r="N154" s="47"/>
    </row>
    <row r="155" spans="1:14">
      <c r="A155" s="90" t="s">
        <v>2118</v>
      </c>
      <c r="B155" s="90" t="s">
        <v>1158</v>
      </c>
      <c r="C155" s="90" t="s">
        <v>1175</v>
      </c>
      <c r="D155" s="90" t="s">
        <v>396</v>
      </c>
      <c r="E155" s="90" t="s">
        <v>1855</v>
      </c>
      <c r="F155" s="109">
        <v>11.733305789999999</v>
      </c>
      <c r="G155" s="109">
        <v>7.8163040810000002</v>
      </c>
      <c r="H155" s="110">
        <f t="shared" si="8"/>
        <v>0.50113220627144117</v>
      </c>
      <c r="I155" s="127">
        <v>26.535124969999998</v>
      </c>
      <c r="J155" s="127">
        <v>24.780212890000001</v>
      </c>
      <c r="K155" s="110">
        <f t="shared" si="9"/>
        <v>7.0819088108326378E-2</v>
      </c>
      <c r="L155" s="91">
        <f t="shared" si="10"/>
        <v>2.2615216414640122</v>
      </c>
      <c r="N155" s="47"/>
    </row>
    <row r="156" spans="1:14">
      <c r="A156" s="90" t="s">
        <v>302</v>
      </c>
      <c r="B156" s="90" t="s">
        <v>303</v>
      </c>
      <c r="C156" s="90" t="s">
        <v>1175</v>
      </c>
      <c r="D156" s="90" t="s">
        <v>396</v>
      </c>
      <c r="E156" s="90" t="s">
        <v>1855</v>
      </c>
      <c r="F156" s="109">
        <v>27.095565138000001</v>
      </c>
      <c r="G156" s="109">
        <v>37.098149575999997</v>
      </c>
      <c r="H156" s="110">
        <f t="shared" si="8"/>
        <v>-0.26962488836561793</v>
      </c>
      <c r="I156" s="127">
        <v>26.43752327</v>
      </c>
      <c r="J156" s="127">
        <v>45.86546937</v>
      </c>
      <c r="K156" s="110">
        <f t="shared" si="9"/>
        <v>-0.42358546346213921</v>
      </c>
      <c r="L156" s="91">
        <f t="shared" si="10"/>
        <v>0.97571403790072142</v>
      </c>
      <c r="N156" s="47"/>
    </row>
    <row r="157" spans="1:14">
      <c r="A157" s="90" t="s">
        <v>2274</v>
      </c>
      <c r="B157" s="90" t="s">
        <v>2275</v>
      </c>
      <c r="C157" s="90" t="s">
        <v>1534</v>
      </c>
      <c r="D157" s="90" t="s">
        <v>396</v>
      </c>
      <c r="E157" s="90" t="s">
        <v>1855</v>
      </c>
      <c r="F157" s="109">
        <v>1.1085388899999999</v>
      </c>
      <c r="G157" s="109">
        <v>3.37880818</v>
      </c>
      <c r="H157" s="110">
        <f t="shared" si="8"/>
        <v>-0.67191422805185708</v>
      </c>
      <c r="I157" s="127">
        <v>26.150497689080701</v>
      </c>
      <c r="J157" s="127">
        <v>110.1067465746325</v>
      </c>
      <c r="K157" s="110">
        <f t="shared" si="9"/>
        <v>-0.76249867966668705</v>
      </c>
      <c r="L157" s="91">
        <f t="shared" si="10"/>
        <v>23.590058882896479</v>
      </c>
      <c r="N157" s="47"/>
    </row>
    <row r="158" spans="1:14">
      <c r="A158" s="90" t="s">
        <v>2120</v>
      </c>
      <c r="B158" s="90" t="s">
        <v>1041</v>
      </c>
      <c r="C158" s="90" t="s">
        <v>1537</v>
      </c>
      <c r="D158" s="90" t="s">
        <v>396</v>
      </c>
      <c r="E158" s="90" t="s">
        <v>1855</v>
      </c>
      <c r="F158" s="109">
        <v>82.062707595999996</v>
      </c>
      <c r="G158" s="109">
        <v>135.44340400799999</v>
      </c>
      <c r="H158" s="110">
        <f t="shared" si="8"/>
        <v>-0.39411809532524045</v>
      </c>
      <c r="I158" s="127">
        <v>26.146866320000001</v>
      </c>
      <c r="J158" s="127">
        <v>103.71102909</v>
      </c>
      <c r="K158" s="110">
        <f t="shared" si="9"/>
        <v>-0.74788731199157366</v>
      </c>
      <c r="L158" s="91">
        <f t="shared" si="10"/>
        <v>0.31862056573520231</v>
      </c>
      <c r="N158" s="47"/>
    </row>
    <row r="159" spans="1:14">
      <c r="A159" s="90" t="s">
        <v>225</v>
      </c>
      <c r="B159" s="90" t="s">
        <v>361</v>
      </c>
      <c r="C159" s="90" t="s">
        <v>1551</v>
      </c>
      <c r="D159" s="90" t="s">
        <v>397</v>
      </c>
      <c r="E159" s="90" t="s">
        <v>1855</v>
      </c>
      <c r="F159" s="109">
        <v>5.0812859699999997</v>
      </c>
      <c r="G159" s="109">
        <v>5.6530651500000006</v>
      </c>
      <c r="H159" s="110">
        <f t="shared" si="8"/>
        <v>-0.10114498326629062</v>
      </c>
      <c r="I159" s="127">
        <v>26.01468526</v>
      </c>
      <c r="J159" s="127">
        <v>42.285015729999998</v>
      </c>
      <c r="K159" s="110">
        <f t="shared" si="9"/>
        <v>-0.38477768517079369</v>
      </c>
      <c r="L159" s="91">
        <f t="shared" si="10"/>
        <v>5.1197050143587965</v>
      </c>
      <c r="N159" s="47"/>
    </row>
    <row r="160" spans="1:14">
      <c r="A160" s="90" t="s">
        <v>238</v>
      </c>
      <c r="B160" s="90" t="s">
        <v>351</v>
      </c>
      <c r="C160" s="90" t="s">
        <v>1551</v>
      </c>
      <c r="D160" s="90" t="s">
        <v>397</v>
      </c>
      <c r="E160" s="90" t="s">
        <v>1855</v>
      </c>
      <c r="F160" s="109">
        <v>1.5350486999999999</v>
      </c>
      <c r="G160" s="109">
        <v>1.23251914</v>
      </c>
      <c r="H160" s="110">
        <f t="shared" si="8"/>
        <v>0.24545627745789012</v>
      </c>
      <c r="I160" s="127">
        <v>25.988841031294651</v>
      </c>
      <c r="J160" s="127">
        <v>11.0643556276005</v>
      </c>
      <c r="K160" s="110">
        <f t="shared" si="9"/>
        <v>1.3488797636316385</v>
      </c>
      <c r="L160" s="91">
        <f t="shared" si="10"/>
        <v>16.930303925402921</v>
      </c>
      <c r="N160" s="47"/>
    </row>
    <row r="161" spans="1:14">
      <c r="A161" s="90" t="s">
        <v>1897</v>
      </c>
      <c r="B161" s="90" t="s">
        <v>427</v>
      </c>
      <c r="C161" s="90" t="s">
        <v>1534</v>
      </c>
      <c r="D161" s="90" t="s">
        <v>396</v>
      </c>
      <c r="E161" s="90" t="s">
        <v>1855</v>
      </c>
      <c r="F161" s="109">
        <v>0</v>
      </c>
      <c r="G161" s="109">
        <v>0.28550419999999999</v>
      </c>
      <c r="H161" s="110">
        <f t="shared" si="8"/>
        <v>-1</v>
      </c>
      <c r="I161" s="127">
        <v>25.597910219999999</v>
      </c>
      <c r="J161" s="127">
        <v>27.9407532</v>
      </c>
      <c r="K161" s="110">
        <f t="shared" si="9"/>
        <v>-8.3850387397573778E-2</v>
      </c>
      <c r="L161" s="91" t="str">
        <f t="shared" si="10"/>
        <v/>
      </c>
      <c r="N161" s="47"/>
    </row>
    <row r="162" spans="1:14">
      <c r="A162" s="90" t="s">
        <v>306</v>
      </c>
      <c r="B162" s="90" t="s">
        <v>307</v>
      </c>
      <c r="C162" s="90" t="s">
        <v>1175</v>
      </c>
      <c r="D162" s="90" t="s">
        <v>396</v>
      </c>
      <c r="E162" s="90" t="s">
        <v>1855</v>
      </c>
      <c r="F162" s="109">
        <v>11.844959129000001</v>
      </c>
      <c r="G162" s="109">
        <v>6.9069615259999999</v>
      </c>
      <c r="H162" s="110">
        <f t="shared" si="8"/>
        <v>0.71493052109987976</v>
      </c>
      <c r="I162" s="127">
        <v>25.515375780000003</v>
      </c>
      <c r="J162" s="127">
        <v>42.172515299999993</v>
      </c>
      <c r="K162" s="110">
        <f t="shared" si="9"/>
        <v>-0.39497619246817828</v>
      </c>
      <c r="L162" s="91">
        <f t="shared" si="10"/>
        <v>2.1541126062251017</v>
      </c>
      <c r="N162" s="47"/>
    </row>
    <row r="163" spans="1:14">
      <c r="A163" s="90" t="s">
        <v>772</v>
      </c>
      <c r="B163" s="90" t="s">
        <v>1695</v>
      </c>
      <c r="C163" s="90" t="s">
        <v>1538</v>
      </c>
      <c r="D163" s="90" t="s">
        <v>397</v>
      </c>
      <c r="E163" s="90" t="s">
        <v>398</v>
      </c>
      <c r="F163" s="109">
        <v>20.855859127999999</v>
      </c>
      <c r="G163" s="109">
        <v>35.312976178999996</v>
      </c>
      <c r="H163" s="110">
        <f t="shared" si="8"/>
        <v>-0.40939956399362876</v>
      </c>
      <c r="I163" s="127">
        <v>25.515136529999999</v>
      </c>
      <c r="J163" s="127">
        <v>32.415326690000001</v>
      </c>
      <c r="K163" s="110">
        <f t="shared" si="9"/>
        <v>-0.21286813568128193</v>
      </c>
      <c r="L163" s="91">
        <f t="shared" si="10"/>
        <v>1.2234037626263354</v>
      </c>
      <c r="N163" s="47"/>
    </row>
    <row r="164" spans="1:14">
      <c r="A164" s="90" t="s">
        <v>63</v>
      </c>
      <c r="B164" s="90" t="s">
        <v>74</v>
      </c>
      <c r="C164" s="90" t="s">
        <v>1536</v>
      </c>
      <c r="D164" s="90" t="s">
        <v>397</v>
      </c>
      <c r="E164" s="90" t="s">
        <v>398</v>
      </c>
      <c r="F164" s="109">
        <v>7.8724323999999998E-2</v>
      </c>
      <c r="G164" s="109">
        <v>0.27021690799999998</v>
      </c>
      <c r="H164" s="110">
        <f t="shared" si="8"/>
        <v>-0.70866247940339844</v>
      </c>
      <c r="I164" s="127">
        <v>25.289538719999999</v>
      </c>
      <c r="J164" s="127">
        <v>0</v>
      </c>
      <c r="K164" s="110" t="str">
        <f t="shared" si="9"/>
        <v/>
      </c>
      <c r="L164" s="91" t="str">
        <f t="shared" si="10"/>
        <v/>
      </c>
      <c r="N164" s="47"/>
    </row>
    <row r="165" spans="1:14">
      <c r="A165" s="90" t="s">
        <v>2864</v>
      </c>
      <c r="B165" s="90" t="s">
        <v>104</v>
      </c>
      <c r="C165" s="90" t="s">
        <v>1539</v>
      </c>
      <c r="D165" s="90" t="s">
        <v>396</v>
      </c>
      <c r="E165" s="90" t="s">
        <v>398</v>
      </c>
      <c r="F165" s="109">
        <v>11.557977403999999</v>
      </c>
      <c r="G165" s="109">
        <v>12.038527654999999</v>
      </c>
      <c r="H165" s="110">
        <f t="shared" si="8"/>
        <v>-3.9917692991336184E-2</v>
      </c>
      <c r="I165" s="127">
        <v>25.23677687</v>
      </c>
      <c r="J165" s="127">
        <v>15.808829680000001</v>
      </c>
      <c r="K165" s="110">
        <f t="shared" si="9"/>
        <v>0.59637224138909173</v>
      </c>
      <c r="L165" s="91">
        <f t="shared" si="10"/>
        <v>2.1834942211658959</v>
      </c>
      <c r="N165" s="47"/>
    </row>
    <row r="166" spans="1:14">
      <c r="A166" s="90" t="s">
        <v>1713</v>
      </c>
      <c r="B166" s="90" t="s">
        <v>1714</v>
      </c>
      <c r="C166" s="90" t="s">
        <v>1538</v>
      </c>
      <c r="D166" s="90" t="s">
        <v>1436</v>
      </c>
      <c r="E166" s="90" t="s">
        <v>398</v>
      </c>
      <c r="F166" s="109">
        <v>10.900001398000001</v>
      </c>
      <c r="G166" s="109">
        <v>13.517407725</v>
      </c>
      <c r="H166" s="110">
        <f t="shared" si="8"/>
        <v>-0.19363226886758711</v>
      </c>
      <c r="I166" s="127">
        <v>25.221095739999999</v>
      </c>
      <c r="J166" s="127">
        <v>6.0065231799999994</v>
      </c>
      <c r="K166" s="110">
        <f t="shared" si="9"/>
        <v>3.1989508712759189</v>
      </c>
      <c r="L166" s="91">
        <f t="shared" si="10"/>
        <v>2.313861697726729</v>
      </c>
      <c r="N166" s="47"/>
    </row>
    <row r="167" spans="1:14">
      <c r="A167" s="90" t="s">
        <v>1629</v>
      </c>
      <c r="B167" s="90" t="s">
        <v>787</v>
      </c>
      <c r="C167" s="90" t="s">
        <v>1538</v>
      </c>
      <c r="D167" s="90" t="s">
        <v>397</v>
      </c>
      <c r="E167" s="90" t="s">
        <v>398</v>
      </c>
      <c r="F167" s="109">
        <v>12.526592088999999</v>
      </c>
      <c r="G167" s="109">
        <v>29.498686331999998</v>
      </c>
      <c r="H167" s="110">
        <f t="shared" si="8"/>
        <v>-0.57535084959321636</v>
      </c>
      <c r="I167" s="127">
        <v>24.638171370000002</v>
      </c>
      <c r="J167" s="127">
        <v>61.472685349999999</v>
      </c>
      <c r="K167" s="110">
        <f t="shared" ref="K167:K191" si="11">IF(ISERROR(I167/J167-1),"",IF((I167/J167-1)&gt;10000%,"",I167/J167-1))</f>
        <v>-0.59920131632902551</v>
      </c>
      <c r="L167" s="91">
        <f t="shared" si="10"/>
        <v>1.9668694561895703</v>
      </c>
      <c r="N167" s="47"/>
    </row>
    <row r="168" spans="1:14">
      <c r="A168" s="90" t="s">
        <v>2491</v>
      </c>
      <c r="B168" s="90" t="s">
        <v>2492</v>
      </c>
      <c r="C168" s="90" t="s">
        <v>296</v>
      </c>
      <c r="D168" s="90" t="s">
        <v>397</v>
      </c>
      <c r="E168" s="90" t="s">
        <v>398</v>
      </c>
      <c r="F168" s="109">
        <v>6.8137886399999994</v>
      </c>
      <c r="G168" s="109">
        <v>3.2320030399999999</v>
      </c>
      <c r="H168" s="110">
        <f t="shared" si="8"/>
        <v>1.1082247001846879</v>
      </c>
      <c r="I168" s="127">
        <v>23.91097534</v>
      </c>
      <c r="J168" s="127">
        <v>37.567457990000001</v>
      </c>
      <c r="K168" s="110">
        <f t="shared" si="11"/>
        <v>-0.36351894380597138</v>
      </c>
      <c r="L168" s="91">
        <f t="shared" si="10"/>
        <v>3.5092041451993148</v>
      </c>
      <c r="N168" s="47"/>
    </row>
    <row r="169" spans="1:14">
      <c r="A169" s="90" t="s">
        <v>2592</v>
      </c>
      <c r="B169" s="90" t="s">
        <v>2593</v>
      </c>
      <c r="C169" s="90" t="s">
        <v>296</v>
      </c>
      <c r="D169" s="90" t="s">
        <v>397</v>
      </c>
      <c r="E169" s="90" t="s">
        <v>398</v>
      </c>
      <c r="F169" s="109">
        <v>4.0682818200000002</v>
      </c>
      <c r="G169" s="109">
        <v>4.1593551199999999</v>
      </c>
      <c r="H169" s="110">
        <f t="shared" si="8"/>
        <v>-2.1896014495631611E-2</v>
      </c>
      <c r="I169" s="127">
        <v>23.73502405</v>
      </c>
      <c r="J169" s="127">
        <v>74.858115179712001</v>
      </c>
      <c r="K169" s="110">
        <f t="shared" si="11"/>
        <v>-0.68293318642849488</v>
      </c>
      <c r="L169" s="91">
        <f t="shared" si="10"/>
        <v>5.8341641754798585</v>
      </c>
      <c r="N169" s="47"/>
    </row>
    <row r="170" spans="1:14">
      <c r="A170" s="90" t="s">
        <v>1664</v>
      </c>
      <c r="B170" s="90" t="s">
        <v>51</v>
      </c>
      <c r="C170" s="90" t="s">
        <v>1538</v>
      </c>
      <c r="D170" s="90" t="s">
        <v>397</v>
      </c>
      <c r="E170" s="90" t="s">
        <v>398</v>
      </c>
      <c r="F170" s="109">
        <v>9.1196670500000003</v>
      </c>
      <c r="G170" s="109">
        <v>15.129632282999999</v>
      </c>
      <c r="H170" s="110">
        <f t="shared" si="8"/>
        <v>-0.39723141452373123</v>
      </c>
      <c r="I170" s="127">
        <v>23.24770818</v>
      </c>
      <c r="J170" s="127">
        <v>37.652302290000002</v>
      </c>
      <c r="K170" s="110">
        <f t="shared" si="11"/>
        <v>-0.38256874703318444</v>
      </c>
      <c r="L170" s="91">
        <f t="shared" si="10"/>
        <v>2.549183873988031</v>
      </c>
      <c r="N170" s="47"/>
    </row>
    <row r="171" spans="1:14">
      <c r="A171" s="90" t="s">
        <v>1687</v>
      </c>
      <c r="B171" s="90" t="s">
        <v>1688</v>
      </c>
      <c r="C171" s="90" t="s">
        <v>1538</v>
      </c>
      <c r="D171" s="90" t="s">
        <v>397</v>
      </c>
      <c r="E171" s="90" t="s">
        <v>398</v>
      </c>
      <c r="F171" s="109">
        <v>1.5667777000000001</v>
      </c>
      <c r="G171" s="109">
        <v>1.42688284</v>
      </c>
      <c r="H171" s="110">
        <f t="shared" si="8"/>
        <v>9.8042289162297402E-2</v>
      </c>
      <c r="I171" s="127">
        <v>23.241928210000001</v>
      </c>
      <c r="J171" s="127">
        <v>6.4412800000000006E-2</v>
      </c>
      <c r="K171" s="110" t="str">
        <f t="shared" si="11"/>
        <v/>
      </c>
      <c r="L171" s="91">
        <f t="shared" si="10"/>
        <v>14.834221989501128</v>
      </c>
      <c r="N171" s="47"/>
    </row>
    <row r="172" spans="1:14">
      <c r="A172" s="90" t="s">
        <v>1649</v>
      </c>
      <c r="B172" s="90" t="s">
        <v>683</v>
      </c>
      <c r="C172" s="90" t="s">
        <v>1538</v>
      </c>
      <c r="D172" s="90" t="s">
        <v>397</v>
      </c>
      <c r="E172" s="90" t="s">
        <v>398</v>
      </c>
      <c r="F172" s="109">
        <v>13.839051005</v>
      </c>
      <c r="G172" s="109">
        <v>16.479996878000001</v>
      </c>
      <c r="H172" s="110">
        <f t="shared" si="8"/>
        <v>-0.16025160032193553</v>
      </c>
      <c r="I172" s="127">
        <v>23.14398658</v>
      </c>
      <c r="J172" s="127">
        <v>77.919146580000003</v>
      </c>
      <c r="K172" s="110">
        <f t="shared" si="11"/>
        <v>-0.70297433178072677</v>
      </c>
      <c r="L172" s="91">
        <f t="shared" si="10"/>
        <v>1.6723680382157822</v>
      </c>
      <c r="N172" s="47"/>
    </row>
    <row r="173" spans="1:14">
      <c r="A173" s="90" t="s">
        <v>1857</v>
      </c>
      <c r="B173" s="90" t="s">
        <v>349</v>
      </c>
      <c r="C173" s="90" t="s">
        <v>1551</v>
      </c>
      <c r="D173" s="90" t="s">
        <v>397</v>
      </c>
      <c r="E173" s="90" t="s">
        <v>1855</v>
      </c>
      <c r="F173" s="109">
        <v>2.3856150449999998</v>
      </c>
      <c r="G173" s="109">
        <v>9.0112992149999993</v>
      </c>
      <c r="H173" s="110">
        <f t="shared" si="8"/>
        <v>-0.73526402929458157</v>
      </c>
      <c r="I173" s="127">
        <v>22.209009229999999</v>
      </c>
      <c r="J173" s="127">
        <v>4.5838847199999995</v>
      </c>
      <c r="K173" s="110">
        <f t="shared" si="11"/>
        <v>3.8450191456821807</v>
      </c>
      <c r="L173" s="91">
        <f t="shared" si="10"/>
        <v>9.3095528033945651</v>
      </c>
      <c r="N173" s="47"/>
    </row>
    <row r="174" spans="1:14">
      <c r="A174" s="90" t="s">
        <v>1894</v>
      </c>
      <c r="B174" s="90" t="s">
        <v>429</v>
      </c>
      <c r="C174" s="90" t="s">
        <v>1534</v>
      </c>
      <c r="D174" s="90" t="s">
        <v>396</v>
      </c>
      <c r="E174" s="90" t="s">
        <v>1855</v>
      </c>
      <c r="F174" s="109">
        <v>1.3730078300000002</v>
      </c>
      <c r="G174" s="109">
        <v>5.6461556100000001</v>
      </c>
      <c r="H174" s="110">
        <f t="shared" si="8"/>
        <v>-0.75682430226183584</v>
      </c>
      <c r="I174" s="127">
        <v>22.197875700000001</v>
      </c>
      <c r="J174" s="127">
        <v>93.23831878</v>
      </c>
      <c r="K174" s="110">
        <f t="shared" si="11"/>
        <v>-0.7619232522587962</v>
      </c>
      <c r="L174" s="91">
        <f t="shared" si="10"/>
        <v>16.167333656065164</v>
      </c>
      <c r="N174" s="47"/>
    </row>
    <row r="175" spans="1:14">
      <c r="A175" s="90" t="s">
        <v>2872</v>
      </c>
      <c r="B175" s="90" t="s">
        <v>2858</v>
      </c>
      <c r="C175" s="90" t="s">
        <v>1175</v>
      </c>
      <c r="D175" s="90" t="s">
        <v>396</v>
      </c>
      <c r="E175" s="90" t="s">
        <v>1855</v>
      </c>
      <c r="F175" s="109">
        <v>11.69577511</v>
      </c>
      <c r="G175" s="109">
        <v>8.1357132700000001</v>
      </c>
      <c r="H175" s="110">
        <f t="shared" si="8"/>
        <v>0.43758447745786877</v>
      </c>
      <c r="I175" s="127">
        <v>22.113587539999997</v>
      </c>
      <c r="J175" s="127">
        <v>12.73602657</v>
      </c>
      <c r="K175" s="110">
        <f t="shared" si="11"/>
        <v>0.73630193203970351</v>
      </c>
      <c r="L175" s="91">
        <f t="shared" si="10"/>
        <v>1.8907329639993393</v>
      </c>
      <c r="N175" s="47"/>
    </row>
    <row r="176" spans="1:14">
      <c r="A176" s="90" t="s">
        <v>1671</v>
      </c>
      <c r="B176" s="90" t="s">
        <v>715</v>
      </c>
      <c r="C176" s="90" t="s">
        <v>1538</v>
      </c>
      <c r="D176" s="90" t="s">
        <v>1436</v>
      </c>
      <c r="E176" s="90" t="s">
        <v>1855</v>
      </c>
      <c r="F176" s="109">
        <v>13.876632467</v>
      </c>
      <c r="G176" s="109">
        <v>4.4639948240000002</v>
      </c>
      <c r="H176" s="110">
        <f t="shared" si="8"/>
        <v>2.1085682251230136</v>
      </c>
      <c r="I176" s="127">
        <v>22.010900489999997</v>
      </c>
      <c r="J176" s="127">
        <v>3.04750955</v>
      </c>
      <c r="K176" s="110">
        <f t="shared" si="11"/>
        <v>6.2225862229045346</v>
      </c>
      <c r="L176" s="91">
        <f t="shared" si="10"/>
        <v>1.5861845834963264</v>
      </c>
      <c r="N176" s="47"/>
    </row>
    <row r="177" spans="1:14">
      <c r="A177" s="90" t="s">
        <v>1561</v>
      </c>
      <c r="B177" s="90" t="s">
        <v>1562</v>
      </c>
      <c r="C177" s="90" t="s">
        <v>1175</v>
      </c>
      <c r="D177" s="90" t="s">
        <v>396</v>
      </c>
      <c r="E177" s="90" t="s">
        <v>1855</v>
      </c>
      <c r="F177" s="109">
        <v>7.3282244630000006</v>
      </c>
      <c r="G177" s="109">
        <v>8.5991787500000001</v>
      </c>
      <c r="H177" s="110">
        <f t="shared" si="8"/>
        <v>-0.14779949620189015</v>
      </c>
      <c r="I177" s="127">
        <v>21.63176588</v>
      </c>
      <c r="J177" s="127">
        <v>28.105956679999998</v>
      </c>
      <c r="K177" s="110">
        <f t="shared" si="11"/>
        <v>-0.2303494192961234</v>
      </c>
      <c r="L177" s="91">
        <f t="shared" si="10"/>
        <v>2.9518426993084312</v>
      </c>
      <c r="N177" s="47"/>
    </row>
    <row r="178" spans="1:14">
      <c r="A178" s="90" t="s">
        <v>1549</v>
      </c>
      <c r="B178" s="90" t="s">
        <v>1550</v>
      </c>
      <c r="C178" s="90" t="s">
        <v>1551</v>
      </c>
      <c r="D178" s="90" t="s">
        <v>397</v>
      </c>
      <c r="E178" s="90" t="s">
        <v>1855</v>
      </c>
      <c r="F178" s="109">
        <v>9.6365912500000004</v>
      </c>
      <c r="G178" s="109">
        <v>35.077936064999996</v>
      </c>
      <c r="H178" s="110">
        <f t="shared" si="8"/>
        <v>-0.72528055150841153</v>
      </c>
      <c r="I178" s="127">
        <v>21.507422788237299</v>
      </c>
      <c r="J178" s="127">
        <v>93.873614196001498</v>
      </c>
      <c r="K178" s="110">
        <f t="shared" si="11"/>
        <v>-0.77088958412391251</v>
      </c>
      <c r="L178" s="91">
        <f t="shared" si="10"/>
        <v>2.2318496478967393</v>
      </c>
      <c r="N178" s="47"/>
    </row>
    <row r="179" spans="1:14">
      <c r="A179" s="90" t="s">
        <v>2675</v>
      </c>
      <c r="B179" s="90" t="s">
        <v>180</v>
      </c>
      <c r="C179" s="90" t="s">
        <v>1175</v>
      </c>
      <c r="D179" s="90" t="s">
        <v>396</v>
      </c>
      <c r="E179" s="90" t="s">
        <v>1855</v>
      </c>
      <c r="F179" s="109">
        <v>16.587730768</v>
      </c>
      <c r="G179" s="109">
        <v>53.661196898</v>
      </c>
      <c r="H179" s="110">
        <f t="shared" si="8"/>
        <v>-0.69088034321093872</v>
      </c>
      <c r="I179" s="127">
        <v>21.06350608</v>
      </c>
      <c r="J179" s="127">
        <v>81.751999359999999</v>
      </c>
      <c r="K179" s="110">
        <f t="shared" si="11"/>
        <v>-0.74234873464995577</v>
      </c>
      <c r="L179" s="91">
        <f t="shared" si="10"/>
        <v>1.2698244488410906</v>
      </c>
      <c r="N179" s="47"/>
    </row>
    <row r="180" spans="1:14">
      <c r="A180" s="90" t="s">
        <v>2989</v>
      </c>
      <c r="B180" s="90" t="s">
        <v>2990</v>
      </c>
      <c r="C180" s="90" t="s">
        <v>1539</v>
      </c>
      <c r="D180" s="90" t="s">
        <v>396</v>
      </c>
      <c r="E180" s="90" t="s">
        <v>1855</v>
      </c>
      <c r="F180" s="109">
        <v>5.7287900000000003E-2</v>
      </c>
      <c r="G180" s="109">
        <v>1.7689279999999998E-2</v>
      </c>
      <c r="H180" s="110">
        <f t="shared" si="8"/>
        <v>2.2385659563306142</v>
      </c>
      <c r="I180" s="127">
        <v>20.428235100000002</v>
      </c>
      <c r="J180" s="127">
        <v>0</v>
      </c>
      <c r="K180" s="110" t="str">
        <f t="shared" si="11"/>
        <v/>
      </c>
      <c r="L180" s="91" t="str">
        <f t="shared" si="10"/>
        <v/>
      </c>
      <c r="N180" s="47"/>
    </row>
    <row r="181" spans="1:14">
      <c r="A181" s="90" t="s">
        <v>153</v>
      </c>
      <c r="B181" s="90" t="s">
        <v>154</v>
      </c>
      <c r="C181" s="90" t="s">
        <v>1540</v>
      </c>
      <c r="D181" s="90" t="s">
        <v>397</v>
      </c>
      <c r="E181" s="90" t="s">
        <v>398</v>
      </c>
      <c r="F181" s="109">
        <v>0.13517372499999999</v>
      </c>
      <c r="G181" s="109">
        <v>3.3364169999999999E-2</v>
      </c>
      <c r="H181" s="110">
        <f t="shared" si="8"/>
        <v>3.0514637408932996</v>
      </c>
      <c r="I181" s="127">
        <v>20.196560899999998</v>
      </c>
      <c r="J181" s="127">
        <v>34.703117130000003</v>
      </c>
      <c r="K181" s="110">
        <f t="shared" si="11"/>
        <v>-0.418018824523963</v>
      </c>
      <c r="L181" s="91" t="str">
        <f t="shared" si="10"/>
        <v/>
      </c>
      <c r="N181" s="47"/>
    </row>
    <row r="182" spans="1:14">
      <c r="A182" s="90" t="s">
        <v>36</v>
      </c>
      <c r="B182" s="90" t="s">
        <v>656</v>
      </c>
      <c r="C182" s="90" t="s">
        <v>1175</v>
      </c>
      <c r="D182" s="90" t="s">
        <v>396</v>
      </c>
      <c r="E182" s="90" t="s">
        <v>1855</v>
      </c>
      <c r="F182" s="109">
        <v>4.6640108550000008</v>
      </c>
      <c r="G182" s="109">
        <v>2.5534973080000003</v>
      </c>
      <c r="H182" s="110">
        <f t="shared" si="8"/>
        <v>0.82651880633977948</v>
      </c>
      <c r="I182" s="127">
        <v>19.971212859999998</v>
      </c>
      <c r="J182" s="127">
        <v>4.2298416100000003</v>
      </c>
      <c r="K182" s="110">
        <f t="shared" si="11"/>
        <v>3.7215037113410956</v>
      </c>
      <c r="L182" s="91">
        <f t="shared" si="10"/>
        <v>4.2819824998027354</v>
      </c>
      <c r="N182" s="47"/>
    </row>
    <row r="183" spans="1:14">
      <c r="A183" s="90" t="s">
        <v>2677</v>
      </c>
      <c r="B183" s="90" t="s">
        <v>182</v>
      </c>
      <c r="C183" s="90" t="s">
        <v>1175</v>
      </c>
      <c r="D183" s="90" t="s">
        <v>396</v>
      </c>
      <c r="E183" s="90" t="s">
        <v>1855</v>
      </c>
      <c r="F183" s="109">
        <v>15.045598998999999</v>
      </c>
      <c r="G183" s="109">
        <v>22.820804379000002</v>
      </c>
      <c r="H183" s="110">
        <f t="shared" si="8"/>
        <v>-0.3407068940635084</v>
      </c>
      <c r="I183" s="127">
        <v>19.926916309999999</v>
      </c>
      <c r="J183" s="127">
        <v>29.827971510000001</v>
      </c>
      <c r="K183" s="110">
        <f t="shared" si="11"/>
        <v>-0.33193860322283786</v>
      </c>
      <c r="L183" s="91">
        <f t="shared" si="10"/>
        <v>1.3244348936406212</v>
      </c>
      <c r="N183" s="47"/>
    </row>
    <row r="184" spans="1:14">
      <c r="A184" s="90" t="s">
        <v>2060</v>
      </c>
      <c r="B184" s="90" t="s">
        <v>344</v>
      </c>
      <c r="C184" s="90" t="s">
        <v>1175</v>
      </c>
      <c r="D184" s="90" t="s">
        <v>396</v>
      </c>
      <c r="E184" s="90" t="s">
        <v>398</v>
      </c>
      <c r="F184" s="109">
        <v>6.0916124689999993</v>
      </c>
      <c r="G184" s="109">
        <v>1.688547</v>
      </c>
      <c r="H184" s="110">
        <f t="shared" si="8"/>
        <v>2.6076061069072991</v>
      </c>
      <c r="I184" s="127">
        <v>19.88533859</v>
      </c>
      <c r="J184" s="127">
        <v>195.08224236000001</v>
      </c>
      <c r="K184" s="110">
        <f t="shared" si="11"/>
        <v>-0.89806689553370989</v>
      </c>
      <c r="L184" s="91">
        <f t="shared" si="10"/>
        <v>3.2643801113737596</v>
      </c>
      <c r="N184" s="47"/>
    </row>
    <row r="185" spans="1:14">
      <c r="A185" s="90" t="s">
        <v>872</v>
      </c>
      <c r="B185" s="90" t="s">
        <v>117</v>
      </c>
      <c r="C185" s="90" t="s">
        <v>881</v>
      </c>
      <c r="D185" s="90" t="s">
        <v>396</v>
      </c>
      <c r="E185" s="90" t="s">
        <v>1855</v>
      </c>
      <c r="F185" s="109">
        <v>12.452155640000001</v>
      </c>
      <c r="G185" s="109">
        <v>7.317708573</v>
      </c>
      <c r="H185" s="110">
        <f t="shared" si="8"/>
        <v>0.70164683599787847</v>
      </c>
      <c r="I185" s="127">
        <v>19.737940210000001</v>
      </c>
      <c r="J185" s="127">
        <v>51.327691700000003</v>
      </c>
      <c r="K185" s="110">
        <f t="shared" si="11"/>
        <v>-0.61545240870436413</v>
      </c>
      <c r="L185" s="91">
        <f t="shared" si="10"/>
        <v>1.5851022731032938</v>
      </c>
      <c r="N185" s="47"/>
    </row>
    <row r="186" spans="1:14">
      <c r="A186" s="90" t="s">
        <v>2879</v>
      </c>
      <c r="B186" s="90" t="s">
        <v>2880</v>
      </c>
      <c r="C186" s="90" t="s">
        <v>1175</v>
      </c>
      <c r="D186" s="90" t="s">
        <v>396</v>
      </c>
      <c r="E186" s="90" t="s">
        <v>1855</v>
      </c>
      <c r="F186" s="109">
        <v>9.9860464899999997</v>
      </c>
      <c r="G186" s="109">
        <v>2.4593382200000002</v>
      </c>
      <c r="H186" s="110">
        <f t="shared" si="8"/>
        <v>3.0604608218547504</v>
      </c>
      <c r="I186" s="127">
        <v>19.695012030000001</v>
      </c>
      <c r="J186" s="127">
        <v>5.5402166500000005</v>
      </c>
      <c r="K186" s="110">
        <f t="shared" si="11"/>
        <v>2.5549173027376102</v>
      </c>
      <c r="L186" s="91">
        <f t="shared" si="10"/>
        <v>1.9722531884587693</v>
      </c>
      <c r="N186" s="47"/>
    </row>
    <row r="187" spans="1:14">
      <c r="A187" s="90" t="s">
        <v>947</v>
      </c>
      <c r="B187" s="90" t="s">
        <v>948</v>
      </c>
      <c r="C187" s="90" t="s">
        <v>1538</v>
      </c>
      <c r="D187" s="90" t="s">
        <v>397</v>
      </c>
      <c r="E187" s="90" t="s">
        <v>398</v>
      </c>
      <c r="F187" s="109">
        <v>9.5393912100000016</v>
      </c>
      <c r="G187" s="109">
        <v>9.86780598</v>
      </c>
      <c r="H187" s="110">
        <f t="shared" si="8"/>
        <v>-3.3281437704148931E-2</v>
      </c>
      <c r="I187" s="127">
        <v>19.687161839999998</v>
      </c>
      <c r="J187" s="127">
        <v>7.1206182099999999</v>
      </c>
      <c r="K187" s="110">
        <f t="shared" si="11"/>
        <v>1.7648107593174833</v>
      </c>
      <c r="L187" s="91">
        <f t="shared" si="10"/>
        <v>2.0637754974722329</v>
      </c>
      <c r="N187" s="47"/>
    </row>
    <row r="188" spans="1:14">
      <c r="A188" s="90" t="s">
        <v>393</v>
      </c>
      <c r="B188" s="90" t="s">
        <v>394</v>
      </c>
      <c r="C188" s="90" t="s">
        <v>1539</v>
      </c>
      <c r="D188" s="90" t="s">
        <v>396</v>
      </c>
      <c r="E188" s="90" t="s">
        <v>1855</v>
      </c>
      <c r="F188" s="109">
        <v>3.1650697999999999</v>
      </c>
      <c r="G188" s="109">
        <v>5.0337466449999999</v>
      </c>
      <c r="H188" s="110">
        <f t="shared" si="8"/>
        <v>-0.37122981683159384</v>
      </c>
      <c r="I188" s="127">
        <v>19.485602989999997</v>
      </c>
      <c r="J188" s="127">
        <v>20.14585327</v>
      </c>
      <c r="K188" s="110">
        <f t="shared" si="11"/>
        <v>-3.2773507835640259E-2</v>
      </c>
      <c r="L188" s="91">
        <f t="shared" si="10"/>
        <v>6.156452849791811</v>
      </c>
      <c r="N188" s="47"/>
    </row>
    <row r="189" spans="1:14">
      <c r="A189" s="90" t="s">
        <v>1581</v>
      </c>
      <c r="B189" s="90" t="s">
        <v>1582</v>
      </c>
      <c r="C189" s="90" t="s">
        <v>1539</v>
      </c>
      <c r="D189" s="90" t="s">
        <v>396</v>
      </c>
      <c r="E189" s="90" t="s">
        <v>398</v>
      </c>
      <c r="F189" s="109">
        <v>22.404152798999998</v>
      </c>
      <c r="G189" s="109">
        <v>31.214049307</v>
      </c>
      <c r="H189" s="110">
        <f t="shared" si="8"/>
        <v>-0.28224138500429397</v>
      </c>
      <c r="I189" s="127">
        <v>19.430527379999997</v>
      </c>
      <c r="J189" s="127">
        <v>39.458438430000001</v>
      </c>
      <c r="K189" s="110">
        <f t="shared" si="11"/>
        <v>-0.50756978347052151</v>
      </c>
      <c r="L189" s="91">
        <f t="shared" si="10"/>
        <v>0.86727347176757663</v>
      </c>
      <c r="N189" s="47"/>
    </row>
    <row r="190" spans="1:14">
      <c r="A190" s="90" t="s">
        <v>407</v>
      </c>
      <c r="B190" s="90" t="s">
        <v>408</v>
      </c>
      <c r="C190" s="90" t="s">
        <v>1539</v>
      </c>
      <c r="D190" s="90" t="s">
        <v>396</v>
      </c>
      <c r="E190" s="90" t="s">
        <v>398</v>
      </c>
      <c r="F190" s="109">
        <v>44.778740248000005</v>
      </c>
      <c r="G190" s="109">
        <v>57.832133390000003</v>
      </c>
      <c r="H190" s="110">
        <f t="shared" si="8"/>
        <v>-0.22571176916425351</v>
      </c>
      <c r="I190" s="127">
        <v>19.22964829</v>
      </c>
      <c r="J190" s="127">
        <v>17.726710670000003</v>
      </c>
      <c r="K190" s="110">
        <f t="shared" si="11"/>
        <v>8.4783784650104943E-2</v>
      </c>
      <c r="L190" s="91">
        <f t="shared" si="10"/>
        <v>0.42943700924813022</v>
      </c>
      <c r="N190" s="47"/>
    </row>
    <row r="191" spans="1:14">
      <c r="A191" s="90" t="s">
        <v>1873</v>
      </c>
      <c r="B191" s="90" t="s">
        <v>977</v>
      </c>
      <c r="C191" s="90" t="s">
        <v>1539</v>
      </c>
      <c r="D191" s="90" t="s">
        <v>396</v>
      </c>
      <c r="E191" s="90" t="s">
        <v>1855</v>
      </c>
      <c r="F191" s="109">
        <v>3.30076517</v>
      </c>
      <c r="G191" s="109">
        <v>15.68937335</v>
      </c>
      <c r="H191" s="110">
        <f t="shared" si="8"/>
        <v>-0.78961778164326746</v>
      </c>
      <c r="I191" s="127">
        <v>19.09753328</v>
      </c>
      <c r="J191" s="127">
        <v>5.8868385500000002</v>
      </c>
      <c r="K191" s="110">
        <f t="shared" si="11"/>
        <v>2.2441068525652024</v>
      </c>
      <c r="L191" s="91">
        <f t="shared" si="10"/>
        <v>5.785789747654178</v>
      </c>
      <c r="N191" s="47"/>
    </row>
    <row r="192" spans="1:14">
      <c r="A192" s="90" t="s">
        <v>3278</v>
      </c>
      <c r="B192" s="90" t="s">
        <v>3279</v>
      </c>
      <c r="C192" s="90" t="s">
        <v>1538</v>
      </c>
      <c r="D192" s="90" t="s">
        <v>1436</v>
      </c>
      <c r="E192" s="90" t="s">
        <v>1855</v>
      </c>
      <c r="F192" s="109">
        <v>0.44281484999999998</v>
      </c>
      <c r="G192" s="109"/>
      <c r="H192" s="110" t="str">
        <f t="shared" si="8"/>
        <v/>
      </c>
      <c r="I192" s="127">
        <v>18.892797474260153</v>
      </c>
      <c r="J192" s="127"/>
      <c r="K192" s="110"/>
      <c r="L192" s="91">
        <f t="shared" si="10"/>
        <v>42.665230116515183</v>
      </c>
      <c r="N192" s="47"/>
    </row>
    <row r="193" spans="1:14">
      <c r="A193" s="90" t="s">
        <v>1869</v>
      </c>
      <c r="B193" s="90" t="s">
        <v>79</v>
      </c>
      <c r="C193" s="90" t="s">
        <v>1538</v>
      </c>
      <c r="D193" s="90" t="s">
        <v>397</v>
      </c>
      <c r="E193" s="90" t="s">
        <v>398</v>
      </c>
      <c r="F193" s="109">
        <v>15.307211988000001</v>
      </c>
      <c r="G193" s="109">
        <v>30.124883783000001</v>
      </c>
      <c r="H193" s="110">
        <f t="shared" si="8"/>
        <v>-0.49187482022293716</v>
      </c>
      <c r="I193" s="127">
        <v>18.44583609</v>
      </c>
      <c r="J193" s="127">
        <v>35.530567990000002</v>
      </c>
      <c r="K193" s="110">
        <f t="shared" ref="K193:K224" si="12">IF(ISERROR(I193/J193-1),"",IF((I193/J193-1)&gt;10000%,"",I193/J193-1))</f>
        <v>-0.48084601137838445</v>
      </c>
      <c r="L193" s="91">
        <f t="shared" si="10"/>
        <v>1.2050421791022758</v>
      </c>
      <c r="N193" s="47"/>
    </row>
    <row r="194" spans="1:14">
      <c r="A194" s="90" t="s">
        <v>2061</v>
      </c>
      <c r="B194" s="90" t="s">
        <v>243</v>
      </c>
      <c r="C194" s="90" t="s">
        <v>1175</v>
      </c>
      <c r="D194" s="90" t="s">
        <v>396</v>
      </c>
      <c r="E194" s="90" t="s">
        <v>1855</v>
      </c>
      <c r="F194" s="109">
        <v>13.560250916999999</v>
      </c>
      <c r="G194" s="109">
        <v>17.333909327000001</v>
      </c>
      <c r="H194" s="110">
        <f t="shared" si="8"/>
        <v>-0.21770382772927033</v>
      </c>
      <c r="I194" s="127">
        <v>18.108824479999999</v>
      </c>
      <c r="J194" s="127">
        <v>66.361770010000001</v>
      </c>
      <c r="K194" s="110">
        <f t="shared" si="12"/>
        <v>-0.7271196281040847</v>
      </c>
      <c r="L194" s="91">
        <f t="shared" si="10"/>
        <v>1.3354343212998823</v>
      </c>
      <c r="N194" s="47"/>
    </row>
    <row r="195" spans="1:14">
      <c r="A195" s="90" t="s">
        <v>615</v>
      </c>
      <c r="B195" s="90" t="s">
        <v>627</v>
      </c>
      <c r="C195" s="90" t="s">
        <v>1551</v>
      </c>
      <c r="D195" s="90" t="s">
        <v>397</v>
      </c>
      <c r="E195" s="90" t="s">
        <v>1855</v>
      </c>
      <c r="F195" s="109">
        <v>7.0687385000000003</v>
      </c>
      <c r="G195" s="109">
        <v>3.0272634649999999</v>
      </c>
      <c r="H195" s="110">
        <f t="shared" si="8"/>
        <v>1.3350258679913085</v>
      </c>
      <c r="I195" s="127">
        <v>17.843968255363098</v>
      </c>
      <c r="J195" s="127">
        <v>0.25436087000000002</v>
      </c>
      <c r="K195" s="110">
        <f t="shared" si="12"/>
        <v>69.152174960571159</v>
      </c>
      <c r="L195" s="91">
        <f t="shared" si="10"/>
        <v>2.5243497485956081</v>
      </c>
      <c r="N195" s="47"/>
    </row>
    <row r="196" spans="1:14">
      <c r="A196" s="90" t="s">
        <v>2069</v>
      </c>
      <c r="B196" s="90" t="s">
        <v>254</v>
      </c>
      <c r="C196" s="90" t="s">
        <v>1175</v>
      </c>
      <c r="D196" s="90" t="s">
        <v>396</v>
      </c>
      <c r="E196" s="90" t="s">
        <v>1855</v>
      </c>
      <c r="F196" s="109">
        <v>7.9484728499999999</v>
      </c>
      <c r="G196" s="109">
        <v>2.2310612999999999</v>
      </c>
      <c r="H196" s="110">
        <f t="shared" si="8"/>
        <v>2.5626420708386632</v>
      </c>
      <c r="I196" s="127">
        <v>17.830098289999999</v>
      </c>
      <c r="J196" s="127">
        <v>4.9632793799999995</v>
      </c>
      <c r="K196" s="110">
        <f t="shared" si="12"/>
        <v>2.5924027089524833</v>
      </c>
      <c r="L196" s="91">
        <f t="shared" si="10"/>
        <v>2.2432105671720319</v>
      </c>
      <c r="N196" s="47"/>
    </row>
    <row r="197" spans="1:14">
      <c r="A197" s="90" t="s">
        <v>879</v>
      </c>
      <c r="B197" s="90" t="s">
        <v>631</v>
      </c>
      <c r="C197" s="90" t="s">
        <v>1538</v>
      </c>
      <c r="D197" s="90" t="s">
        <v>397</v>
      </c>
      <c r="E197" s="90" t="s">
        <v>1855</v>
      </c>
      <c r="F197" s="109">
        <v>4.7334087999999994</v>
      </c>
      <c r="G197" s="109">
        <v>31.455927625000001</v>
      </c>
      <c r="H197" s="110">
        <f t="shared" si="8"/>
        <v>-0.84952251745906038</v>
      </c>
      <c r="I197" s="127">
        <v>17.6552392888869</v>
      </c>
      <c r="J197" s="127">
        <v>4.5308341683036701</v>
      </c>
      <c r="K197" s="110">
        <f t="shared" si="12"/>
        <v>2.8966862685899106</v>
      </c>
      <c r="L197" s="91">
        <f t="shared" si="10"/>
        <v>3.7299206628607489</v>
      </c>
      <c r="N197" s="47"/>
    </row>
    <row r="198" spans="1:14">
      <c r="A198" s="90" t="s">
        <v>2052</v>
      </c>
      <c r="B198" s="90" t="s">
        <v>76</v>
      </c>
      <c r="C198" s="90" t="s">
        <v>1175</v>
      </c>
      <c r="D198" s="90" t="s">
        <v>396</v>
      </c>
      <c r="E198" s="90" t="s">
        <v>1855</v>
      </c>
      <c r="F198" s="109">
        <v>10.134776448999999</v>
      </c>
      <c r="G198" s="109">
        <v>16.348246905</v>
      </c>
      <c r="H198" s="110">
        <f t="shared" si="8"/>
        <v>-0.38006952623768198</v>
      </c>
      <c r="I198" s="127">
        <v>17.25812835</v>
      </c>
      <c r="J198" s="127">
        <v>34.046183790000001</v>
      </c>
      <c r="K198" s="110">
        <f t="shared" si="12"/>
        <v>-0.49309654038027506</v>
      </c>
      <c r="L198" s="91">
        <f t="shared" si="10"/>
        <v>1.7028622621175689</v>
      </c>
      <c r="N198" s="47"/>
    </row>
    <row r="199" spans="1:14">
      <c r="A199" s="90" t="s">
        <v>54</v>
      </c>
      <c r="B199" s="90" t="s">
        <v>55</v>
      </c>
      <c r="C199" s="90" t="s">
        <v>1538</v>
      </c>
      <c r="D199" s="90" t="s">
        <v>1436</v>
      </c>
      <c r="E199" s="90" t="s">
        <v>398</v>
      </c>
      <c r="F199" s="109">
        <v>10.36247644</v>
      </c>
      <c r="G199" s="109">
        <v>9.8189233800000011</v>
      </c>
      <c r="H199" s="110">
        <f t="shared" ref="H199:H262" si="13">IF(ISERROR(F199/G199-1),"",IF((F199/G199-1)&gt;10000%,"",F199/G199-1))</f>
        <v>5.5357704604066083E-2</v>
      </c>
      <c r="I199" s="127">
        <v>17.174063399999998</v>
      </c>
      <c r="J199" s="127">
        <v>8.9105463199999999</v>
      </c>
      <c r="K199" s="110">
        <f t="shared" si="12"/>
        <v>0.92738613135900261</v>
      </c>
      <c r="L199" s="91">
        <f t="shared" ref="L199:L262" si="14">IF(ISERROR(I199/F199),"",IF(I199/F199&gt;10000%,"",I199/F199))</f>
        <v>1.657331961084777</v>
      </c>
      <c r="N199" s="47"/>
    </row>
    <row r="200" spans="1:14">
      <c r="A200" s="90" t="s">
        <v>481</v>
      </c>
      <c r="B200" s="90" t="s">
        <v>805</v>
      </c>
      <c r="C200" s="90" t="s">
        <v>1533</v>
      </c>
      <c r="D200" s="90" t="s">
        <v>396</v>
      </c>
      <c r="E200" s="90" t="s">
        <v>1855</v>
      </c>
      <c r="F200" s="109">
        <v>0.79337977000000004</v>
      </c>
      <c r="G200" s="109">
        <v>6.8756720000000007E-2</v>
      </c>
      <c r="H200" s="110">
        <f t="shared" si="13"/>
        <v>10.538941502736023</v>
      </c>
      <c r="I200" s="127">
        <v>17.070701600000003</v>
      </c>
      <c r="J200" s="127">
        <v>8.2440581000000002</v>
      </c>
      <c r="K200" s="110">
        <f t="shared" si="12"/>
        <v>1.0706673088584862</v>
      </c>
      <c r="L200" s="91">
        <f t="shared" si="14"/>
        <v>21.516431657943588</v>
      </c>
      <c r="N200" s="47"/>
    </row>
    <row r="201" spans="1:14">
      <c r="A201" s="90" t="s">
        <v>1621</v>
      </c>
      <c r="B201" s="90" t="s">
        <v>778</v>
      </c>
      <c r="C201" s="90" t="s">
        <v>1538</v>
      </c>
      <c r="D201" s="90" t="s">
        <v>397</v>
      </c>
      <c r="E201" s="90" t="s">
        <v>398</v>
      </c>
      <c r="F201" s="109">
        <v>13.682139953</v>
      </c>
      <c r="G201" s="109">
        <v>22.908668337000002</v>
      </c>
      <c r="H201" s="110">
        <f t="shared" si="13"/>
        <v>-0.40275271562154269</v>
      </c>
      <c r="I201" s="127">
        <v>16.75611563</v>
      </c>
      <c r="J201" s="127">
        <v>30.495686539999998</v>
      </c>
      <c r="K201" s="110">
        <f t="shared" si="12"/>
        <v>-0.45054145254209443</v>
      </c>
      <c r="L201" s="91">
        <f t="shared" si="14"/>
        <v>1.2246706792621274</v>
      </c>
      <c r="N201" s="47"/>
    </row>
    <row r="202" spans="1:14">
      <c r="A202" s="90" t="s">
        <v>1617</v>
      </c>
      <c r="B202" s="90" t="s">
        <v>783</v>
      </c>
      <c r="C202" s="90" t="s">
        <v>1538</v>
      </c>
      <c r="D202" s="90" t="s">
        <v>397</v>
      </c>
      <c r="E202" s="90" t="s">
        <v>398</v>
      </c>
      <c r="F202" s="109">
        <v>16.337281958000002</v>
      </c>
      <c r="G202" s="109">
        <v>10.767517389</v>
      </c>
      <c r="H202" s="110">
        <f t="shared" si="13"/>
        <v>0.51727472246202488</v>
      </c>
      <c r="I202" s="127">
        <v>16.705195270000001</v>
      </c>
      <c r="J202" s="127">
        <v>15.329563</v>
      </c>
      <c r="K202" s="110">
        <f t="shared" si="12"/>
        <v>8.9737213643989788E-2</v>
      </c>
      <c r="L202" s="91">
        <f t="shared" si="14"/>
        <v>1.0225198605830415</v>
      </c>
      <c r="N202" s="47"/>
    </row>
    <row r="203" spans="1:14">
      <c r="A203" s="90" t="s">
        <v>1653</v>
      </c>
      <c r="B203" s="90" t="s">
        <v>685</v>
      </c>
      <c r="C203" s="90" t="s">
        <v>1538</v>
      </c>
      <c r="D203" s="90" t="s">
        <v>397</v>
      </c>
      <c r="E203" s="90" t="s">
        <v>398</v>
      </c>
      <c r="F203" s="109">
        <v>10.54259193</v>
      </c>
      <c r="G203" s="109">
        <v>21.383038890000002</v>
      </c>
      <c r="H203" s="110">
        <f t="shared" si="13"/>
        <v>-0.50696474976106631</v>
      </c>
      <c r="I203" s="127">
        <v>16.636002300000001</v>
      </c>
      <c r="J203" s="127">
        <v>86.785295669999996</v>
      </c>
      <c r="K203" s="110">
        <f t="shared" si="12"/>
        <v>-0.80830851388398572</v>
      </c>
      <c r="L203" s="91">
        <f t="shared" si="14"/>
        <v>1.5779802927457138</v>
      </c>
      <c r="N203" s="47"/>
    </row>
    <row r="204" spans="1:14">
      <c r="A204" s="90" t="s">
        <v>1626</v>
      </c>
      <c r="B204" s="90" t="s">
        <v>784</v>
      </c>
      <c r="C204" s="90" t="s">
        <v>1538</v>
      </c>
      <c r="D204" s="90" t="s">
        <v>397</v>
      </c>
      <c r="E204" s="90" t="s">
        <v>398</v>
      </c>
      <c r="F204" s="109">
        <v>3.8763429629999999</v>
      </c>
      <c r="G204" s="109">
        <v>9.1951671889999993</v>
      </c>
      <c r="H204" s="110">
        <f t="shared" si="13"/>
        <v>-0.57843692416629533</v>
      </c>
      <c r="I204" s="127">
        <v>16.600667619999999</v>
      </c>
      <c r="J204" s="127">
        <v>14.825226499999999</v>
      </c>
      <c r="K204" s="110">
        <f t="shared" si="12"/>
        <v>0.11975811094690525</v>
      </c>
      <c r="L204" s="91">
        <f t="shared" si="14"/>
        <v>4.2825590455887639</v>
      </c>
      <c r="N204" s="47"/>
    </row>
    <row r="205" spans="1:14">
      <c r="A205" s="90" t="s">
        <v>212</v>
      </c>
      <c r="B205" s="90" t="s">
        <v>353</v>
      </c>
      <c r="C205" s="90" t="s">
        <v>1551</v>
      </c>
      <c r="D205" s="90" t="s">
        <v>397</v>
      </c>
      <c r="E205" s="90" t="s">
        <v>1855</v>
      </c>
      <c r="F205" s="109">
        <v>27.243886608</v>
      </c>
      <c r="G205" s="109">
        <v>33.405364644999999</v>
      </c>
      <c r="H205" s="110">
        <f t="shared" si="13"/>
        <v>-0.18444576499847387</v>
      </c>
      <c r="I205" s="127">
        <v>16.57568848</v>
      </c>
      <c r="J205" s="127">
        <v>24.10554475</v>
      </c>
      <c r="K205" s="110">
        <f t="shared" si="12"/>
        <v>-0.31237030102794083</v>
      </c>
      <c r="L205" s="91">
        <f t="shared" si="14"/>
        <v>0.60841864152865222</v>
      </c>
      <c r="N205" s="47"/>
    </row>
    <row r="206" spans="1:14">
      <c r="A206" s="90" t="s">
        <v>1622</v>
      </c>
      <c r="B206" s="90" t="s">
        <v>779</v>
      </c>
      <c r="C206" s="90" t="s">
        <v>1538</v>
      </c>
      <c r="D206" s="90" t="s">
        <v>397</v>
      </c>
      <c r="E206" s="90" t="s">
        <v>398</v>
      </c>
      <c r="F206" s="109">
        <v>5.2223156600000005</v>
      </c>
      <c r="G206" s="109">
        <v>4.8407424000000008</v>
      </c>
      <c r="H206" s="110">
        <f t="shared" si="13"/>
        <v>7.88253595151025E-2</v>
      </c>
      <c r="I206" s="127">
        <v>16.056073510000001</v>
      </c>
      <c r="J206" s="127">
        <v>5.3716138300000003</v>
      </c>
      <c r="K206" s="110">
        <f t="shared" si="12"/>
        <v>1.9890595299923115</v>
      </c>
      <c r="L206" s="91">
        <f t="shared" si="14"/>
        <v>3.0745122576523838</v>
      </c>
      <c r="N206" s="47"/>
    </row>
    <row r="207" spans="1:14">
      <c r="A207" s="90" t="s">
        <v>913</v>
      </c>
      <c r="B207" s="90" t="s">
        <v>1050</v>
      </c>
      <c r="C207" s="90" t="s">
        <v>1539</v>
      </c>
      <c r="D207" s="90" t="s">
        <v>396</v>
      </c>
      <c r="E207" s="90" t="s">
        <v>398</v>
      </c>
      <c r="F207" s="109">
        <v>2.9338868300000001</v>
      </c>
      <c r="G207" s="109">
        <v>2.1866778399999998</v>
      </c>
      <c r="H207" s="110">
        <f t="shared" si="13"/>
        <v>0.3417096823005259</v>
      </c>
      <c r="I207" s="127">
        <v>15.7605588</v>
      </c>
      <c r="J207" s="127">
        <v>2.8208769500000002</v>
      </c>
      <c r="K207" s="110">
        <f t="shared" si="12"/>
        <v>4.5871131847846112</v>
      </c>
      <c r="L207" s="91">
        <f t="shared" si="14"/>
        <v>5.3719041371476486</v>
      </c>
      <c r="N207" s="47"/>
    </row>
    <row r="208" spans="1:14">
      <c r="A208" s="90" t="s">
        <v>477</v>
      </c>
      <c r="B208" s="90" t="s">
        <v>801</v>
      </c>
      <c r="C208" s="90" t="s">
        <v>1533</v>
      </c>
      <c r="D208" s="90" t="s">
        <v>396</v>
      </c>
      <c r="E208" s="90" t="s">
        <v>1855</v>
      </c>
      <c r="F208" s="109">
        <v>3.3430160600000001</v>
      </c>
      <c r="G208" s="109">
        <v>3.8099971409999998</v>
      </c>
      <c r="H208" s="110">
        <f t="shared" si="13"/>
        <v>-0.12256730483462575</v>
      </c>
      <c r="I208" s="127">
        <v>15.678624750000001</v>
      </c>
      <c r="J208" s="127">
        <v>9.7741226099999992</v>
      </c>
      <c r="K208" s="110">
        <f t="shared" si="12"/>
        <v>0.60409536237647043</v>
      </c>
      <c r="L208" s="91">
        <f t="shared" si="14"/>
        <v>4.6899639333470624</v>
      </c>
      <c r="N208" s="47"/>
    </row>
    <row r="209" spans="1:14">
      <c r="A209" s="90" t="s">
        <v>1038</v>
      </c>
      <c r="B209" s="90" t="s">
        <v>552</v>
      </c>
      <c r="C209" s="90" t="s">
        <v>1534</v>
      </c>
      <c r="D209" s="90" t="s">
        <v>396</v>
      </c>
      <c r="E209" s="90" t="s">
        <v>1855</v>
      </c>
      <c r="F209" s="109">
        <v>8.9660537300000005</v>
      </c>
      <c r="G209" s="109">
        <v>3.5198329300000002</v>
      </c>
      <c r="H209" s="110">
        <f t="shared" si="13"/>
        <v>1.547295257562125</v>
      </c>
      <c r="I209" s="127">
        <v>15.66111790602495</v>
      </c>
      <c r="J209" s="127">
        <v>36.1665005729527</v>
      </c>
      <c r="K209" s="110">
        <f t="shared" si="12"/>
        <v>-0.56697170978888689</v>
      </c>
      <c r="L209" s="91">
        <f t="shared" si="14"/>
        <v>1.746712475481111</v>
      </c>
      <c r="N209" s="47"/>
    </row>
    <row r="210" spans="1:14">
      <c r="A210" s="90" t="s">
        <v>1572</v>
      </c>
      <c r="B210" s="90" t="s">
        <v>179</v>
      </c>
      <c r="C210" s="90" t="s">
        <v>1175</v>
      </c>
      <c r="D210" s="90" t="s">
        <v>396</v>
      </c>
      <c r="E210" s="90" t="s">
        <v>398</v>
      </c>
      <c r="F210" s="109">
        <v>5.6987276649999998</v>
      </c>
      <c r="G210" s="109">
        <v>7.8161513200000003</v>
      </c>
      <c r="H210" s="110">
        <f t="shared" si="13"/>
        <v>-0.27090361589877721</v>
      </c>
      <c r="I210" s="127">
        <v>15.27829225</v>
      </c>
      <c r="J210" s="127">
        <v>3.3684687499999999</v>
      </c>
      <c r="K210" s="110">
        <f t="shared" si="12"/>
        <v>3.5356787857984431</v>
      </c>
      <c r="L210" s="91">
        <f t="shared" si="14"/>
        <v>2.6810005931385388</v>
      </c>
      <c r="N210" s="47"/>
    </row>
    <row r="211" spans="1:14">
      <c r="A211" s="90" t="s">
        <v>2272</v>
      </c>
      <c r="B211" s="90" t="s">
        <v>2273</v>
      </c>
      <c r="C211" s="90" t="s">
        <v>296</v>
      </c>
      <c r="D211" s="90" t="s">
        <v>1436</v>
      </c>
      <c r="E211" s="90" t="s">
        <v>398</v>
      </c>
      <c r="F211" s="109">
        <v>7.9481461700000002</v>
      </c>
      <c r="G211" s="109">
        <v>3.0781389199999998</v>
      </c>
      <c r="H211" s="110">
        <f t="shared" si="13"/>
        <v>1.5821271802768408</v>
      </c>
      <c r="I211" s="127">
        <v>15.27628625</v>
      </c>
      <c r="J211" s="127">
        <v>52.819547069999999</v>
      </c>
      <c r="K211" s="110">
        <f t="shared" si="12"/>
        <v>-0.71078346753419064</v>
      </c>
      <c r="L211" s="91">
        <f t="shared" si="14"/>
        <v>1.9219936225707333</v>
      </c>
      <c r="N211" s="47"/>
    </row>
    <row r="212" spans="1:14">
      <c r="A212" s="90" t="s">
        <v>1171</v>
      </c>
      <c r="B212" s="90" t="s">
        <v>205</v>
      </c>
      <c r="C212" s="90" t="s">
        <v>1175</v>
      </c>
      <c r="D212" s="90" t="s">
        <v>396</v>
      </c>
      <c r="E212" s="90" t="s">
        <v>1855</v>
      </c>
      <c r="F212" s="109">
        <v>10.832712369000001</v>
      </c>
      <c r="G212" s="109">
        <v>10.215573415</v>
      </c>
      <c r="H212" s="110">
        <f t="shared" si="13"/>
        <v>6.0411582290018861E-2</v>
      </c>
      <c r="I212" s="127">
        <v>15.23231394710945</v>
      </c>
      <c r="J212" s="127">
        <v>29.139126059999999</v>
      </c>
      <c r="K212" s="110">
        <f t="shared" si="12"/>
        <v>-0.47725563506109314</v>
      </c>
      <c r="L212" s="91">
        <f t="shared" si="14"/>
        <v>1.4061403486258712</v>
      </c>
      <c r="N212" s="47"/>
    </row>
    <row r="213" spans="1:14">
      <c r="A213" s="90" t="s">
        <v>1112</v>
      </c>
      <c r="B213" s="90" t="s">
        <v>1113</v>
      </c>
      <c r="C213" s="90" t="s">
        <v>1538</v>
      </c>
      <c r="D213" s="90" t="s">
        <v>397</v>
      </c>
      <c r="E213" s="90" t="s">
        <v>398</v>
      </c>
      <c r="F213" s="109">
        <v>41.219885560000002</v>
      </c>
      <c r="G213" s="109">
        <v>11.279509759</v>
      </c>
      <c r="H213" s="110">
        <f t="shared" si="13"/>
        <v>2.6544039981090815</v>
      </c>
      <c r="I213" s="127">
        <v>15.086311247047099</v>
      </c>
      <c r="J213" s="127">
        <v>15.30543757647405</v>
      </c>
      <c r="K213" s="110">
        <f t="shared" si="12"/>
        <v>-1.4316894132041624E-2</v>
      </c>
      <c r="L213" s="91">
        <f t="shared" si="14"/>
        <v>0.36599595176185878</v>
      </c>
      <c r="N213" s="47"/>
    </row>
    <row r="214" spans="1:14">
      <c r="A214" s="90" t="s">
        <v>2600</v>
      </c>
      <c r="B214" s="90" t="s">
        <v>2601</v>
      </c>
      <c r="C214" s="90" t="s">
        <v>1534</v>
      </c>
      <c r="D214" s="90" t="s">
        <v>396</v>
      </c>
      <c r="E214" s="90" t="s">
        <v>1855</v>
      </c>
      <c r="F214" s="109">
        <v>7.1628429999999993E-2</v>
      </c>
      <c r="G214" s="109">
        <v>0.29375409000000002</v>
      </c>
      <c r="H214" s="110">
        <f t="shared" si="13"/>
        <v>-0.75616193122621722</v>
      </c>
      <c r="I214" s="127">
        <v>14.78674603</v>
      </c>
      <c r="J214" s="127">
        <v>20.967132210000003</v>
      </c>
      <c r="K214" s="110">
        <f t="shared" si="12"/>
        <v>-0.294765450901881</v>
      </c>
      <c r="L214" s="91" t="str">
        <f t="shared" si="14"/>
        <v/>
      </c>
      <c r="N214" s="47"/>
    </row>
    <row r="215" spans="1:14">
      <c r="A215" s="90" t="s">
        <v>38</v>
      </c>
      <c r="B215" s="90" t="s">
        <v>1093</v>
      </c>
      <c r="C215" s="90" t="s">
        <v>1538</v>
      </c>
      <c r="D215" s="90" t="s">
        <v>397</v>
      </c>
      <c r="E215" s="90" t="s">
        <v>398</v>
      </c>
      <c r="F215" s="109">
        <v>7.9862185349999999</v>
      </c>
      <c r="G215" s="109">
        <v>8.999607439</v>
      </c>
      <c r="H215" s="110">
        <f t="shared" si="13"/>
        <v>-0.11260367864585474</v>
      </c>
      <c r="I215" s="127">
        <v>14.778907321338501</v>
      </c>
      <c r="J215" s="127">
        <v>85.01731759778599</v>
      </c>
      <c r="K215" s="110">
        <f t="shared" si="12"/>
        <v>-0.82616591843961718</v>
      </c>
      <c r="L215" s="91">
        <f t="shared" si="14"/>
        <v>1.8505513287132334</v>
      </c>
      <c r="N215" s="47"/>
    </row>
    <row r="216" spans="1:14">
      <c r="A216" s="90" t="s">
        <v>760</v>
      </c>
      <c r="B216" s="90" t="s">
        <v>244</v>
      </c>
      <c r="C216" s="90" t="s">
        <v>1175</v>
      </c>
      <c r="D216" s="90" t="s">
        <v>396</v>
      </c>
      <c r="E216" s="90" t="s">
        <v>1855</v>
      </c>
      <c r="F216" s="109">
        <v>8.1288058220000003</v>
      </c>
      <c r="G216" s="109">
        <v>6.3527731440000004</v>
      </c>
      <c r="H216" s="110">
        <f t="shared" si="13"/>
        <v>0.27956809376664249</v>
      </c>
      <c r="I216" s="127">
        <v>14.579378210000002</v>
      </c>
      <c r="J216" s="127">
        <v>24.610320079999997</v>
      </c>
      <c r="K216" s="110">
        <f t="shared" si="12"/>
        <v>-0.40759087396639815</v>
      </c>
      <c r="L216" s="91">
        <f t="shared" si="14"/>
        <v>1.7935448981376838</v>
      </c>
      <c r="N216" s="47"/>
    </row>
    <row r="217" spans="1:14">
      <c r="A217" s="90" t="s">
        <v>1633</v>
      </c>
      <c r="B217" s="90" t="s">
        <v>794</v>
      </c>
      <c r="C217" s="90" t="s">
        <v>1538</v>
      </c>
      <c r="D217" s="90" t="s">
        <v>397</v>
      </c>
      <c r="E217" s="90" t="s">
        <v>398</v>
      </c>
      <c r="F217" s="109">
        <v>7.0279523069999996</v>
      </c>
      <c r="G217" s="109">
        <v>10.417947289999999</v>
      </c>
      <c r="H217" s="110">
        <f t="shared" si="13"/>
        <v>-0.3253995138038368</v>
      </c>
      <c r="I217" s="127">
        <v>14.55186776</v>
      </c>
      <c r="J217" s="127">
        <v>4.37134292</v>
      </c>
      <c r="K217" s="110">
        <f t="shared" si="12"/>
        <v>2.3289238630585403</v>
      </c>
      <c r="L217" s="91">
        <f t="shared" si="14"/>
        <v>2.0705700785001073</v>
      </c>
      <c r="N217" s="47"/>
    </row>
    <row r="218" spans="1:14">
      <c r="A218" s="90" t="s">
        <v>891</v>
      </c>
      <c r="B218" s="90" t="s">
        <v>678</v>
      </c>
      <c r="C218" s="90" t="s">
        <v>1538</v>
      </c>
      <c r="D218" s="90" t="s">
        <v>1436</v>
      </c>
      <c r="E218" s="90" t="s">
        <v>398</v>
      </c>
      <c r="F218" s="109">
        <v>4.3379730099999998</v>
      </c>
      <c r="G218" s="109">
        <v>6.359279055</v>
      </c>
      <c r="H218" s="110">
        <f t="shared" si="13"/>
        <v>-0.31785144629102935</v>
      </c>
      <c r="I218" s="127">
        <v>14.058843710000001</v>
      </c>
      <c r="J218" s="127">
        <v>20.73687301</v>
      </c>
      <c r="K218" s="110">
        <f t="shared" si="12"/>
        <v>-0.32203646599849622</v>
      </c>
      <c r="L218" s="91">
        <f t="shared" si="14"/>
        <v>3.2408785572411856</v>
      </c>
      <c r="N218" s="47"/>
    </row>
    <row r="219" spans="1:14">
      <c r="A219" s="90" t="s">
        <v>347</v>
      </c>
      <c r="B219" s="90" t="s">
        <v>348</v>
      </c>
      <c r="C219" s="90" t="s">
        <v>1536</v>
      </c>
      <c r="D219" s="90" t="s">
        <v>397</v>
      </c>
      <c r="E219" s="90" t="s">
        <v>398</v>
      </c>
      <c r="F219" s="109">
        <v>2.3800629959999999</v>
      </c>
      <c r="G219" s="109">
        <v>1.4156967760000001</v>
      </c>
      <c r="H219" s="110">
        <f t="shared" si="13"/>
        <v>0.68119546243849016</v>
      </c>
      <c r="I219" s="127">
        <v>13.92853264</v>
      </c>
      <c r="J219" s="127">
        <v>23.834498379999999</v>
      </c>
      <c r="K219" s="110">
        <f t="shared" si="12"/>
        <v>-0.41561460963291308</v>
      </c>
      <c r="L219" s="91">
        <f t="shared" si="14"/>
        <v>5.852169738115621</v>
      </c>
      <c r="N219" s="47"/>
    </row>
    <row r="220" spans="1:14">
      <c r="A220" s="90" t="s">
        <v>2685</v>
      </c>
      <c r="B220" s="90" t="s">
        <v>187</v>
      </c>
      <c r="C220" s="90" t="s">
        <v>1175</v>
      </c>
      <c r="D220" s="90" t="s">
        <v>396</v>
      </c>
      <c r="E220" s="90" t="s">
        <v>1855</v>
      </c>
      <c r="F220" s="109">
        <v>1.1959308149999999</v>
      </c>
      <c r="G220" s="109">
        <v>7.2742525199999992</v>
      </c>
      <c r="H220" s="110">
        <f t="shared" si="13"/>
        <v>-0.83559399241202037</v>
      </c>
      <c r="I220" s="127">
        <v>13.822962609999999</v>
      </c>
      <c r="J220" s="127">
        <v>15.382267019999999</v>
      </c>
      <c r="K220" s="110">
        <f t="shared" si="12"/>
        <v>-0.10137026018158402</v>
      </c>
      <c r="L220" s="91">
        <f t="shared" si="14"/>
        <v>11.55832965973036</v>
      </c>
      <c r="N220" s="47"/>
    </row>
    <row r="221" spans="1:14">
      <c r="A221" s="90" t="s">
        <v>1874</v>
      </c>
      <c r="B221" s="90" t="s">
        <v>1065</v>
      </c>
      <c r="C221" s="90" t="s">
        <v>1539</v>
      </c>
      <c r="D221" s="90" t="s">
        <v>396</v>
      </c>
      <c r="E221" s="90" t="s">
        <v>398</v>
      </c>
      <c r="F221" s="109">
        <v>8.9312074739999989</v>
      </c>
      <c r="G221" s="109">
        <v>13.105008251000001</v>
      </c>
      <c r="H221" s="110">
        <f t="shared" si="13"/>
        <v>-0.31848898505512291</v>
      </c>
      <c r="I221" s="127">
        <v>13.731815529999999</v>
      </c>
      <c r="J221" s="127">
        <v>21.962798199999998</v>
      </c>
      <c r="K221" s="110">
        <f t="shared" si="12"/>
        <v>-0.37476930740091219</v>
      </c>
      <c r="L221" s="91">
        <f t="shared" si="14"/>
        <v>1.5375094095591493</v>
      </c>
      <c r="N221" s="47"/>
    </row>
    <row r="222" spans="1:14">
      <c r="A222" s="90" t="s">
        <v>1620</v>
      </c>
      <c r="B222" s="90" t="s">
        <v>776</v>
      </c>
      <c r="C222" s="90" t="s">
        <v>1538</v>
      </c>
      <c r="D222" s="90" t="s">
        <v>397</v>
      </c>
      <c r="E222" s="90" t="s">
        <v>398</v>
      </c>
      <c r="F222" s="109">
        <v>10.481382306</v>
      </c>
      <c r="G222" s="109">
        <v>11.892471521999999</v>
      </c>
      <c r="H222" s="110">
        <f t="shared" si="13"/>
        <v>-0.11865399159372469</v>
      </c>
      <c r="I222" s="127">
        <v>13.65697228</v>
      </c>
      <c r="J222" s="127">
        <v>29.021965770000001</v>
      </c>
      <c r="K222" s="110">
        <f t="shared" si="12"/>
        <v>-0.52942635284487838</v>
      </c>
      <c r="L222" s="91">
        <f t="shared" si="14"/>
        <v>1.302974348353094</v>
      </c>
      <c r="N222" s="47"/>
    </row>
    <row r="223" spans="1:14">
      <c r="A223" s="90" t="s">
        <v>2116</v>
      </c>
      <c r="B223" s="90" t="s">
        <v>1546</v>
      </c>
      <c r="C223" s="90" t="s">
        <v>1533</v>
      </c>
      <c r="D223" s="90" t="s">
        <v>396</v>
      </c>
      <c r="E223" s="90" t="s">
        <v>1855</v>
      </c>
      <c r="F223" s="109">
        <v>18.863272734000002</v>
      </c>
      <c r="G223" s="109">
        <v>16.930979580999999</v>
      </c>
      <c r="H223" s="110">
        <f t="shared" si="13"/>
        <v>0.11412766424740295</v>
      </c>
      <c r="I223" s="127">
        <v>13.25742391</v>
      </c>
      <c r="J223" s="127">
        <v>3.1431689</v>
      </c>
      <c r="K223" s="110">
        <f t="shared" si="12"/>
        <v>3.2178528522600232</v>
      </c>
      <c r="L223" s="91">
        <f t="shared" si="14"/>
        <v>0.70281674325284127</v>
      </c>
      <c r="N223" s="47"/>
    </row>
    <row r="224" spans="1:14">
      <c r="A224" s="90" t="s">
        <v>757</v>
      </c>
      <c r="B224" s="90" t="s">
        <v>245</v>
      </c>
      <c r="C224" s="90" t="s">
        <v>1175</v>
      </c>
      <c r="D224" s="90" t="s">
        <v>396</v>
      </c>
      <c r="E224" s="90" t="s">
        <v>1855</v>
      </c>
      <c r="F224" s="109">
        <v>1.171253195</v>
      </c>
      <c r="G224" s="109">
        <v>2.6182183700000001</v>
      </c>
      <c r="H224" s="110">
        <f t="shared" si="13"/>
        <v>-0.55265259444344972</v>
      </c>
      <c r="I224" s="127">
        <v>13.21836993</v>
      </c>
      <c r="J224" s="127">
        <v>16.725816510000001</v>
      </c>
      <c r="K224" s="110">
        <f t="shared" si="12"/>
        <v>-0.20970256237732698</v>
      </c>
      <c r="L224" s="91">
        <f t="shared" si="14"/>
        <v>11.285663925125942</v>
      </c>
      <c r="N224" s="47"/>
    </row>
    <row r="225" spans="1:14">
      <c r="A225" s="90" t="s">
        <v>2079</v>
      </c>
      <c r="B225" s="90" t="s">
        <v>651</v>
      </c>
      <c r="C225" s="90" t="s">
        <v>1175</v>
      </c>
      <c r="D225" s="90" t="s">
        <v>396</v>
      </c>
      <c r="E225" s="90" t="s">
        <v>1855</v>
      </c>
      <c r="F225" s="109">
        <v>15.535548836999999</v>
      </c>
      <c r="G225" s="109">
        <v>14.457996440999999</v>
      </c>
      <c r="H225" s="110">
        <f t="shared" si="13"/>
        <v>7.4529856221590585E-2</v>
      </c>
      <c r="I225" s="127">
        <v>12.980691740000001</v>
      </c>
      <c r="J225" s="127">
        <v>15.90814349</v>
      </c>
      <c r="K225" s="110">
        <f t="shared" ref="K225:K256" si="15">IF(ISERROR(I225/J225-1),"",IF((I225/J225-1)&gt;10000%,"",I225/J225-1))</f>
        <v>-0.18402221175841305</v>
      </c>
      <c r="L225" s="91">
        <f t="shared" si="14"/>
        <v>0.83554767689215703</v>
      </c>
      <c r="N225" s="47"/>
    </row>
    <row r="226" spans="1:14">
      <c r="A226" s="90" t="s">
        <v>224</v>
      </c>
      <c r="B226" s="90" t="s">
        <v>356</v>
      </c>
      <c r="C226" s="90" t="s">
        <v>1551</v>
      </c>
      <c r="D226" s="90" t="s">
        <v>397</v>
      </c>
      <c r="E226" s="90" t="s">
        <v>1855</v>
      </c>
      <c r="F226" s="109">
        <v>0.11170848</v>
      </c>
      <c r="G226" s="109">
        <v>1.85920215</v>
      </c>
      <c r="H226" s="110">
        <f t="shared" si="13"/>
        <v>-0.93991590424957283</v>
      </c>
      <c r="I226" s="127">
        <v>12.97881827904795</v>
      </c>
      <c r="J226" s="127">
        <v>1.678547E-2</v>
      </c>
      <c r="K226" s="110" t="str">
        <f t="shared" si="15"/>
        <v/>
      </c>
      <c r="L226" s="91" t="str">
        <f t="shared" si="14"/>
        <v/>
      </c>
      <c r="N226" s="47"/>
    </row>
    <row r="227" spans="1:14">
      <c r="A227" s="90" t="s">
        <v>2278</v>
      </c>
      <c r="B227" s="90" t="s">
        <v>2279</v>
      </c>
      <c r="C227" s="90" t="s">
        <v>1175</v>
      </c>
      <c r="D227" s="90" t="s">
        <v>396</v>
      </c>
      <c r="E227" s="90" t="s">
        <v>1855</v>
      </c>
      <c r="F227" s="109">
        <v>2.7231508900000003</v>
      </c>
      <c r="G227" s="109">
        <v>8.2978944699999992</v>
      </c>
      <c r="H227" s="110">
        <f t="shared" si="13"/>
        <v>-0.67182628076975281</v>
      </c>
      <c r="I227" s="127">
        <v>12.71082212</v>
      </c>
      <c r="J227" s="127">
        <v>22.999427749999999</v>
      </c>
      <c r="K227" s="110">
        <f t="shared" si="15"/>
        <v>-0.44734180962393721</v>
      </c>
      <c r="L227" s="91">
        <f t="shared" si="14"/>
        <v>4.6676892443517879</v>
      </c>
      <c r="N227" s="47"/>
    </row>
    <row r="228" spans="1:14">
      <c r="A228" s="90" t="s">
        <v>418</v>
      </c>
      <c r="B228" s="90" t="s">
        <v>419</v>
      </c>
      <c r="C228" s="90" t="s">
        <v>1539</v>
      </c>
      <c r="D228" s="90" t="s">
        <v>396</v>
      </c>
      <c r="E228" s="90" t="s">
        <v>1855</v>
      </c>
      <c r="F228" s="109">
        <v>14.561355509</v>
      </c>
      <c r="G228" s="109">
        <v>24.634467045000001</v>
      </c>
      <c r="H228" s="110">
        <f t="shared" si="13"/>
        <v>-0.40890316472442279</v>
      </c>
      <c r="I228" s="127">
        <v>12.55323643</v>
      </c>
      <c r="J228" s="127">
        <v>10.25670998</v>
      </c>
      <c r="K228" s="110">
        <f t="shared" si="15"/>
        <v>0.22390478569425243</v>
      </c>
      <c r="L228" s="91">
        <f t="shared" si="14"/>
        <v>0.86209257251092919</v>
      </c>
      <c r="N228" s="47"/>
    </row>
    <row r="229" spans="1:14">
      <c r="A229" s="90" t="s">
        <v>415</v>
      </c>
      <c r="B229" s="90" t="s">
        <v>416</v>
      </c>
      <c r="C229" s="90" t="s">
        <v>1539</v>
      </c>
      <c r="D229" s="90" t="s">
        <v>396</v>
      </c>
      <c r="E229" s="90" t="s">
        <v>398</v>
      </c>
      <c r="F229" s="109">
        <v>18.121944324000001</v>
      </c>
      <c r="G229" s="109">
        <v>12.333161365</v>
      </c>
      <c r="H229" s="110">
        <f t="shared" si="13"/>
        <v>0.46936732502567069</v>
      </c>
      <c r="I229" s="127">
        <v>12.435810869999999</v>
      </c>
      <c r="J229" s="127">
        <v>12.706324739999999</v>
      </c>
      <c r="K229" s="110">
        <f t="shared" si="15"/>
        <v>-2.1289702218015294E-2</v>
      </c>
      <c r="L229" s="91">
        <f t="shared" si="14"/>
        <v>0.68622939391390214</v>
      </c>
      <c r="N229" s="47"/>
    </row>
    <row r="230" spans="1:14">
      <c r="A230" s="90" t="s">
        <v>1037</v>
      </c>
      <c r="B230" s="90" t="s">
        <v>555</v>
      </c>
      <c r="C230" s="90" t="s">
        <v>1534</v>
      </c>
      <c r="D230" s="90" t="s">
        <v>396</v>
      </c>
      <c r="E230" s="90" t="s">
        <v>1855</v>
      </c>
      <c r="F230" s="109">
        <v>5.42414197</v>
      </c>
      <c r="G230" s="109">
        <v>13.788543150000001</v>
      </c>
      <c r="H230" s="110">
        <f t="shared" si="13"/>
        <v>-0.60661964712348893</v>
      </c>
      <c r="I230" s="127">
        <v>12.3147907146225</v>
      </c>
      <c r="J230" s="127">
        <v>28.039911470004149</v>
      </c>
      <c r="K230" s="110">
        <f t="shared" si="15"/>
        <v>-0.5608120686188216</v>
      </c>
      <c r="L230" s="91">
        <f t="shared" si="14"/>
        <v>2.2703665912016127</v>
      </c>
      <c r="N230" s="47"/>
    </row>
    <row r="231" spans="1:14">
      <c r="A231" s="90" t="s">
        <v>2419</v>
      </c>
      <c r="B231" s="90" t="s">
        <v>2420</v>
      </c>
      <c r="C231" s="90" t="s">
        <v>1175</v>
      </c>
      <c r="D231" s="90" t="s">
        <v>396</v>
      </c>
      <c r="E231" s="90" t="s">
        <v>398</v>
      </c>
      <c r="F231" s="109">
        <v>2.6546959999999998E-2</v>
      </c>
      <c r="G231" s="109">
        <v>1.353065E-2</v>
      </c>
      <c r="H231" s="110">
        <f t="shared" si="13"/>
        <v>0.96198704422921288</v>
      </c>
      <c r="I231" s="127">
        <v>12.252122740000001</v>
      </c>
      <c r="J231" s="127">
        <v>1.353065E-2</v>
      </c>
      <c r="K231" s="110" t="str">
        <f t="shared" si="15"/>
        <v/>
      </c>
      <c r="L231" s="91" t="str">
        <f t="shared" si="14"/>
        <v/>
      </c>
      <c r="N231" s="47"/>
    </row>
    <row r="232" spans="1:14">
      <c r="A232" s="90" t="s">
        <v>661</v>
      </c>
      <c r="B232" s="90" t="s">
        <v>662</v>
      </c>
      <c r="C232" s="90" t="s">
        <v>1175</v>
      </c>
      <c r="D232" s="90" t="s">
        <v>396</v>
      </c>
      <c r="E232" s="90" t="s">
        <v>398</v>
      </c>
      <c r="F232" s="109">
        <v>15.809354130000001</v>
      </c>
      <c r="G232" s="109">
        <v>14.481883453</v>
      </c>
      <c r="H232" s="110">
        <f t="shared" si="13"/>
        <v>9.1664228710873097E-2</v>
      </c>
      <c r="I232" s="127">
        <v>12.20134615695625</v>
      </c>
      <c r="J232" s="127">
        <v>26.62500782</v>
      </c>
      <c r="K232" s="110">
        <f t="shared" si="15"/>
        <v>-0.54173361226993055</v>
      </c>
      <c r="L232" s="91">
        <f t="shared" si="14"/>
        <v>0.77178017878686411</v>
      </c>
      <c r="N232" s="47"/>
    </row>
    <row r="233" spans="1:14">
      <c r="A233" s="90" t="s">
        <v>1762</v>
      </c>
      <c r="B233" s="90" t="s">
        <v>1763</v>
      </c>
      <c r="C233" s="90" t="s">
        <v>1761</v>
      </c>
      <c r="D233" s="90" t="s">
        <v>396</v>
      </c>
      <c r="E233" s="90" t="s">
        <v>1855</v>
      </c>
      <c r="F233" s="109">
        <v>0.22227354999999999</v>
      </c>
      <c r="G233" s="109">
        <v>3.505192E-2</v>
      </c>
      <c r="H233" s="110">
        <f t="shared" si="13"/>
        <v>5.3412660419172466</v>
      </c>
      <c r="I233" s="127">
        <v>12.13009327</v>
      </c>
      <c r="J233" s="127">
        <v>5.306E-4</v>
      </c>
      <c r="K233" s="110" t="str">
        <f t="shared" si="15"/>
        <v/>
      </c>
      <c r="L233" s="91">
        <f t="shared" si="14"/>
        <v>54.572814759111019</v>
      </c>
      <c r="N233" s="47"/>
    </row>
    <row r="234" spans="1:14">
      <c r="A234" s="90" t="s">
        <v>2681</v>
      </c>
      <c r="B234" s="90" t="s">
        <v>184</v>
      </c>
      <c r="C234" s="90" t="s">
        <v>1175</v>
      </c>
      <c r="D234" s="90" t="s">
        <v>396</v>
      </c>
      <c r="E234" s="90" t="s">
        <v>1855</v>
      </c>
      <c r="F234" s="109">
        <v>9.5827436329999998</v>
      </c>
      <c r="G234" s="109">
        <v>4.7254449349999996</v>
      </c>
      <c r="H234" s="110">
        <f t="shared" si="13"/>
        <v>1.0279029307956584</v>
      </c>
      <c r="I234" s="127">
        <v>11.961879789999999</v>
      </c>
      <c r="J234" s="127">
        <v>14.94256816</v>
      </c>
      <c r="K234" s="110">
        <f t="shared" si="15"/>
        <v>-0.19947631077093253</v>
      </c>
      <c r="L234" s="91">
        <f t="shared" si="14"/>
        <v>1.248272963163388</v>
      </c>
      <c r="N234" s="47"/>
    </row>
    <row r="235" spans="1:14">
      <c r="A235" s="90" t="s">
        <v>1594</v>
      </c>
      <c r="B235" s="90" t="s">
        <v>1595</v>
      </c>
      <c r="C235" s="90" t="s">
        <v>1538</v>
      </c>
      <c r="D235" s="90" t="s">
        <v>397</v>
      </c>
      <c r="E235" s="90" t="s">
        <v>398</v>
      </c>
      <c r="F235" s="109">
        <v>8.7701277359999992</v>
      </c>
      <c r="G235" s="109">
        <v>12.719601347999999</v>
      </c>
      <c r="H235" s="110">
        <f t="shared" si="13"/>
        <v>-0.31050293982845667</v>
      </c>
      <c r="I235" s="127">
        <v>11.85665035002515</v>
      </c>
      <c r="J235" s="127">
        <v>23.786019829471702</v>
      </c>
      <c r="K235" s="110">
        <f t="shared" si="15"/>
        <v>-0.50152861071214816</v>
      </c>
      <c r="L235" s="91">
        <f t="shared" si="14"/>
        <v>1.3519358790357705</v>
      </c>
      <c r="N235" s="47"/>
    </row>
    <row r="236" spans="1:14">
      <c r="A236" s="90" t="s">
        <v>1167</v>
      </c>
      <c r="B236" s="90" t="s">
        <v>956</v>
      </c>
      <c r="C236" s="90" t="s">
        <v>1538</v>
      </c>
      <c r="D236" s="90" t="s">
        <v>397</v>
      </c>
      <c r="E236" s="90" t="s">
        <v>398</v>
      </c>
      <c r="F236" s="109">
        <v>8.7364887749999998</v>
      </c>
      <c r="G236" s="109">
        <v>13.813988634999999</v>
      </c>
      <c r="H236" s="110">
        <f t="shared" si="13"/>
        <v>-0.36756218599567425</v>
      </c>
      <c r="I236" s="127">
        <v>11.824935930000001</v>
      </c>
      <c r="J236" s="127">
        <v>13.42123265</v>
      </c>
      <c r="K236" s="110">
        <f t="shared" si="15"/>
        <v>-0.11893816027397452</v>
      </c>
      <c r="L236" s="91">
        <f t="shared" si="14"/>
        <v>1.3535112600199044</v>
      </c>
      <c r="N236" s="47"/>
    </row>
    <row r="237" spans="1:14">
      <c r="A237" s="90" t="s">
        <v>2687</v>
      </c>
      <c r="B237" s="90" t="s">
        <v>189</v>
      </c>
      <c r="C237" s="90" t="s">
        <v>1175</v>
      </c>
      <c r="D237" s="90" t="s">
        <v>396</v>
      </c>
      <c r="E237" s="90" t="s">
        <v>1855</v>
      </c>
      <c r="F237" s="109">
        <v>3.24905833</v>
      </c>
      <c r="G237" s="109">
        <v>2.4210440329999998</v>
      </c>
      <c r="H237" s="110">
        <f t="shared" si="13"/>
        <v>0.34200711995063515</v>
      </c>
      <c r="I237" s="127">
        <v>11.744222820000001</v>
      </c>
      <c r="J237" s="127">
        <v>17.08520334</v>
      </c>
      <c r="K237" s="110">
        <f t="shared" si="15"/>
        <v>-0.3126085428258063</v>
      </c>
      <c r="L237" s="91">
        <f t="shared" si="14"/>
        <v>3.6146543481723215</v>
      </c>
      <c r="N237" s="47"/>
    </row>
    <row r="238" spans="1:14">
      <c r="A238" s="90" t="s">
        <v>476</v>
      </c>
      <c r="B238" s="90" t="s">
        <v>800</v>
      </c>
      <c r="C238" s="90" t="s">
        <v>1533</v>
      </c>
      <c r="D238" s="90" t="s">
        <v>396</v>
      </c>
      <c r="E238" s="90" t="s">
        <v>1855</v>
      </c>
      <c r="F238" s="109">
        <v>1.4866188999999999</v>
      </c>
      <c r="G238" s="109">
        <v>7.7362311500000001</v>
      </c>
      <c r="H238" s="110">
        <f t="shared" si="13"/>
        <v>-0.80783680435918725</v>
      </c>
      <c r="I238" s="127">
        <v>11.69989247</v>
      </c>
      <c r="J238" s="127">
        <v>19.011841950000001</v>
      </c>
      <c r="K238" s="110">
        <f t="shared" si="15"/>
        <v>-0.3845997404791176</v>
      </c>
      <c r="L238" s="91">
        <f t="shared" si="14"/>
        <v>7.8701356951670673</v>
      </c>
      <c r="N238" s="47"/>
    </row>
    <row r="239" spans="1:14">
      <c r="A239" s="90" t="s">
        <v>543</v>
      </c>
      <c r="B239" s="90" t="s">
        <v>544</v>
      </c>
      <c r="C239" s="90" t="s">
        <v>1536</v>
      </c>
      <c r="D239" s="90" t="s">
        <v>397</v>
      </c>
      <c r="E239" s="90" t="s">
        <v>398</v>
      </c>
      <c r="F239" s="109">
        <v>9.8099356360000005</v>
      </c>
      <c r="G239" s="109">
        <v>2.6695003500000003</v>
      </c>
      <c r="H239" s="110">
        <f t="shared" si="13"/>
        <v>2.674820883990519</v>
      </c>
      <c r="I239" s="127">
        <v>11.67815807</v>
      </c>
      <c r="J239" s="127">
        <v>0.25991299000000001</v>
      </c>
      <c r="K239" s="110">
        <f t="shared" si="15"/>
        <v>43.931028918562326</v>
      </c>
      <c r="L239" s="91">
        <f t="shared" si="14"/>
        <v>1.1904418645871735</v>
      </c>
      <c r="N239" s="47"/>
    </row>
    <row r="240" spans="1:14">
      <c r="A240" s="90" t="s">
        <v>1898</v>
      </c>
      <c r="B240" s="90" t="s">
        <v>437</v>
      </c>
      <c r="C240" s="90" t="s">
        <v>1534</v>
      </c>
      <c r="D240" s="90" t="s">
        <v>396</v>
      </c>
      <c r="E240" s="90" t="s">
        <v>1855</v>
      </c>
      <c r="F240" s="109">
        <v>1.2435139999999999E-2</v>
      </c>
      <c r="G240" s="109">
        <v>0.72513050000000001</v>
      </c>
      <c r="H240" s="110">
        <f t="shared" si="13"/>
        <v>-0.98285116954810203</v>
      </c>
      <c r="I240" s="127">
        <v>11.458061130000001</v>
      </c>
      <c r="J240" s="127">
        <v>23.653929590000001</v>
      </c>
      <c r="K240" s="110">
        <f t="shared" si="15"/>
        <v>-0.51559587228821202</v>
      </c>
      <c r="L240" s="91" t="str">
        <f t="shared" si="14"/>
        <v/>
      </c>
      <c r="N240" s="47"/>
    </row>
    <row r="241" spans="1:14">
      <c r="A241" s="90" t="s">
        <v>1627</v>
      </c>
      <c r="B241" s="90" t="s">
        <v>785</v>
      </c>
      <c r="C241" s="90" t="s">
        <v>1538</v>
      </c>
      <c r="D241" s="90" t="s">
        <v>397</v>
      </c>
      <c r="E241" s="90" t="s">
        <v>398</v>
      </c>
      <c r="F241" s="109">
        <v>4.8686883449999998</v>
      </c>
      <c r="G241" s="109">
        <v>15.672489499999999</v>
      </c>
      <c r="H241" s="110">
        <f t="shared" si="13"/>
        <v>-0.68934811888053904</v>
      </c>
      <c r="I241" s="127">
        <v>11.336033259999999</v>
      </c>
      <c r="J241" s="127">
        <v>12.72571585</v>
      </c>
      <c r="K241" s="110">
        <f t="shared" si="15"/>
        <v>-0.10920270469499771</v>
      </c>
      <c r="L241" s="91">
        <f t="shared" si="14"/>
        <v>2.3283546731106282</v>
      </c>
      <c r="N241" s="47"/>
    </row>
    <row r="242" spans="1:14">
      <c r="A242" s="90" t="s">
        <v>2684</v>
      </c>
      <c r="B242" s="90" t="s">
        <v>1077</v>
      </c>
      <c r="C242" s="90" t="s">
        <v>1175</v>
      </c>
      <c r="D242" s="90" t="s">
        <v>396</v>
      </c>
      <c r="E242" s="90" t="s">
        <v>1855</v>
      </c>
      <c r="F242" s="109">
        <v>8.5656070000000001E-2</v>
      </c>
      <c r="G242" s="109">
        <v>0.17118286499999999</v>
      </c>
      <c r="H242" s="110">
        <f t="shared" si="13"/>
        <v>-0.49962240671693392</v>
      </c>
      <c r="I242" s="127">
        <v>11.324316769999999</v>
      </c>
      <c r="J242" s="127">
        <v>2.3588400000000002E-2</v>
      </c>
      <c r="K242" s="110" t="str">
        <f t="shared" si="15"/>
        <v/>
      </c>
      <c r="L242" s="91" t="str">
        <f t="shared" si="14"/>
        <v/>
      </c>
      <c r="N242" s="47"/>
    </row>
    <row r="243" spans="1:14">
      <c r="A243" s="90" t="s">
        <v>572</v>
      </c>
      <c r="B243" s="90" t="s">
        <v>573</v>
      </c>
      <c r="C243" s="90" t="s">
        <v>1175</v>
      </c>
      <c r="D243" s="90" t="s">
        <v>396</v>
      </c>
      <c r="E243" s="90" t="s">
        <v>1855</v>
      </c>
      <c r="F243" s="109">
        <v>9.0260230379999999</v>
      </c>
      <c r="G243" s="109">
        <v>17.362160207999999</v>
      </c>
      <c r="H243" s="110">
        <f t="shared" si="13"/>
        <v>-0.4801324875552605</v>
      </c>
      <c r="I243" s="127">
        <v>11.253973949999999</v>
      </c>
      <c r="J243" s="127">
        <v>28.0421367481005</v>
      </c>
      <c r="K243" s="110">
        <f t="shared" si="15"/>
        <v>-0.5986763044808876</v>
      </c>
      <c r="L243" s="91">
        <f t="shared" si="14"/>
        <v>1.2468363865924357</v>
      </c>
      <c r="N243" s="47"/>
    </row>
    <row r="244" spans="1:14">
      <c r="A244" s="90" t="s">
        <v>2119</v>
      </c>
      <c r="B244" s="90" t="s">
        <v>1040</v>
      </c>
      <c r="C244" s="90" t="s">
        <v>1537</v>
      </c>
      <c r="D244" s="90" t="s">
        <v>396</v>
      </c>
      <c r="E244" s="90" t="s">
        <v>1855</v>
      </c>
      <c r="F244" s="109">
        <v>55.237721604999997</v>
      </c>
      <c r="G244" s="109">
        <v>119.60348130300001</v>
      </c>
      <c r="H244" s="110">
        <f t="shared" si="13"/>
        <v>-0.53815958362397209</v>
      </c>
      <c r="I244" s="127">
        <v>11.23754007</v>
      </c>
      <c r="J244" s="127">
        <v>20.204362410000002</v>
      </c>
      <c r="K244" s="110">
        <f t="shared" si="15"/>
        <v>-0.44380625124611395</v>
      </c>
      <c r="L244" s="91">
        <f t="shared" si="14"/>
        <v>0.20343960148028267</v>
      </c>
      <c r="N244" s="47"/>
    </row>
    <row r="245" spans="1:14">
      <c r="A245" s="90" t="s">
        <v>1771</v>
      </c>
      <c r="B245" s="90" t="s">
        <v>1772</v>
      </c>
      <c r="C245" s="90" t="s">
        <v>1761</v>
      </c>
      <c r="D245" s="90" t="s">
        <v>396</v>
      </c>
      <c r="E245" s="90" t="s">
        <v>1855</v>
      </c>
      <c r="F245" s="109">
        <v>0.66508590000000001</v>
      </c>
      <c r="G245" s="109">
        <v>1.5635260000000002E-2</v>
      </c>
      <c r="H245" s="110">
        <f t="shared" si="13"/>
        <v>41.537565732837187</v>
      </c>
      <c r="I245" s="127">
        <v>11.21269146</v>
      </c>
      <c r="J245" s="127">
        <v>4.9637410000000007E-2</v>
      </c>
      <c r="K245" s="110" t="str">
        <f t="shared" si="15"/>
        <v/>
      </c>
      <c r="L245" s="91">
        <f t="shared" si="14"/>
        <v>16.859012437340802</v>
      </c>
      <c r="N245" s="47"/>
    </row>
    <row r="246" spans="1:14">
      <c r="A246" s="90" t="s">
        <v>2062</v>
      </c>
      <c r="B246" s="90" t="s">
        <v>343</v>
      </c>
      <c r="C246" s="90" t="s">
        <v>1175</v>
      </c>
      <c r="D246" s="90" t="s">
        <v>396</v>
      </c>
      <c r="E246" s="90" t="s">
        <v>398</v>
      </c>
      <c r="F246" s="109">
        <v>8.0968972600000004</v>
      </c>
      <c r="G246" s="109">
        <v>4.7952584900000002</v>
      </c>
      <c r="H246" s="110">
        <f t="shared" si="13"/>
        <v>0.6885215420368298</v>
      </c>
      <c r="I246" s="127">
        <v>11.111066210000001</v>
      </c>
      <c r="J246" s="127">
        <v>11.291365499999999</v>
      </c>
      <c r="K246" s="110">
        <f t="shared" si="15"/>
        <v>-1.5967890686028996E-2</v>
      </c>
      <c r="L246" s="91">
        <f t="shared" si="14"/>
        <v>1.3722622201087433</v>
      </c>
      <c r="N246" s="47"/>
    </row>
    <row r="247" spans="1:14">
      <c r="A247" s="90" t="s">
        <v>2689</v>
      </c>
      <c r="B247" s="90" t="s">
        <v>190</v>
      </c>
      <c r="C247" s="90" t="s">
        <v>1175</v>
      </c>
      <c r="D247" s="90" t="s">
        <v>396</v>
      </c>
      <c r="E247" s="90" t="s">
        <v>1855</v>
      </c>
      <c r="F247" s="109">
        <v>2.6783716399999999</v>
      </c>
      <c r="G247" s="109">
        <v>1.7407249199999999</v>
      </c>
      <c r="H247" s="110">
        <f t="shared" si="13"/>
        <v>0.53865301129830434</v>
      </c>
      <c r="I247" s="127">
        <v>11.025825130000001</v>
      </c>
      <c r="J247" s="127">
        <v>9.8916794800000005</v>
      </c>
      <c r="K247" s="110">
        <f t="shared" si="15"/>
        <v>0.11465653050052138</v>
      </c>
      <c r="L247" s="91">
        <f t="shared" si="14"/>
        <v>4.1166150975224642</v>
      </c>
      <c r="N247" s="47"/>
    </row>
    <row r="248" spans="1:14">
      <c r="A248" s="90" t="s">
        <v>339</v>
      </c>
      <c r="B248" s="90" t="s">
        <v>340</v>
      </c>
      <c r="C248" s="90" t="s">
        <v>1536</v>
      </c>
      <c r="D248" s="90" t="s">
        <v>397</v>
      </c>
      <c r="E248" s="90" t="s">
        <v>398</v>
      </c>
      <c r="F248" s="109">
        <v>11.068659937000001</v>
      </c>
      <c r="G248" s="109">
        <v>5.4477266020000004</v>
      </c>
      <c r="H248" s="110">
        <f t="shared" si="13"/>
        <v>1.0317943145194568</v>
      </c>
      <c r="I248" s="127">
        <v>10.896734800000001</v>
      </c>
      <c r="J248" s="127">
        <v>12.130787740000001</v>
      </c>
      <c r="K248" s="110">
        <f t="shared" si="15"/>
        <v>-0.10172900280258301</v>
      </c>
      <c r="L248" s="91">
        <f t="shared" si="14"/>
        <v>0.98446739370632441</v>
      </c>
      <c r="N248" s="47"/>
    </row>
    <row r="249" spans="1:14">
      <c r="A249" s="90" t="s">
        <v>1457</v>
      </c>
      <c r="B249" s="90" t="s">
        <v>1458</v>
      </c>
      <c r="C249" s="90" t="s">
        <v>296</v>
      </c>
      <c r="D249" s="90" t="s">
        <v>1436</v>
      </c>
      <c r="E249" s="90" t="s">
        <v>1855</v>
      </c>
      <c r="F249" s="109">
        <v>1.4711346299999999</v>
      </c>
      <c r="G249" s="109">
        <v>0.358255357</v>
      </c>
      <c r="H249" s="110">
        <f t="shared" si="13"/>
        <v>3.106385574577744</v>
      </c>
      <c r="I249" s="127">
        <v>10.8496301970779</v>
      </c>
      <c r="J249" s="127">
        <v>1.74241</v>
      </c>
      <c r="K249" s="110">
        <f t="shared" si="15"/>
        <v>5.2267951843009968</v>
      </c>
      <c r="L249" s="91">
        <f t="shared" si="14"/>
        <v>7.3750083614562874</v>
      </c>
      <c r="N249" s="47"/>
    </row>
    <row r="250" spans="1:14">
      <c r="A250" s="90" t="s">
        <v>226</v>
      </c>
      <c r="B250" s="90" t="s">
        <v>23</v>
      </c>
      <c r="C250" s="90" t="s">
        <v>1551</v>
      </c>
      <c r="D250" s="90" t="s">
        <v>1436</v>
      </c>
      <c r="E250" s="90" t="s">
        <v>1855</v>
      </c>
      <c r="F250" s="109">
        <v>0.50656818999999997</v>
      </c>
      <c r="G250" s="109">
        <v>3.97150369</v>
      </c>
      <c r="H250" s="110">
        <f t="shared" si="13"/>
        <v>-0.87244927122301119</v>
      </c>
      <c r="I250" s="127">
        <v>10.615992279999999</v>
      </c>
      <c r="J250" s="127">
        <v>14.22959556</v>
      </c>
      <c r="K250" s="110">
        <f t="shared" si="15"/>
        <v>-0.25394982343405414</v>
      </c>
      <c r="L250" s="91">
        <f t="shared" si="14"/>
        <v>20.956689522885359</v>
      </c>
      <c r="N250" s="47"/>
    </row>
    <row r="251" spans="1:14">
      <c r="A251" s="90" t="s">
        <v>1647</v>
      </c>
      <c r="B251" s="90" t="s">
        <v>1702</v>
      </c>
      <c r="C251" s="90" t="s">
        <v>1538</v>
      </c>
      <c r="D251" s="90" t="s">
        <v>397</v>
      </c>
      <c r="E251" s="90" t="s">
        <v>398</v>
      </c>
      <c r="F251" s="109">
        <v>5.4852321100000001</v>
      </c>
      <c r="G251" s="109">
        <v>3.0825637499999998</v>
      </c>
      <c r="H251" s="110">
        <f t="shared" si="13"/>
        <v>0.77943833602792489</v>
      </c>
      <c r="I251" s="127">
        <v>10.58846307</v>
      </c>
      <c r="J251" s="127">
        <v>53.817718219999996</v>
      </c>
      <c r="K251" s="110">
        <f t="shared" si="15"/>
        <v>-0.80325321436491026</v>
      </c>
      <c r="L251" s="91">
        <f t="shared" si="14"/>
        <v>1.930358252424071</v>
      </c>
      <c r="N251" s="47"/>
    </row>
    <row r="252" spans="1:14">
      <c r="A252" s="90" t="s">
        <v>2845</v>
      </c>
      <c r="B252" s="90" t="s">
        <v>2846</v>
      </c>
      <c r="C252" s="90" t="s">
        <v>1538</v>
      </c>
      <c r="D252" s="90" t="s">
        <v>1436</v>
      </c>
      <c r="E252" s="90" t="s">
        <v>398</v>
      </c>
      <c r="F252" s="109">
        <v>4.2461361599999998</v>
      </c>
      <c r="G252" s="109">
        <v>11.335009560000001</v>
      </c>
      <c r="H252" s="110">
        <f t="shared" si="13"/>
        <v>-0.62539633182276733</v>
      </c>
      <c r="I252" s="127">
        <v>10.468405203224599</v>
      </c>
      <c r="J252" s="127">
        <v>17.584391302396348</v>
      </c>
      <c r="K252" s="110">
        <f t="shared" si="15"/>
        <v>-0.40467628232329</v>
      </c>
      <c r="L252" s="91">
        <f t="shared" si="14"/>
        <v>2.4653955522765427</v>
      </c>
      <c r="N252" s="47"/>
    </row>
    <row r="253" spans="1:14">
      <c r="A253" s="90" t="s">
        <v>1644</v>
      </c>
      <c r="B253" s="90" t="s">
        <v>677</v>
      </c>
      <c r="C253" s="90" t="s">
        <v>1538</v>
      </c>
      <c r="D253" s="90" t="s">
        <v>397</v>
      </c>
      <c r="E253" s="90" t="s">
        <v>398</v>
      </c>
      <c r="F253" s="109">
        <v>3.1014805750000001</v>
      </c>
      <c r="G253" s="109">
        <v>11.185020693</v>
      </c>
      <c r="H253" s="110">
        <f t="shared" si="13"/>
        <v>-0.72271123495184764</v>
      </c>
      <c r="I253" s="127">
        <v>10.334431609999999</v>
      </c>
      <c r="J253" s="127">
        <v>118.85441448</v>
      </c>
      <c r="K253" s="110">
        <f t="shared" si="15"/>
        <v>-0.91304966117401554</v>
      </c>
      <c r="L253" s="91">
        <f t="shared" si="14"/>
        <v>3.3320961908652285</v>
      </c>
      <c r="N253" s="47"/>
    </row>
    <row r="254" spans="1:14">
      <c r="A254" s="90" t="s">
        <v>1440</v>
      </c>
      <c r="B254" s="90" t="s">
        <v>1441</v>
      </c>
      <c r="C254" s="90" t="s">
        <v>296</v>
      </c>
      <c r="D254" s="90" t="s">
        <v>1436</v>
      </c>
      <c r="E254" s="90" t="s">
        <v>1855</v>
      </c>
      <c r="F254" s="109">
        <v>5.2887606399999996</v>
      </c>
      <c r="G254" s="109">
        <v>3.7964884799999998</v>
      </c>
      <c r="H254" s="110">
        <f t="shared" si="13"/>
        <v>0.39306642647839674</v>
      </c>
      <c r="I254" s="127">
        <v>10.3093509723303</v>
      </c>
      <c r="J254" s="127">
        <v>7.0337687277927499</v>
      </c>
      <c r="K254" s="110">
        <f t="shared" si="15"/>
        <v>0.46569376550506125</v>
      </c>
      <c r="L254" s="91">
        <f t="shared" si="14"/>
        <v>1.949294300513154</v>
      </c>
      <c r="N254" s="47"/>
    </row>
    <row r="255" spans="1:14">
      <c r="A255" s="90" t="s">
        <v>1397</v>
      </c>
      <c r="B255" s="90" t="s">
        <v>1398</v>
      </c>
      <c r="C255" s="90" t="s">
        <v>1551</v>
      </c>
      <c r="D255" s="90" t="s">
        <v>1436</v>
      </c>
      <c r="E255" s="90" t="s">
        <v>1855</v>
      </c>
      <c r="F255" s="109">
        <v>2.9970051</v>
      </c>
      <c r="G255" s="109">
        <v>3.2554699399999998</v>
      </c>
      <c r="H255" s="110">
        <f t="shared" si="13"/>
        <v>-7.939401830262327E-2</v>
      </c>
      <c r="I255" s="127">
        <v>10.297773753389951</v>
      </c>
      <c r="J255" s="127">
        <v>4.96457182472653</v>
      </c>
      <c r="K255" s="110">
        <f t="shared" si="15"/>
        <v>1.0742521443845154</v>
      </c>
      <c r="L255" s="91">
        <f t="shared" si="14"/>
        <v>3.4360214313248751</v>
      </c>
      <c r="N255" s="47"/>
    </row>
    <row r="256" spans="1:14">
      <c r="A256" s="90" t="s">
        <v>518</v>
      </c>
      <c r="B256" s="90" t="s">
        <v>519</v>
      </c>
      <c r="C256" s="90" t="s">
        <v>1533</v>
      </c>
      <c r="D256" s="90" t="s">
        <v>396</v>
      </c>
      <c r="E256" s="90" t="s">
        <v>1855</v>
      </c>
      <c r="F256" s="109">
        <v>4.15451412</v>
      </c>
      <c r="G256" s="109">
        <v>4.9114624510000002</v>
      </c>
      <c r="H256" s="110">
        <f t="shared" si="13"/>
        <v>-0.15411872503390134</v>
      </c>
      <c r="I256" s="127">
        <v>10.15430445</v>
      </c>
      <c r="J256" s="127">
        <v>10.33065558</v>
      </c>
      <c r="K256" s="110">
        <f t="shared" si="15"/>
        <v>-1.7070662034403106E-2</v>
      </c>
      <c r="L256" s="91">
        <f t="shared" si="14"/>
        <v>2.4441617374981988</v>
      </c>
      <c r="N256" s="47"/>
    </row>
    <row r="257" spans="1:14">
      <c r="A257" s="90" t="s">
        <v>1336</v>
      </c>
      <c r="B257" s="90" t="s">
        <v>1340</v>
      </c>
      <c r="C257" s="90" t="s">
        <v>1539</v>
      </c>
      <c r="D257" s="90" t="s">
        <v>396</v>
      </c>
      <c r="E257" s="90" t="s">
        <v>1855</v>
      </c>
      <c r="F257" s="109">
        <v>8.0978159000000005</v>
      </c>
      <c r="G257" s="109">
        <v>14.490505395</v>
      </c>
      <c r="H257" s="110">
        <f t="shared" si="13"/>
        <v>-0.44116401193334631</v>
      </c>
      <c r="I257" s="127">
        <v>10.128199609999999</v>
      </c>
      <c r="J257" s="127">
        <v>7.5250944500000001</v>
      </c>
      <c r="K257" s="110">
        <f t="shared" ref="K257:K288" si="16">IF(ISERROR(I257/J257-1),"",IF((I257/J257-1)&gt;10000%,"",I257/J257-1))</f>
        <v>0.34592325415928826</v>
      </c>
      <c r="L257" s="91">
        <f t="shared" si="14"/>
        <v>1.2507322634983586</v>
      </c>
      <c r="N257" s="47"/>
    </row>
    <row r="258" spans="1:14">
      <c r="A258" s="90" t="s">
        <v>35</v>
      </c>
      <c r="B258" s="90" t="s">
        <v>257</v>
      </c>
      <c r="C258" s="90" t="s">
        <v>1175</v>
      </c>
      <c r="D258" s="90" t="s">
        <v>396</v>
      </c>
      <c r="E258" s="90" t="s">
        <v>1855</v>
      </c>
      <c r="F258" s="109">
        <v>2.0272968600000003</v>
      </c>
      <c r="G258" s="109">
        <v>1.9371832099999999</v>
      </c>
      <c r="H258" s="110">
        <f t="shared" si="13"/>
        <v>4.6517876850687978E-2</v>
      </c>
      <c r="I258" s="127">
        <v>10.11270734</v>
      </c>
      <c r="J258" s="127">
        <v>28.266138770000001</v>
      </c>
      <c r="K258" s="110">
        <f t="shared" si="16"/>
        <v>-0.64223244560261528</v>
      </c>
      <c r="L258" s="91">
        <f t="shared" si="14"/>
        <v>4.9882715943238818</v>
      </c>
      <c r="N258" s="47"/>
    </row>
    <row r="259" spans="1:14">
      <c r="A259" s="90" t="s">
        <v>2447</v>
      </c>
      <c r="B259" s="90" t="s">
        <v>2448</v>
      </c>
      <c r="C259" s="90" t="s">
        <v>296</v>
      </c>
      <c r="D259" s="90" t="s">
        <v>397</v>
      </c>
      <c r="E259" s="90" t="s">
        <v>398</v>
      </c>
      <c r="F259" s="109">
        <v>0.68965849999999995</v>
      </c>
      <c r="G259" s="109">
        <v>1.56895852</v>
      </c>
      <c r="H259" s="110">
        <f t="shared" si="13"/>
        <v>-0.56043547919928449</v>
      </c>
      <c r="I259" s="127">
        <v>10.028160804136601</v>
      </c>
      <c r="J259" s="127">
        <v>67.809295141875509</v>
      </c>
      <c r="K259" s="110">
        <f t="shared" si="16"/>
        <v>-0.85211229842228919</v>
      </c>
      <c r="L259" s="91">
        <f t="shared" si="14"/>
        <v>14.540763006816563</v>
      </c>
      <c r="N259" s="47"/>
    </row>
    <row r="260" spans="1:14">
      <c r="A260" s="90" t="s">
        <v>894</v>
      </c>
      <c r="B260" s="90" t="s">
        <v>681</v>
      </c>
      <c r="C260" s="90" t="s">
        <v>1538</v>
      </c>
      <c r="D260" s="90" t="s">
        <v>397</v>
      </c>
      <c r="E260" s="90" t="s">
        <v>398</v>
      </c>
      <c r="F260" s="109">
        <v>7.4425112499999999</v>
      </c>
      <c r="G260" s="109">
        <v>16.954158036999999</v>
      </c>
      <c r="H260" s="110">
        <f t="shared" si="13"/>
        <v>-0.56102147722359352</v>
      </c>
      <c r="I260" s="127">
        <v>9.556760259999999</v>
      </c>
      <c r="J260" s="127">
        <v>19.124641870000001</v>
      </c>
      <c r="K260" s="110">
        <f t="shared" si="16"/>
        <v>-0.50029075969305992</v>
      </c>
      <c r="L260" s="91">
        <f t="shared" si="14"/>
        <v>1.284077368374821</v>
      </c>
      <c r="N260" s="47"/>
    </row>
    <row r="261" spans="1:14">
      <c r="A261" s="90" t="s">
        <v>758</v>
      </c>
      <c r="B261" s="90" t="s">
        <v>247</v>
      </c>
      <c r="C261" s="90" t="s">
        <v>1175</v>
      </c>
      <c r="D261" s="90" t="s">
        <v>396</v>
      </c>
      <c r="E261" s="90" t="s">
        <v>1855</v>
      </c>
      <c r="F261" s="109">
        <v>4.7887487800000006</v>
      </c>
      <c r="G261" s="109">
        <v>1.381010632</v>
      </c>
      <c r="H261" s="110">
        <f t="shared" si="13"/>
        <v>2.4675683655417364</v>
      </c>
      <c r="I261" s="127">
        <v>9.5116464399999998</v>
      </c>
      <c r="J261" s="127">
        <v>2.6419776699999997</v>
      </c>
      <c r="K261" s="110">
        <f t="shared" si="16"/>
        <v>2.6001994066815866</v>
      </c>
      <c r="L261" s="91">
        <f t="shared" si="14"/>
        <v>1.9862487837584997</v>
      </c>
      <c r="N261" s="47"/>
    </row>
    <row r="262" spans="1:14">
      <c r="A262" s="90" t="s">
        <v>1576</v>
      </c>
      <c r="B262" s="90" t="s">
        <v>1337</v>
      </c>
      <c r="C262" s="90" t="s">
        <v>1538</v>
      </c>
      <c r="D262" s="90" t="s">
        <v>397</v>
      </c>
      <c r="E262" s="90" t="s">
        <v>1855</v>
      </c>
      <c r="F262" s="109">
        <v>3.2741264700000001</v>
      </c>
      <c r="G262" s="109">
        <v>13.964537060000001</v>
      </c>
      <c r="H262" s="110">
        <f t="shared" si="13"/>
        <v>-0.76553992044760277</v>
      </c>
      <c r="I262" s="127">
        <v>9.4837732399999997</v>
      </c>
      <c r="J262" s="127">
        <v>10.885258859999999</v>
      </c>
      <c r="K262" s="110">
        <f t="shared" si="16"/>
        <v>-0.12875078471032331</v>
      </c>
      <c r="L262" s="91">
        <f t="shared" si="14"/>
        <v>2.896581218501312</v>
      </c>
      <c r="N262" s="47"/>
    </row>
    <row r="263" spans="1:14">
      <c r="A263" s="90" t="s">
        <v>1452</v>
      </c>
      <c r="B263" s="90" t="s">
        <v>1453</v>
      </c>
      <c r="C263" s="90" t="s">
        <v>1537</v>
      </c>
      <c r="D263" s="90" t="s">
        <v>396</v>
      </c>
      <c r="E263" s="90" t="s">
        <v>1855</v>
      </c>
      <c r="F263" s="109">
        <v>8.5314178000000016</v>
      </c>
      <c r="G263" s="109">
        <v>6.6113069900000001</v>
      </c>
      <c r="H263" s="110">
        <f t="shared" ref="H263:H326" si="17">IF(ISERROR(F263/G263-1),"",IF((F263/G263-1)&gt;10000%,"",F263/G263-1))</f>
        <v>0.29042832421853726</v>
      </c>
      <c r="I263" s="127">
        <v>9.4744211899999993</v>
      </c>
      <c r="J263" s="127">
        <v>2.6426684500000004</v>
      </c>
      <c r="K263" s="110">
        <f t="shared" si="16"/>
        <v>2.5851720975440555</v>
      </c>
      <c r="L263" s="91">
        <f t="shared" ref="L263:L326" si="18">IF(ISERROR(I263/F263),"",IF(I263/F263&gt;10000%,"",I263/F263))</f>
        <v>1.1105330218384097</v>
      </c>
      <c r="N263" s="47"/>
    </row>
    <row r="264" spans="1:14">
      <c r="A264" s="90" t="s">
        <v>2289</v>
      </c>
      <c r="B264" s="90" t="s">
        <v>2290</v>
      </c>
      <c r="C264" s="90" t="s">
        <v>1532</v>
      </c>
      <c r="D264" s="90" t="s">
        <v>396</v>
      </c>
      <c r="E264" s="90" t="s">
        <v>398</v>
      </c>
      <c r="F264" s="109">
        <v>3.6077721600000001</v>
      </c>
      <c r="G264" s="109">
        <v>2.4305320299999997</v>
      </c>
      <c r="H264" s="110">
        <f t="shared" si="17"/>
        <v>0.48435491302700528</v>
      </c>
      <c r="I264" s="127">
        <v>9.4179501500000011</v>
      </c>
      <c r="J264" s="127">
        <v>6.0016594200000002</v>
      </c>
      <c r="K264" s="110">
        <f t="shared" si="16"/>
        <v>0.56922435795265458</v>
      </c>
      <c r="L264" s="91">
        <f t="shared" si="18"/>
        <v>2.6104614516455498</v>
      </c>
      <c r="N264" s="47"/>
    </row>
    <row r="265" spans="1:14">
      <c r="A265" s="90" t="s">
        <v>1172</v>
      </c>
      <c r="B265" s="90" t="s">
        <v>789</v>
      </c>
      <c r="C265" s="90" t="s">
        <v>1538</v>
      </c>
      <c r="D265" s="90" t="s">
        <v>397</v>
      </c>
      <c r="E265" s="90" t="s">
        <v>398</v>
      </c>
      <c r="F265" s="109">
        <v>1.985201319</v>
      </c>
      <c r="G265" s="109">
        <v>5.7485851840000004</v>
      </c>
      <c r="H265" s="110">
        <f t="shared" si="17"/>
        <v>-0.65466262472279302</v>
      </c>
      <c r="I265" s="127">
        <v>9.4141000100000003</v>
      </c>
      <c r="J265" s="127">
        <v>23.406528340000001</v>
      </c>
      <c r="K265" s="110">
        <f t="shared" si="16"/>
        <v>-0.59780024302399393</v>
      </c>
      <c r="L265" s="91">
        <f t="shared" si="18"/>
        <v>4.7421387039688945</v>
      </c>
      <c r="N265" s="47"/>
    </row>
    <row r="266" spans="1:14">
      <c r="A266" s="90" t="s">
        <v>1027</v>
      </c>
      <c r="B266" s="90" t="s">
        <v>1028</v>
      </c>
      <c r="C266" s="90" t="s">
        <v>1533</v>
      </c>
      <c r="D266" s="90" t="s">
        <v>396</v>
      </c>
      <c r="E266" s="90" t="s">
        <v>1855</v>
      </c>
      <c r="F266" s="109">
        <v>3.1342345150000002</v>
      </c>
      <c r="G266" s="109">
        <v>2.0279998940000001</v>
      </c>
      <c r="H266" s="110">
        <f t="shared" si="17"/>
        <v>0.54548061085845401</v>
      </c>
      <c r="I266" s="127">
        <v>9.3975305500000008</v>
      </c>
      <c r="J266" s="127">
        <v>0.77069789</v>
      </c>
      <c r="K266" s="110">
        <f t="shared" si="16"/>
        <v>11.193533512852877</v>
      </c>
      <c r="L266" s="91">
        <f t="shared" si="18"/>
        <v>2.9983495188457523</v>
      </c>
      <c r="N266" s="47"/>
    </row>
    <row r="267" spans="1:14">
      <c r="A267" s="90" t="s">
        <v>898</v>
      </c>
      <c r="B267" s="90" t="s">
        <v>1103</v>
      </c>
      <c r="C267" s="90" t="s">
        <v>1538</v>
      </c>
      <c r="D267" s="90" t="s">
        <v>397</v>
      </c>
      <c r="E267" s="90" t="s">
        <v>398</v>
      </c>
      <c r="F267" s="109">
        <v>4.6593809299999993</v>
      </c>
      <c r="G267" s="109">
        <v>5.2938790999999998</v>
      </c>
      <c r="H267" s="110">
        <f t="shared" si="17"/>
        <v>-0.11985505486893355</v>
      </c>
      <c r="I267" s="127">
        <v>9.3654086099999994</v>
      </c>
      <c r="J267" s="127">
        <v>6.0201062500000004</v>
      </c>
      <c r="K267" s="110">
        <f t="shared" si="16"/>
        <v>0.55568825882433526</v>
      </c>
      <c r="L267" s="91">
        <f t="shared" si="18"/>
        <v>2.0100113621746742</v>
      </c>
      <c r="N267" s="47"/>
    </row>
    <row r="268" spans="1:14">
      <c r="A268" s="90" t="s">
        <v>60</v>
      </c>
      <c r="B268" s="90" t="s">
        <v>71</v>
      </c>
      <c r="C268" s="90" t="s">
        <v>1536</v>
      </c>
      <c r="D268" s="90" t="s">
        <v>397</v>
      </c>
      <c r="E268" s="90" t="s">
        <v>398</v>
      </c>
      <c r="F268" s="109">
        <v>3.7922499999999998E-2</v>
      </c>
      <c r="G268" s="109">
        <v>3.7964100000000001E-3</v>
      </c>
      <c r="H268" s="110">
        <f t="shared" si="17"/>
        <v>8.9890422794166067</v>
      </c>
      <c r="I268" s="127">
        <v>9.2728228800000014</v>
      </c>
      <c r="J268" s="127">
        <v>0.99800328999999999</v>
      </c>
      <c r="K268" s="110">
        <f t="shared" si="16"/>
        <v>8.291375061499048</v>
      </c>
      <c r="L268" s="91" t="str">
        <f t="shared" si="18"/>
        <v/>
      </c>
      <c r="N268" s="47"/>
    </row>
    <row r="269" spans="1:14">
      <c r="A269" s="90" t="s">
        <v>220</v>
      </c>
      <c r="B269" s="90" t="s">
        <v>24</v>
      </c>
      <c r="C269" s="90" t="s">
        <v>1551</v>
      </c>
      <c r="D269" s="90" t="s">
        <v>397</v>
      </c>
      <c r="E269" s="90" t="s">
        <v>1855</v>
      </c>
      <c r="F269" s="109">
        <v>0</v>
      </c>
      <c r="G269" s="109">
        <v>2.8106850754108199E-2</v>
      </c>
      <c r="H269" s="110">
        <f t="shared" si="17"/>
        <v>-1</v>
      </c>
      <c r="I269" s="127">
        <v>9.2268116912206999</v>
      </c>
      <c r="J269" s="127">
        <v>3.18674268535539</v>
      </c>
      <c r="K269" s="110">
        <f t="shared" si="16"/>
        <v>1.8953739295056113</v>
      </c>
      <c r="L269" s="91" t="str">
        <f t="shared" si="18"/>
        <v/>
      </c>
      <c r="N269" s="47"/>
    </row>
    <row r="270" spans="1:14">
      <c r="A270" s="90" t="s">
        <v>708</v>
      </c>
      <c r="B270" s="90" t="s">
        <v>709</v>
      </c>
      <c r="C270" s="90" t="s">
        <v>1754</v>
      </c>
      <c r="D270" s="90" t="s">
        <v>397</v>
      </c>
      <c r="E270" s="90" t="s">
        <v>398</v>
      </c>
      <c r="F270" s="109">
        <v>0</v>
      </c>
      <c r="G270" s="109">
        <v>3.0882824700000002</v>
      </c>
      <c r="H270" s="110">
        <f t="shared" si="17"/>
        <v>-1</v>
      </c>
      <c r="I270" s="127">
        <v>9.1575089628273485</v>
      </c>
      <c r="J270" s="127">
        <v>3.7036112391718903</v>
      </c>
      <c r="K270" s="110">
        <f t="shared" si="16"/>
        <v>1.472589149198857</v>
      </c>
      <c r="L270" s="91" t="str">
        <f t="shared" si="18"/>
        <v/>
      </c>
      <c r="N270" s="47"/>
    </row>
    <row r="271" spans="1:14">
      <c r="A271" s="90" t="s">
        <v>1706</v>
      </c>
      <c r="B271" s="90" t="s">
        <v>1707</v>
      </c>
      <c r="C271" s="90" t="s">
        <v>1538</v>
      </c>
      <c r="D271" s="90" t="s">
        <v>397</v>
      </c>
      <c r="E271" s="90" t="s">
        <v>398</v>
      </c>
      <c r="F271" s="109">
        <v>26.399942888000002</v>
      </c>
      <c r="G271" s="109">
        <v>19.800077442999999</v>
      </c>
      <c r="H271" s="110">
        <f t="shared" si="17"/>
        <v>0.33332523390373292</v>
      </c>
      <c r="I271" s="127">
        <v>9.1347468499999991</v>
      </c>
      <c r="J271" s="127">
        <v>16.050734909999999</v>
      </c>
      <c r="K271" s="110">
        <f t="shared" si="16"/>
        <v>-0.43088295325911652</v>
      </c>
      <c r="L271" s="91">
        <f t="shared" si="18"/>
        <v>0.3460138868009508</v>
      </c>
      <c r="N271" s="47"/>
    </row>
    <row r="272" spans="1:14">
      <c r="A272" s="90" t="s">
        <v>217</v>
      </c>
      <c r="B272" s="90" t="s">
        <v>976</v>
      </c>
      <c r="C272" s="90" t="s">
        <v>1539</v>
      </c>
      <c r="D272" s="90" t="s">
        <v>396</v>
      </c>
      <c r="E272" s="90" t="s">
        <v>398</v>
      </c>
      <c r="F272" s="109">
        <v>29.123939497999999</v>
      </c>
      <c r="G272" s="109">
        <v>46.156565450999999</v>
      </c>
      <c r="H272" s="110">
        <f t="shared" si="17"/>
        <v>-0.36901848711169605</v>
      </c>
      <c r="I272" s="127">
        <v>9.0457741499999997</v>
      </c>
      <c r="J272" s="127">
        <v>18.305529120000003</v>
      </c>
      <c r="K272" s="110">
        <f t="shared" si="16"/>
        <v>-0.50584470458617381</v>
      </c>
      <c r="L272" s="91">
        <f t="shared" si="18"/>
        <v>0.31059582961368232</v>
      </c>
      <c r="N272" s="47"/>
    </row>
    <row r="273" spans="1:14">
      <c r="A273" s="90" t="s">
        <v>1618</v>
      </c>
      <c r="B273" s="90" t="s">
        <v>791</v>
      </c>
      <c r="C273" s="90" t="s">
        <v>1538</v>
      </c>
      <c r="D273" s="90" t="s">
        <v>397</v>
      </c>
      <c r="E273" s="90" t="s">
        <v>398</v>
      </c>
      <c r="F273" s="109">
        <v>4.3152000599999996</v>
      </c>
      <c r="G273" s="109">
        <v>6.6652615499999994</v>
      </c>
      <c r="H273" s="110">
        <f t="shared" si="17"/>
        <v>-0.35258353665056097</v>
      </c>
      <c r="I273" s="127">
        <v>8.9576753599999996</v>
      </c>
      <c r="J273" s="127">
        <v>1.4811025900000001</v>
      </c>
      <c r="K273" s="110">
        <f t="shared" si="16"/>
        <v>5.0479776488676578</v>
      </c>
      <c r="L273" s="91">
        <f t="shared" si="18"/>
        <v>2.0758424257159471</v>
      </c>
      <c r="N273" s="47"/>
    </row>
    <row r="274" spans="1:14">
      <c r="A274" s="90" t="s">
        <v>33</v>
      </c>
      <c r="B274" s="90" t="s">
        <v>321</v>
      </c>
      <c r="C274" s="90" t="s">
        <v>1539</v>
      </c>
      <c r="D274" s="90" t="s">
        <v>396</v>
      </c>
      <c r="E274" s="90" t="s">
        <v>398</v>
      </c>
      <c r="F274" s="109">
        <v>12.723976240000001</v>
      </c>
      <c r="G274" s="109">
        <v>10.744786063999999</v>
      </c>
      <c r="H274" s="110">
        <f t="shared" si="17"/>
        <v>0.18420005425991715</v>
      </c>
      <c r="I274" s="127">
        <v>8.9421999099999994</v>
      </c>
      <c r="J274" s="127">
        <v>2.5016489100000001</v>
      </c>
      <c r="K274" s="110">
        <f t="shared" si="16"/>
        <v>2.5745223377488244</v>
      </c>
      <c r="L274" s="91">
        <f t="shared" si="18"/>
        <v>0.70278344924039238</v>
      </c>
      <c r="N274" s="47"/>
    </row>
    <row r="275" spans="1:14">
      <c r="A275" s="90" t="s">
        <v>1110</v>
      </c>
      <c r="B275" s="90" t="s">
        <v>1111</v>
      </c>
      <c r="C275" s="90" t="s">
        <v>1538</v>
      </c>
      <c r="D275" s="90" t="s">
        <v>397</v>
      </c>
      <c r="E275" s="90" t="s">
        <v>398</v>
      </c>
      <c r="F275" s="109">
        <v>5.9320620669999995</v>
      </c>
      <c r="G275" s="109">
        <v>6.7847158109999999</v>
      </c>
      <c r="H275" s="110">
        <f t="shared" si="17"/>
        <v>-0.12567272790079143</v>
      </c>
      <c r="I275" s="127">
        <v>8.7483595870544004</v>
      </c>
      <c r="J275" s="127">
        <v>4.5772929900000001</v>
      </c>
      <c r="K275" s="110">
        <f t="shared" si="16"/>
        <v>0.91125182638885449</v>
      </c>
      <c r="L275" s="91">
        <f t="shared" si="18"/>
        <v>1.474758606407953</v>
      </c>
      <c r="N275" s="47"/>
    </row>
    <row r="276" spans="1:14">
      <c r="A276" s="90" t="s">
        <v>919</v>
      </c>
      <c r="B276" s="90" t="s">
        <v>1056</v>
      </c>
      <c r="C276" s="90" t="s">
        <v>1539</v>
      </c>
      <c r="D276" s="90" t="s">
        <v>396</v>
      </c>
      <c r="E276" s="90" t="s">
        <v>398</v>
      </c>
      <c r="F276" s="109">
        <v>4.1758925299999996</v>
      </c>
      <c r="G276" s="109">
        <v>4.6187493399999999</v>
      </c>
      <c r="H276" s="110">
        <f t="shared" si="17"/>
        <v>-9.5882408288474164E-2</v>
      </c>
      <c r="I276" s="127">
        <v>8.6894829499999986</v>
      </c>
      <c r="J276" s="127">
        <v>15.150180279999999</v>
      </c>
      <c r="K276" s="110">
        <f t="shared" si="16"/>
        <v>-0.42644359410883526</v>
      </c>
      <c r="L276" s="91">
        <f t="shared" si="18"/>
        <v>2.0808684341308945</v>
      </c>
      <c r="N276" s="47"/>
    </row>
    <row r="277" spans="1:14">
      <c r="A277" s="90" t="s">
        <v>2680</v>
      </c>
      <c r="B277" s="90" t="s">
        <v>183</v>
      </c>
      <c r="C277" s="90" t="s">
        <v>1175</v>
      </c>
      <c r="D277" s="90" t="s">
        <v>396</v>
      </c>
      <c r="E277" s="90" t="s">
        <v>1855</v>
      </c>
      <c r="F277" s="109">
        <v>9.4999457730000003</v>
      </c>
      <c r="G277" s="109">
        <v>7.5751038279999996</v>
      </c>
      <c r="H277" s="110">
        <f t="shared" si="17"/>
        <v>0.25410106431613144</v>
      </c>
      <c r="I277" s="127">
        <v>8.68114089</v>
      </c>
      <c r="J277" s="127">
        <v>10.14436162</v>
      </c>
      <c r="K277" s="110">
        <f t="shared" si="16"/>
        <v>-0.14423980382513213</v>
      </c>
      <c r="L277" s="91">
        <f t="shared" si="18"/>
        <v>0.91380952033145879</v>
      </c>
      <c r="N277" s="47"/>
    </row>
    <row r="278" spans="1:14">
      <c r="A278" s="90" t="s">
        <v>446</v>
      </c>
      <c r="B278" s="90" t="s">
        <v>447</v>
      </c>
      <c r="C278" s="90" t="s">
        <v>1539</v>
      </c>
      <c r="D278" s="90" t="s">
        <v>396</v>
      </c>
      <c r="E278" s="90" t="s">
        <v>398</v>
      </c>
      <c r="F278" s="109">
        <v>24.497624216999998</v>
      </c>
      <c r="G278" s="109">
        <v>31.745525766</v>
      </c>
      <c r="H278" s="110">
        <f t="shared" si="17"/>
        <v>-0.22831253772343019</v>
      </c>
      <c r="I278" s="127">
        <v>8.6261367199999999</v>
      </c>
      <c r="J278" s="127">
        <v>12.455028689999999</v>
      </c>
      <c r="K278" s="110">
        <f t="shared" si="16"/>
        <v>-0.30741735449185859</v>
      </c>
      <c r="L278" s="91">
        <f t="shared" si="18"/>
        <v>0.35212135852806237</v>
      </c>
      <c r="N278" s="47"/>
    </row>
    <row r="279" spans="1:14">
      <c r="A279" s="90" t="s">
        <v>1434</v>
      </c>
      <c r="B279" s="90" t="s">
        <v>1435</v>
      </c>
      <c r="C279" s="90" t="s">
        <v>1538</v>
      </c>
      <c r="D279" s="90" t="s">
        <v>1436</v>
      </c>
      <c r="E279" s="90" t="s">
        <v>1855</v>
      </c>
      <c r="F279" s="109">
        <v>5.7177396690000002</v>
      </c>
      <c r="G279" s="109">
        <v>4.1654285800000004</v>
      </c>
      <c r="H279" s="110">
        <f t="shared" si="17"/>
        <v>0.37266539545373734</v>
      </c>
      <c r="I279" s="127">
        <v>8.5255164600000004</v>
      </c>
      <c r="J279" s="127">
        <v>3.44364727</v>
      </c>
      <c r="K279" s="110">
        <f t="shared" si="16"/>
        <v>1.4757229157212723</v>
      </c>
      <c r="L279" s="91">
        <f t="shared" si="18"/>
        <v>1.4910641186101892</v>
      </c>
      <c r="N279" s="47"/>
    </row>
    <row r="280" spans="1:14">
      <c r="A280" s="90" t="s">
        <v>885</v>
      </c>
      <c r="B280" s="90" t="s">
        <v>102</v>
      </c>
      <c r="C280" s="90" t="s">
        <v>1536</v>
      </c>
      <c r="D280" s="90" t="s">
        <v>397</v>
      </c>
      <c r="E280" s="90" t="s">
        <v>398</v>
      </c>
      <c r="F280" s="109">
        <v>0.29292847</v>
      </c>
      <c r="G280" s="109">
        <v>0.86328492000000001</v>
      </c>
      <c r="H280" s="110">
        <f t="shared" si="17"/>
        <v>-0.66068158586622827</v>
      </c>
      <c r="I280" s="127">
        <v>8.4615718599999994</v>
      </c>
      <c r="J280" s="127">
        <v>0.69036905000000004</v>
      </c>
      <c r="K280" s="110">
        <f t="shared" si="16"/>
        <v>11.256592122720448</v>
      </c>
      <c r="L280" s="91">
        <f t="shared" si="18"/>
        <v>28.886136810122959</v>
      </c>
      <c r="N280" s="47"/>
    </row>
    <row r="281" spans="1:14">
      <c r="A281" s="90" t="s">
        <v>1430</v>
      </c>
      <c r="B281" s="90" t="s">
        <v>1431</v>
      </c>
      <c r="C281" s="90" t="s">
        <v>881</v>
      </c>
      <c r="D281" s="90" t="s">
        <v>396</v>
      </c>
      <c r="E281" s="90" t="s">
        <v>1855</v>
      </c>
      <c r="F281" s="109">
        <v>2.72156654</v>
      </c>
      <c r="G281" s="109">
        <v>1.1072733000000001</v>
      </c>
      <c r="H281" s="110">
        <f t="shared" si="17"/>
        <v>1.457899544764603</v>
      </c>
      <c r="I281" s="127">
        <v>8.4098515599999999</v>
      </c>
      <c r="J281" s="127">
        <v>9.2134491700000005</v>
      </c>
      <c r="K281" s="110">
        <f t="shared" si="16"/>
        <v>-8.7220062234304452E-2</v>
      </c>
      <c r="L281" s="91">
        <f t="shared" si="18"/>
        <v>3.0900775110205463</v>
      </c>
      <c r="N281" s="47"/>
    </row>
    <row r="282" spans="1:14">
      <c r="A282" s="90" t="s">
        <v>2064</v>
      </c>
      <c r="B282" s="90" t="s">
        <v>530</v>
      </c>
      <c r="C282" s="90" t="s">
        <v>1175</v>
      </c>
      <c r="D282" s="90" t="s">
        <v>396</v>
      </c>
      <c r="E282" s="90" t="s">
        <v>1855</v>
      </c>
      <c r="F282" s="109">
        <v>1.9347916650000001</v>
      </c>
      <c r="G282" s="109">
        <v>3.5078041500000001</v>
      </c>
      <c r="H282" s="110">
        <f t="shared" si="17"/>
        <v>-0.44843224357323364</v>
      </c>
      <c r="I282" s="127">
        <v>8.3271183400000002</v>
      </c>
      <c r="J282" s="127">
        <v>3.3008504799999998</v>
      </c>
      <c r="K282" s="110">
        <f t="shared" si="16"/>
        <v>1.5227190357316642</v>
      </c>
      <c r="L282" s="91">
        <f t="shared" si="18"/>
        <v>4.3038837155627299</v>
      </c>
      <c r="N282" s="47"/>
    </row>
    <row r="283" spans="1:14">
      <c r="A283" s="90" t="s">
        <v>2678</v>
      </c>
      <c r="B283" s="90" t="s">
        <v>1075</v>
      </c>
      <c r="C283" s="90" t="s">
        <v>1175</v>
      </c>
      <c r="D283" s="90" t="s">
        <v>396</v>
      </c>
      <c r="E283" s="90" t="s">
        <v>1855</v>
      </c>
      <c r="F283" s="109">
        <v>0.13002560000000002</v>
      </c>
      <c r="G283" s="109">
        <v>6.4218599999999997E-3</v>
      </c>
      <c r="H283" s="110">
        <f t="shared" si="17"/>
        <v>19.247342670192129</v>
      </c>
      <c r="I283" s="127">
        <v>8.3188334699999995</v>
      </c>
      <c r="J283" s="127">
        <v>4.2802002899999998</v>
      </c>
      <c r="K283" s="110">
        <f t="shared" si="16"/>
        <v>0.94356172757513646</v>
      </c>
      <c r="L283" s="91">
        <f t="shared" si="18"/>
        <v>63.97842786343611</v>
      </c>
      <c r="N283" s="47"/>
    </row>
    <row r="284" spans="1:14">
      <c r="A284" s="90" t="s">
        <v>1758</v>
      </c>
      <c r="B284" s="90" t="s">
        <v>965</v>
      </c>
      <c r="C284" s="90" t="s">
        <v>2402</v>
      </c>
      <c r="D284" s="90" t="s">
        <v>397</v>
      </c>
      <c r="E284" s="90" t="s">
        <v>398</v>
      </c>
      <c r="F284" s="109">
        <v>1.56457285</v>
      </c>
      <c r="G284" s="109">
        <v>1.00514601</v>
      </c>
      <c r="H284" s="110">
        <f t="shared" si="17"/>
        <v>0.55656276245875946</v>
      </c>
      <c r="I284" s="127">
        <v>8.2949456700000006</v>
      </c>
      <c r="J284" s="127">
        <v>30.452168910000001</v>
      </c>
      <c r="K284" s="110">
        <f t="shared" si="16"/>
        <v>-0.72760739326925006</v>
      </c>
      <c r="L284" s="91">
        <f t="shared" si="18"/>
        <v>5.3017318241205587</v>
      </c>
      <c r="N284" s="47"/>
    </row>
    <row r="285" spans="1:14">
      <c r="A285" s="90" t="s">
        <v>875</v>
      </c>
      <c r="B285" s="90" t="s">
        <v>115</v>
      </c>
      <c r="C285" s="90" t="s">
        <v>881</v>
      </c>
      <c r="D285" s="90" t="s">
        <v>396</v>
      </c>
      <c r="E285" s="90" t="s">
        <v>1855</v>
      </c>
      <c r="F285" s="109">
        <v>6.5854703310000007</v>
      </c>
      <c r="G285" s="109">
        <v>6.9593803980000004</v>
      </c>
      <c r="H285" s="110">
        <f t="shared" si="17"/>
        <v>-5.3727493773361612E-2</v>
      </c>
      <c r="I285" s="127">
        <v>8.2920875400000007</v>
      </c>
      <c r="J285" s="127">
        <v>16.84921619</v>
      </c>
      <c r="K285" s="110">
        <f t="shared" si="16"/>
        <v>-0.50786508722457069</v>
      </c>
      <c r="L285" s="91">
        <f t="shared" si="18"/>
        <v>1.2591488721718758</v>
      </c>
      <c r="N285" s="47"/>
    </row>
    <row r="286" spans="1:14">
      <c r="A286" s="90" t="s">
        <v>623</v>
      </c>
      <c r="B286" s="90" t="s">
        <v>636</v>
      </c>
      <c r="C286" s="90" t="s">
        <v>1539</v>
      </c>
      <c r="D286" s="90" t="s">
        <v>396</v>
      </c>
      <c r="E286" s="90" t="s">
        <v>1855</v>
      </c>
      <c r="F286" s="109">
        <v>6.1608589999999998E-2</v>
      </c>
      <c r="G286" s="109">
        <v>9.8062270000000007E-2</v>
      </c>
      <c r="H286" s="110">
        <f t="shared" si="17"/>
        <v>-0.37174011982386301</v>
      </c>
      <c r="I286" s="127">
        <v>8.2044727200000001</v>
      </c>
      <c r="J286" s="127">
        <v>6.7033454299999997</v>
      </c>
      <c r="K286" s="110">
        <f t="shared" si="16"/>
        <v>0.22393703348210114</v>
      </c>
      <c r="L286" s="91" t="str">
        <f t="shared" si="18"/>
        <v/>
      </c>
      <c r="N286" s="47"/>
    </row>
    <row r="287" spans="1:14">
      <c r="A287" s="90" t="s">
        <v>2691</v>
      </c>
      <c r="B287" s="90" t="s">
        <v>192</v>
      </c>
      <c r="C287" s="90" t="s">
        <v>1175</v>
      </c>
      <c r="D287" s="90" t="s">
        <v>396</v>
      </c>
      <c r="E287" s="90" t="s">
        <v>1855</v>
      </c>
      <c r="F287" s="109">
        <v>7.8147962369999995</v>
      </c>
      <c r="G287" s="109">
        <v>5.8043251700000003</v>
      </c>
      <c r="H287" s="110">
        <f t="shared" si="17"/>
        <v>0.34637464444467003</v>
      </c>
      <c r="I287" s="127">
        <v>7.8599920399999998</v>
      </c>
      <c r="J287" s="127">
        <v>12.958746439999999</v>
      </c>
      <c r="K287" s="110">
        <f t="shared" si="16"/>
        <v>-0.39346046499232212</v>
      </c>
      <c r="L287" s="91">
        <f t="shared" si="18"/>
        <v>1.0057833629475861</v>
      </c>
      <c r="N287" s="47"/>
    </row>
    <row r="288" spans="1:14">
      <c r="A288" s="90" t="s">
        <v>705</v>
      </c>
      <c r="B288" s="90" t="s">
        <v>317</v>
      </c>
      <c r="C288" s="90" t="s">
        <v>1539</v>
      </c>
      <c r="D288" s="90" t="s">
        <v>396</v>
      </c>
      <c r="E288" s="90" t="s">
        <v>398</v>
      </c>
      <c r="F288" s="109">
        <v>32.703404593000002</v>
      </c>
      <c r="G288" s="109">
        <v>47.500426858000004</v>
      </c>
      <c r="H288" s="110">
        <f t="shared" si="17"/>
        <v>-0.31151345879974746</v>
      </c>
      <c r="I288" s="127">
        <v>7.7549501599999999</v>
      </c>
      <c r="J288" s="127">
        <v>13.463004130000002</v>
      </c>
      <c r="K288" s="110">
        <f t="shared" si="16"/>
        <v>-0.42398070407484911</v>
      </c>
      <c r="L288" s="91">
        <f t="shared" si="18"/>
        <v>0.23712975014411519</v>
      </c>
      <c r="N288" s="47"/>
    </row>
    <row r="289" spans="1:14">
      <c r="A289" s="90" t="s">
        <v>1875</v>
      </c>
      <c r="B289" s="90" t="s">
        <v>563</v>
      </c>
      <c r="C289" s="90" t="s">
        <v>1539</v>
      </c>
      <c r="D289" s="90" t="s">
        <v>396</v>
      </c>
      <c r="E289" s="90" t="s">
        <v>1855</v>
      </c>
      <c r="F289" s="109">
        <v>7.2285950470000007</v>
      </c>
      <c r="G289" s="109">
        <v>8.1932469660000002</v>
      </c>
      <c r="H289" s="110">
        <f t="shared" si="17"/>
        <v>-0.11773743950390758</v>
      </c>
      <c r="I289" s="127">
        <v>7.7523367500000004</v>
      </c>
      <c r="J289" s="127">
        <v>2.8889165600000002</v>
      </c>
      <c r="K289" s="110">
        <f t="shared" ref="K289:K320" si="19">IF(ISERROR(I289/J289-1),"",IF((I289/J289-1)&gt;10000%,"",I289/J289-1))</f>
        <v>1.6834754791256414</v>
      </c>
      <c r="L289" s="91">
        <f t="shared" si="18"/>
        <v>1.0724541490558892</v>
      </c>
      <c r="N289" s="47"/>
    </row>
    <row r="290" spans="1:14">
      <c r="A290" s="90" t="s">
        <v>1648</v>
      </c>
      <c r="B290" s="90" t="s">
        <v>1703</v>
      </c>
      <c r="C290" s="90" t="s">
        <v>1538</v>
      </c>
      <c r="D290" s="90" t="s">
        <v>397</v>
      </c>
      <c r="E290" s="90" t="s">
        <v>398</v>
      </c>
      <c r="F290" s="109">
        <v>3.53523034</v>
      </c>
      <c r="G290" s="109">
        <v>2.35820629</v>
      </c>
      <c r="H290" s="110">
        <f t="shared" si="17"/>
        <v>0.49911835745294364</v>
      </c>
      <c r="I290" s="127">
        <v>7.69997811</v>
      </c>
      <c r="J290" s="127">
        <v>9.8471668800000014</v>
      </c>
      <c r="K290" s="110">
        <f t="shared" si="19"/>
        <v>-0.21805142495970387</v>
      </c>
      <c r="L290" s="91">
        <f t="shared" si="18"/>
        <v>2.1780697067676784</v>
      </c>
      <c r="N290" s="47"/>
    </row>
    <row r="291" spans="1:14">
      <c r="A291" s="90" t="s">
        <v>258</v>
      </c>
      <c r="B291" s="90" t="s">
        <v>264</v>
      </c>
      <c r="C291" s="90" t="s">
        <v>1175</v>
      </c>
      <c r="D291" s="90" t="s">
        <v>396</v>
      </c>
      <c r="E291" s="90" t="s">
        <v>1855</v>
      </c>
      <c r="F291" s="109">
        <v>10.598811684000001</v>
      </c>
      <c r="G291" s="109">
        <v>9.0787891339999991</v>
      </c>
      <c r="H291" s="110">
        <f t="shared" si="17"/>
        <v>0.16742569163849486</v>
      </c>
      <c r="I291" s="127">
        <v>7.6941673699999997</v>
      </c>
      <c r="J291" s="127">
        <v>14.350434509999999</v>
      </c>
      <c r="K291" s="110">
        <f t="shared" si="19"/>
        <v>-0.46383732390553234</v>
      </c>
      <c r="L291" s="91">
        <f t="shared" si="18"/>
        <v>0.72594622863383251</v>
      </c>
      <c r="N291" s="47"/>
    </row>
    <row r="292" spans="1:14">
      <c r="A292" s="90" t="s">
        <v>2050</v>
      </c>
      <c r="B292" s="90" t="s">
        <v>423</v>
      </c>
      <c r="C292" s="90" t="s">
        <v>1175</v>
      </c>
      <c r="D292" s="90" t="s">
        <v>396</v>
      </c>
      <c r="E292" s="90" t="s">
        <v>1855</v>
      </c>
      <c r="F292" s="109">
        <v>2.067055619</v>
      </c>
      <c r="G292" s="109">
        <v>2.0799453020000001</v>
      </c>
      <c r="H292" s="110">
        <f t="shared" si="17"/>
        <v>-6.1971259473053708E-3</v>
      </c>
      <c r="I292" s="127">
        <v>7.6779228899999996</v>
      </c>
      <c r="J292" s="127">
        <v>6.1077444700000001</v>
      </c>
      <c r="K292" s="110">
        <f t="shared" si="19"/>
        <v>0.25707991349546422</v>
      </c>
      <c r="L292" s="91">
        <f t="shared" si="18"/>
        <v>3.7144249140787147</v>
      </c>
      <c r="N292" s="47"/>
    </row>
    <row r="293" spans="1:14">
      <c r="A293" s="90" t="s">
        <v>2885</v>
      </c>
      <c r="B293" s="90" t="s">
        <v>2886</v>
      </c>
      <c r="C293" s="90" t="s">
        <v>1754</v>
      </c>
      <c r="D293" s="90" t="s">
        <v>396</v>
      </c>
      <c r="E293" s="90" t="s">
        <v>1855</v>
      </c>
      <c r="F293" s="109">
        <v>7.03123247107865</v>
      </c>
      <c r="G293" s="109">
        <v>4.6411323251259002</v>
      </c>
      <c r="H293" s="110">
        <f t="shared" si="17"/>
        <v>0.51498211611277722</v>
      </c>
      <c r="I293" s="127">
        <v>7.6738001198717498</v>
      </c>
      <c r="J293" s="127">
        <v>18.203556402718799</v>
      </c>
      <c r="K293" s="110">
        <f t="shared" si="19"/>
        <v>-0.57844500546466704</v>
      </c>
      <c r="L293" s="91">
        <f t="shared" si="18"/>
        <v>1.0913876267690128</v>
      </c>
      <c r="N293" s="47"/>
    </row>
    <row r="294" spans="1:14">
      <c r="A294" s="90" t="s">
        <v>2676</v>
      </c>
      <c r="B294" s="90" t="s">
        <v>181</v>
      </c>
      <c r="C294" s="90" t="s">
        <v>1175</v>
      </c>
      <c r="D294" s="90" t="s">
        <v>396</v>
      </c>
      <c r="E294" s="90" t="s">
        <v>1855</v>
      </c>
      <c r="F294" s="109">
        <v>5.5979715070000005</v>
      </c>
      <c r="G294" s="109">
        <v>11.05152099</v>
      </c>
      <c r="H294" s="110">
        <f t="shared" si="17"/>
        <v>-0.49346596617195582</v>
      </c>
      <c r="I294" s="127">
        <v>7.5805031500000002</v>
      </c>
      <c r="J294" s="127">
        <v>20.506245940000003</v>
      </c>
      <c r="K294" s="110">
        <f t="shared" si="19"/>
        <v>-0.63033198898618115</v>
      </c>
      <c r="L294" s="91">
        <f t="shared" si="18"/>
        <v>1.3541517923985389</v>
      </c>
      <c r="N294" s="47"/>
    </row>
    <row r="295" spans="1:14">
      <c r="A295" s="90" t="s">
        <v>1577</v>
      </c>
      <c r="B295" s="90" t="s">
        <v>156</v>
      </c>
      <c r="C295" s="90" t="s">
        <v>1754</v>
      </c>
      <c r="D295" s="90" t="s">
        <v>397</v>
      </c>
      <c r="E295" s="90" t="s">
        <v>398</v>
      </c>
      <c r="F295" s="109">
        <v>3.1034697599999999</v>
      </c>
      <c r="G295" s="109">
        <v>2.07742139</v>
      </c>
      <c r="H295" s="110">
        <f t="shared" si="17"/>
        <v>0.49390478741532551</v>
      </c>
      <c r="I295" s="127">
        <v>7.5626074900000004</v>
      </c>
      <c r="J295" s="127">
        <v>0.88636287000000002</v>
      </c>
      <c r="K295" s="110">
        <f t="shared" si="19"/>
        <v>7.5321799298745447</v>
      </c>
      <c r="L295" s="91">
        <f t="shared" si="18"/>
        <v>2.4368233219066395</v>
      </c>
      <c r="N295" s="47"/>
    </row>
    <row r="296" spans="1:14">
      <c r="A296" s="90" t="s">
        <v>1643</v>
      </c>
      <c r="B296" s="90" t="s">
        <v>1086</v>
      </c>
      <c r="C296" s="90" t="s">
        <v>1538</v>
      </c>
      <c r="D296" s="90" t="s">
        <v>1436</v>
      </c>
      <c r="E296" s="90" t="s">
        <v>1855</v>
      </c>
      <c r="F296" s="109">
        <v>7.5672321449999993</v>
      </c>
      <c r="G296" s="109">
        <v>10.507639741</v>
      </c>
      <c r="H296" s="110">
        <f t="shared" si="17"/>
        <v>-0.27983521213872198</v>
      </c>
      <c r="I296" s="127">
        <v>7.5583133600000005</v>
      </c>
      <c r="J296" s="127">
        <v>19.341062440000002</v>
      </c>
      <c r="K296" s="110">
        <f t="shared" si="19"/>
        <v>-0.60920898821109437</v>
      </c>
      <c r="L296" s="91">
        <f t="shared" si="18"/>
        <v>0.998821394027684</v>
      </c>
      <c r="N296" s="47"/>
    </row>
    <row r="297" spans="1:14">
      <c r="A297" s="90" t="s">
        <v>1680</v>
      </c>
      <c r="B297" s="90" t="s">
        <v>1681</v>
      </c>
      <c r="C297" s="90" t="s">
        <v>1538</v>
      </c>
      <c r="D297" s="90" t="s">
        <v>397</v>
      </c>
      <c r="E297" s="90" t="s">
        <v>398</v>
      </c>
      <c r="F297" s="109">
        <v>8.5506298649999994</v>
      </c>
      <c r="G297" s="109">
        <v>13.540005489</v>
      </c>
      <c r="H297" s="110">
        <f t="shared" si="17"/>
        <v>-0.36849140334938613</v>
      </c>
      <c r="I297" s="127">
        <v>7.4927508912606502</v>
      </c>
      <c r="J297" s="127">
        <v>6.0972147799999998</v>
      </c>
      <c r="K297" s="110">
        <f t="shared" si="19"/>
        <v>0.22888091720801262</v>
      </c>
      <c r="L297" s="91">
        <f t="shared" si="18"/>
        <v>0.87628057927410363</v>
      </c>
      <c r="N297" s="47"/>
    </row>
    <row r="298" spans="1:14">
      <c r="A298" s="90" t="s">
        <v>199</v>
      </c>
      <c r="B298" s="90" t="s">
        <v>200</v>
      </c>
      <c r="C298" s="90" t="s">
        <v>1175</v>
      </c>
      <c r="D298" s="90" t="s">
        <v>396</v>
      </c>
      <c r="E298" s="90" t="s">
        <v>398</v>
      </c>
      <c r="F298" s="109">
        <v>0.175566</v>
      </c>
      <c r="G298" s="109">
        <v>1.0315540050000001</v>
      </c>
      <c r="H298" s="110">
        <f t="shared" si="17"/>
        <v>-0.82980435425676036</v>
      </c>
      <c r="I298" s="127">
        <v>7.4784545599999994</v>
      </c>
      <c r="J298" s="127">
        <v>10.066111749999999</v>
      </c>
      <c r="K298" s="110">
        <f t="shared" si="19"/>
        <v>-0.25706620930370661</v>
      </c>
      <c r="L298" s="91">
        <f t="shared" si="18"/>
        <v>42.596257589738329</v>
      </c>
      <c r="N298" s="47"/>
    </row>
    <row r="299" spans="1:14">
      <c r="A299" s="90" t="s">
        <v>1473</v>
      </c>
      <c r="B299" s="90" t="s">
        <v>1474</v>
      </c>
      <c r="C299" s="90" t="s">
        <v>1538</v>
      </c>
      <c r="D299" s="90" t="s">
        <v>397</v>
      </c>
      <c r="E299" s="90" t="s">
        <v>1855</v>
      </c>
      <c r="F299" s="109">
        <v>6.20534432</v>
      </c>
      <c r="G299" s="109">
        <v>6.9588134200000002</v>
      </c>
      <c r="H299" s="110">
        <f t="shared" si="17"/>
        <v>-0.1082755140171584</v>
      </c>
      <c r="I299" s="127">
        <v>7.3748196799999999</v>
      </c>
      <c r="J299" s="127">
        <v>9.4425820199999997</v>
      </c>
      <c r="K299" s="110">
        <f t="shared" si="19"/>
        <v>-0.21898272481195769</v>
      </c>
      <c r="L299" s="91">
        <f t="shared" si="18"/>
        <v>1.1884626057301522</v>
      </c>
      <c r="N299" s="47"/>
    </row>
    <row r="300" spans="1:14">
      <c r="A300" s="90" t="s">
        <v>3</v>
      </c>
      <c r="B300" s="90" t="s">
        <v>106</v>
      </c>
      <c r="C300" s="90" t="s">
        <v>1539</v>
      </c>
      <c r="D300" s="90" t="s">
        <v>396</v>
      </c>
      <c r="E300" s="90" t="s">
        <v>398</v>
      </c>
      <c r="F300" s="109">
        <v>24.845958855999999</v>
      </c>
      <c r="G300" s="109">
        <v>26.267210429000002</v>
      </c>
      <c r="H300" s="110">
        <f t="shared" si="17"/>
        <v>-5.4107442312598453E-2</v>
      </c>
      <c r="I300" s="127">
        <v>7.2601818800000002</v>
      </c>
      <c r="J300" s="127">
        <v>16.808541200000001</v>
      </c>
      <c r="K300" s="110">
        <f t="shared" si="19"/>
        <v>-0.56806591401281148</v>
      </c>
      <c r="L300" s="91">
        <f t="shared" si="18"/>
        <v>0.29220775588005748</v>
      </c>
      <c r="N300" s="47"/>
    </row>
    <row r="301" spans="1:14">
      <c r="A301" s="90" t="s">
        <v>716</v>
      </c>
      <c r="B301" s="90" t="s">
        <v>717</v>
      </c>
      <c r="C301" s="90" t="s">
        <v>1538</v>
      </c>
      <c r="D301" s="90" t="s">
        <v>1436</v>
      </c>
      <c r="E301" s="90" t="s">
        <v>1855</v>
      </c>
      <c r="F301" s="109">
        <v>5.1388276199999998</v>
      </c>
      <c r="G301" s="109">
        <v>1.5772283300000001</v>
      </c>
      <c r="H301" s="110">
        <f t="shared" si="17"/>
        <v>2.258138040165687</v>
      </c>
      <c r="I301" s="127">
        <v>7.1476169000000001</v>
      </c>
      <c r="J301" s="127">
        <v>7.0631268600000006</v>
      </c>
      <c r="K301" s="110">
        <f t="shared" si="19"/>
        <v>1.1962129758490425E-2</v>
      </c>
      <c r="L301" s="91">
        <f t="shared" si="18"/>
        <v>1.3909041961598239</v>
      </c>
      <c r="N301" s="47"/>
    </row>
    <row r="302" spans="1:14">
      <c r="A302" s="90" t="s">
        <v>1900</v>
      </c>
      <c r="B302" s="90" t="s">
        <v>46</v>
      </c>
      <c r="C302" s="90" t="s">
        <v>1534</v>
      </c>
      <c r="D302" s="90" t="s">
        <v>396</v>
      </c>
      <c r="E302" s="90" t="s">
        <v>1855</v>
      </c>
      <c r="F302" s="109">
        <v>0.64551921999999995</v>
      </c>
      <c r="G302" s="109">
        <v>1.42213276</v>
      </c>
      <c r="H302" s="110">
        <f t="shared" si="17"/>
        <v>-0.54609074612696507</v>
      </c>
      <c r="I302" s="127">
        <v>7.10193297</v>
      </c>
      <c r="J302" s="127">
        <v>39.875372280000001</v>
      </c>
      <c r="K302" s="110">
        <f t="shared" si="19"/>
        <v>-0.82189676073414208</v>
      </c>
      <c r="L302" s="91">
        <f t="shared" si="18"/>
        <v>11.001892352639787</v>
      </c>
      <c r="N302" s="47"/>
    </row>
    <row r="303" spans="1:14">
      <c r="A303" s="90" t="s">
        <v>1652</v>
      </c>
      <c r="B303" s="90" t="s">
        <v>684</v>
      </c>
      <c r="C303" s="90" t="s">
        <v>1538</v>
      </c>
      <c r="D303" s="90" t="s">
        <v>397</v>
      </c>
      <c r="E303" s="90" t="s">
        <v>398</v>
      </c>
      <c r="F303" s="109">
        <v>7.0746848600000005</v>
      </c>
      <c r="G303" s="109">
        <v>0.26188144699999999</v>
      </c>
      <c r="H303" s="110">
        <f t="shared" si="17"/>
        <v>26.0148379774303</v>
      </c>
      <c r="I303" s="127">
        <v>7.0353971600000005</v>
      </c>
      <c r="J303" s="127">
        <v>2.3826725899999999</v>
      </c>
      <c r="K303" s="110">
        <f t="shared" si="19"/>
        <v>1.952733493274458</v>
      </c>
      <c r="L303" s="91">
        <f t="shared" si="18"/>
        <v>0.99444672083952024</v>
      </c>
      <c r="N303" s="47"/>
    </row>
    <row r="304" spans="1:14">
      <c r="A304" s="90" t="s">
        <v>915</v>
      </c>
      <c r="B304" s="90" t="s">
        <v>1052</v>
      </c>
      <c r="C304" s="90" t="s">
        <v>1539</v>
      </c>
      <c r="D304" s="90" t="s">
        <v>396</v>
      </c>
      <c r="E304" s="90" t="s">
        <v>398</v>
      </c>
      <c r="F304" s="109">
        <v>13.191030254000001</v>
      </c>
      <c r="G304" s="109">
        <v>14.348758123</v>
      </c>
      <c r="H304" s="110">
        <f t="shared" si="17"/>
        <v>-8.0684882905946109E-2</v>
      </c>
      <c r="I304" s="127">
        <v>6.9982364299999995</v>
      </c>
      <c r="J304" s="127">
        <v>6.40292116</v>
      </c>
      <c r="K304" s="110">
        <f t="shared" si="19"/>
        <v>9.2975573980048631E-2</v>
      </c>
      <c r="L304" s="91">
        <f t="shared" si="18"/>
        <v>0.53052993551264727</v>
      </c>
      <c r="N304" s="47"/>
    </row>
    <row r="305" spans="1:14">
      <c r="A305" s="90" t="s">
        <v>323</v>
      </c>
      <c r="B305" s="90" t="s">
        <v>324</v>
      </c>
      <c r="C305" s="90" t="s">
        <v>1754</v>
      </c>
      <c r="D305" s="90" t="s">
        <v>397</v>
      </c>
      <c r="E305" s="90" t="s">
        <v>398</v>
      </c>
      <c r="F305" s="109">
        <v>3.9468136700000001</v>
      </c>
      <c r="G305" s="109">
        <v>0.26294781</v>
      </c>
      <c r="H305" s="110">
        <f t="shared" si="17"/>
        <v>14.009874659157648</v>
      </c>
      <c r="I305" s="127">
        <v>6.8804250800000002</v>
      </c>
      <c r="J305" s="127">
        <v>0</v>
      </c>
      <c r="K305" s="110" t="str">
        <f t="shared" si="19"/>
        <v/>
      </c>
      <c r="L305" s="91">
        <f t="shared" si="18"/>
        <v>1.7432860163373256</v>
      </c>
      <c r="N305" s="47"/>
    </row>
    <row r="306" spans="1:14">
      <c r="A306" s="90" t="s">
        <v>472</v>
      </c>
      <c r="B306" s="90" t="s">
        <v>1735</v>
      </c>
      <c r="C306" s="90" t="s">
        <v>1533</v>
      </c>
      <c r="D306" s="90" t="s">
        <v>396</v>
      </c>
      <c r="E306" s="90" t="s">
        <v>1855</v>
      </c>
      <c r="F306" s="109">
        <v>0.28348655</v>
      </c>
      <c r="G306" s="109">
        <v>0.60259874000000002</v>
      </c>
      <c r="H306" s="110">
        <f t="shared" si="17"/>
        <v>-0.52956000206704712</v>
      </c>
      <c r="I306" s="127">
        <v>6.8727838999999999</v>
      </c>
      <c r="J306" s="127">
        <v>1.27502005</v>
      </c>
      <c r="K306" s="110">
        <f t="shared" si="19"/>
        <v>4.3903339794538923</v>
      </c>
      <c r="L306" s="91">
        <f t="shared" si="18"/>
        <v>24.243774175529669</v>
      </c>
      <c r="N306" s="47"/>
    </row>
    <row r="307" spans="1:14">
      <c r="A307" s="90" t="s">
        <v>2077</v>
      </c>
      <c r="B307" s="90" t="s">
        <v>983</v>
      </c>
      <c r="C307" s="90" t="s">
        <v>1175</v>
      </c>
      <c r="D307" s="90" t="s">
        <v>396</v>
      </c>
      <c r="E307" s="90" t="s">
        <v>1855</v>
      </c>
      <c r="F307" s="109">
        <v>8.1815830649999999</v>
      </c>
      <c r="G307" s="109">
        <v>8.2200967380000005</v>
      </c>
      <c r="H307" s="110">
        <f t="shared" si="17"/>
        <v>-4.6853065392721271E-3</v>
      </c>
      <c r="I307" s="127">
        <v>6.8439349199999997</v>
      </c>
      <c r="J307" s="127">
        <v>6.2595989599999999</v>
      </c>
      <c r="K307" s="110">
        <f t="shared" si="19"/>
        <v>9.3350382945299737E-2</v>
      </c>
      <c r="L307" s="91">
        <f t="shared" si="18"/>
        <v>0.83650497289182013</v>
      </c>
      <c r="N307" s="47"/>
    </row>
    <row r="308" spans="1:14">
      <c r="A308" s="90" t="s">
        <v>2843</v>
      </c>
      <c r="B308" s="90" t="s">
        <v>2844</v>
      </c>
      <c r="C308" s="90" t="s">
        <v>1538</v>
      </c>
      <c r="D308" s="90" t="s">
        <v>1436</v>
      </c>
      <c r="E308" s="90" t="s">
        <v>398</v>
      </c>
      <c r="F308" s="109">
        <v>9.0474393400000004</v>
      </c>
      <c r="G308" s="109">
        <v>33.235032959999998</v>
      </c>
      <c r="H308" s="110">
        <f t="shared" si="17"/>
        <v>-0.7277740223429584</v>
      </c>
      <c r="I308" s="127">
        <v>6.8117313200000007</v>
      </c>
      <c r="J308" s="127">
        <v>68.93392867</v>
      </c>
      <c r="K308" s="110">
        <f t="shared" si="19"/>
        <v>-0.90118463503496127</v>
      </c>
      <c r="L308" s="91">
        <f t="shared" si="18"/>
        <v>0.7528905211759066</v>
      </c>
      <c r="N308" s="47"/>
    </row>
    <row r="309" spans="1:14">
      <c r="A309" s="90" t="s">
        <v>315</v>
      </c>
      <c r="B309" s="90" t="s">
        <v>316</v>
      </c>
      <c r="C309" s="90" t="s">
        <v>1539</v>
      </c>
      <c r="D309" s="90" t="s">
        <v>396</v>
      </c>
      <c r="E309" s="90" t="s">
        <v>398</v>
      </c>
      <c r="F309" s="109">
        <v>7.591947137</v>
      </c>
      <c r="G309" s="109">
        <v>14.213140821</v>
      </c>
      <c r="H309" s="110">
        <f t="shared" si="17"/>
        <v>-0.46585014300408156</v>
      </c>
      <c r="I309" s="127">
        <v>6.7549251400000001</v>
      </c>
      <c r="J309" s="127">
        <v>2.7321287000000001</v>
      </c>
      <c r="K309" s="110">
        <f t="shared" si="19"/>
        <v>1.4724037121677322</v>
      </c>
      <c r="L309" s="91">
        <f t="shared" si="18"/>
        <v>0.88974870584639587</v>
      </c>
      <c r="N309" s="47"/>
    </row>
    <row r="310" spans="1:14">
      <c r="A310" s="90" t="s">
        <v>2693</v>
      </c>
      <c r="B310" s="90" t="s">
        <v>194</v>
      </c>
      <c r="C310" s="90" t="s">
        <v>1175</v>
      </c>
      <c r="D310" s="90" t="s">
        <v>396</v>
      </c>
      <c r="E310" s="90" t="s">
        <v>1855</v>
      </c>
      <c r="F310" s="109">
        <v>5.6199580400000002</v>
      </c>
      <c r="G310" s="109">
        <v>5.1057956349999998</v>
      </c>
      <c r="H310" s="110">
        <f t="shared" si="17"/>
        <v>0.10070172050668069</v>
      </c>
      <c r="I310" s="127">
        <v>6.7220334400000006</v>
      </c>
      <c r="J310" s="127">
        <v>0.43120190999999997</v>
      </c>
      <c r="K310" s="110">
        <f t="shared" si="19"/>
        <v>14.589062302622921</v>
      </c>
      <c r="L310" s="91">
        <f t="shared" si="18"/>
        <v>1.1961002897452238</v>
      </c>
      <c r="N310" s="47"/>
    </row>
    <row r="311" spans="1:14">
      <c r="A311" s="90" t="s">
        <v>1685</v>
      </c>
      <c r="B311" s="90" t="s">
        <v>1686</v>
      </c>
      <c r="C311" s="90" t="s">
        <v>1538</v>
      </c>
      <c r="D311" s="90" t="s">
        <v>397</v>
      </c>
      <c r="E311" s="90" t="s">
        <v>398</v>
      </c>
      <c r="F311" s="109">
        <v>7.1153615239999999</v>
      </c>
      <c r="G311" s="109">
        <v>12.468505234999999</v>
      </c>
      <c r="H311" s="110">
        <f t="shared" si="17"/>
        <v>-0.42933323683205715</v>
      </c>
      <c r="I311" s="127">
        <v>6.7106540564883499</v>
      </c>
      <c r="J311" s="127">
        <v>16.66574609871315</v>
      </c>
      <c r="K311" s="110">
        <f t="shared" si="19"/>
        <v>-0.59733851597520049</v>
      </c>
      <c r="L311" s="91">
        <f t="shared" si="18"/>
        <v>0.94312200917035938</v>
      </c>
      <c r="N311" s="47"/>
    </row>
    <row r="312" spans="1:14">
      <c r="A312" s="90" t="s">
        <v>2521</v>
      </c>
      <c r="B312" s="90" t="s">
        <v>2522</v>
      </c>
      <c r="C312" s="90" t="s">
        <v>296</v>
      </c>
      <c r="D312" s="90" t="s">
        <v>397</v>
      </c>
      <c r="E312" s="90" t="s">
        <v>398</v>
      </c>
      <c r="F312" s="109">
        <v>4.3284834600000002</v>
      </c>
      <c r="G312" s="109">
        <v>7.3224930700000002</v>
      </c>
      <c r="H312" s="110">
        <f t="shared" si="17"/>
        <v>-0.40887844909903071</v>
      </c>
      <c r="I312" s="127">
        <v>6.6810900199999992</v>
      </c>
      <c r="J312" s="127">
        <v>30.507259469999997</v>
      </c>
      <c r="K312" s="110">
        <f t="shared" si="19"/>
        <v>-0.7809999935730052</v>
      </c>
      <c r="L312" s="91">
        <f t="shared" si="18"/>
        <v>1.5435175117892213</v>
      </c>
      <c r="N312" s="47"/>
    </row>
    <row r="313" spans="1:14">
      <c r="A313" s="90" t="s">
        <v>228</v>
      </c>
      <c r="B313" s="90" t="s">
        <v>359</v>
      </c>
      <c r="C313" s="90" t="s">
        <v>1551</v>
      </c>
      <c r="D313" s="90" t="s">
        <v>397</v>
      </c>
      <c r="E313" s="90" t="s">
        <v>1855</v>
      </c>
      <c r="F313" s="109">
        <v>9.9043965500000013</v>
      </c>
      <c r="G313" s="109">
        <v>36.033063540000001</v>
      </c>
      <c r="H313" s="110">
        <f t="shared" si="17"/>
        <v>-0.72513032262701693</v>
      </c>
      <c r="I313" s="127">
        <v>6.5396219999999996</v>
      </c>
      <c r="J313" s="127">
        <v>65.171538249999998</v>
      </c>
      <c r="K313" s="110">
        <f t="shared" si="19"/>
        <v>-0.89965524559334764</v>
      </c>
      <c r="L313" s="91">
        <f t="shared" si="18"/>
        <v>0.66027465348204362</v>
      </c>
      <c r="N313" s="47"/>
    </row>
    <row r="314" spans="1:14">
      <c r="A314" s="90" t="s">
        <v>722</v>
      </c>
      <c r="B314" s="90" t="s">
        <v>723</v>
      </c>
      <c r="C314" s="90" t="s">
        <v>1538</v>
      </c>
      <c r="D314" s="90" t="s">
        <v>1436</v>
      </c>
      <c r="E314" s="90" t="s">
        <v>1855</v>
      </c>
      <c r="F314" s="109">
        <v>5.6964100860000002</v>
      </c>
      <c r="G314" s="109">
        <v>5.6674035749999998</v>
      </c>
      <c r="H314" s="110">
        <f t="shared" si="17"/>
        <v>5.1181304835874464E-3</v>
      </c>
      <c r="I314" s="127">
        <v>6.3653863700000004</v>
      </c>
      <c r="J314" s="127">
        <v>1.6943778899999999</v>
      </c>
      <c r="K314" s="110">
        <f t="shared" si="19"/>
        <v>2.7567690227591441</v>
      </c>
      <c r="L314" s="91">
        <f t="shared" si="18"/>
        <v>1.1174382240569609</v>
      </c>
      <c r="N314" s="47"/>
    </row>
    <row r="315" spans="1:14">
      <c r="A315" s="90" t="s">
        <v>1982</v>
      </c>
      <c r="B315" s="90" t="s">
        <v>1730</v>
      </c>
      <c r="C315" s="90" t="s">
        <v>1532</v>
      </c>
      <c r="D315" s="90" t="s">
        <v>396</v>
      </c>
      <c r="E315" s="90" t="s">
        <v>1855</v>
      </c>
      <c r="F315" s="109">
        <v>8.8154231099999993</v>
      </c>
      <c r="G315" s="109">
        <v>5.5802286199999998</v>
      </c>
      <c r="H315" s="110">
        <f t="shared" si="17"/>
        <v>0.57976020523689575</v>
      </c>
      <c r="I315" s="127">
        <v>6.1175229699999996</v>
      </c>
      <c r="J315" s="127">
        <v>289.23998088000002</v>
      </c>
      <c r="K315" s="110">
        <f t="shared" si="19"/>
        <v>-0.97884966334395507</v>
      </c>
      <c r="L315" s="91">
        <f t="shared" si="18"/>
        <v>0.69395681791613972</v>
      </c>
      <c r="N315" s="47"/>
    </row>
    <row r="316" spans="1:14">
      <c r="A316" s="90" t="s">
        <v>1870</v>
      </c>
      <c r="B316" s="90" t="s">
        <v>945</v>
      </c>
      <c r="C316" s="90" t="s">
        <v>1538</v>
      </c>
      <c r="D316" s="90" t="s">
        <v>1436</v>
      </c>
      <c r="E316" s="90" t="s">
        <v>398</v>
      </c>
      <c r="F316" s="109">
        <v>10.234314605</v>
      </c>
      <c r="G316" s="109">
        <v>9.6330126449999991</v>
      </c>
      <c r="H316" s="110">
        <f t="shared" si="17"/>
        <v>6.2420966540732703E-2</v>
      </c>
      <c r="I316" s="127">
        <v>6.0436234800000008</v>
      </c>
      <c r="J316" s="127">
        <v>6.6167645500000001</v>
      </c>
      <c r="K316" s="110">
        <f t="shared" si="19"/>
        <v>-8.6619535222845268E-2</v>
      </c>
      <c r="L316" s="91">
        <f t="shared" si="18"/>
        <v>0.5905254736890122</v>
      </c>
      <c r="N316" s="47"/>
    </row>
    <row r="317" spans="1:14">
      <c r="A317" s="90" t="s">
        <v>899</v>
      </c>
      <c r="B317" s="90" t="s">
        <v>1104</v>
      </c>
      <c r="C317" s="90" t="s">
        <v>1538</v>
      </c>
      <c r="D317" s="90" t="s">
        <v>397</v>
      </c>
      <c r="E317" s="90" t="s">
        <v>398</v>
      </c>
      <c r="F317" s="109">
        <v>4.1520456490000006</v>
      </c>
      <c r="G317" s="109">
        <v>6.2313429189999994</v>
      </c>
      <c r="H317" s="110">
        <f t="shared" si="17"/>
        <v>-0.33368365327159411</v>
      </c>
      <c r="I317" s="127">
        <v>6.0126110499999994</v>
      </c>
      <c r="J317" s="127">
        <v>5.6781523099999998</v>
      </c>
      <c r="K317" s="110">
        <f t="shared" si="19"/>
        <v>5.8902741902673528E-2</v>
      </c>
      <c r="L317" s="91">
        <f t="shared" si="18"/>
        <v>1.4481081274836434</v>
      </c>
      <c r="N317" s="47"/>
    </row>
    <row r="318" spans="1:14">
      <c r="A318" s="90" t="s">
        <v>704</v>
      </c>
      <c r="B318" s="90" t="s">
        <v>975</v>
      </c>
      <c r="C318" s="90" t="s">
        <v>1539</v>
      </c>
      <c r="D318" s="90" t="s">
        <v>396</v>
      </c>
      <c r="E318" s="90" t="s">
        <v>1855</v>
      </c>
      <c r="F318" s="109">
        <v>12.108135484</v>
      </c>
      <c r="G318" s="109">
        <v>13.481888338999999</v>
      </c>
      <c r="H318" s="110">
        <f t="shared" si="17"/>
        <v>-0.10189617510968763</v>
      </c>
      <c r="I318" s="127">
        <v>5.9252599699999999</v>
      </c>
      <c r="J318" s="127">
        <v>9.1970979600000007</v>
      </c>
      <c r="K318" s="110">
        <f t="shared" si="19"/>
        <v>-0.35574678058555775</v>
      </c>
      <c r="L318" s="91">
        <f t="shared" si="18"/>
        <v>0.48936188216838095</v>
      </c>
      <c r="N318" s="47"/>
    </row>
    <row r="319" spans="1:14">
      <c r="A319" s="90" t="s">
        <v>1879</v>
      </c>
      <c r="B319" s="90" t="s">
        <v>320</v>
      </c>
      <c r="C319" s="90" t="s">
        <v>1539</v>
      </c>
      <c r="D319" s="90" t="s">
        <v>396</v>
      </c>
      <c r="E319" s="90" t="s">
        <v>398</v>
      </c>
      <c r="F319" s="109">
        <v>12.062097268999999</v>
      </c>
      <c r="G319" s="109">
        <v>16.405716573999999</v>
      </c>
      <c r="H319" s="110">
        <f t="shared" si="17"/>
        <v>-0.26476254696998891</v>
      </c>
      <c r="I319" s="127">
        <v>5.8863540099999998</v>
      </c>
      <c r="J319" s="127">
        <v>22.702267489999997</v>
      </c>
      <c r="K319" s="110">
        <f t="shared" si="19"/>
        <v>-0.74071515047592285</v>
      </c>
      <c r="L319" s="91">
        <f t="shared" si="18"/>
        <v>0.48800419021061375</v>
      </c>
      <c r="N319" s="47"/>
    </row>
    <row r="320" spans="1:14">
      <c r="A320" s="90" t="s">
        <v>405</v>
      </c>
      <c r="B320" s="90" t="s">
        <v>406</v>
      </c>
      <c r="C320" s="90" t="s">
        <v>1539</v>
      </c>
      <c r="D320" s="90" t="s">
        <v>396</v>
      </c>
      <c r="E320" s="90" t="s">
        <v>398</v>
      </c>
      <c r="F320" s="109">
        <v>7.8360835199999999</v>
      </c>
      <c r="G320" s="109">
        <v>8.1191526120000006</v>
      </c>
      <c r="H320" s="110">
        <f t="shared" si="17"/>
        <v>-3.4864363995526837E-2</v>
      </c>
      <c r="I320" s="127">
        <v>5.8862251299999997</v>
      </c>
      <c r="J320" s="127">
        <v>1.7555631999999999</v>
      </c>
      <c r="K320" s="110">
        <f t="shared" si="19"/>
        <v>2.3528984487713118</v>
      </c>
      <c r="L320" s="91">
        <f t="shared" si="18"/>
        <v>0.75116926905853088</v>
      </c>
      <c r="N320" s="47"/>
    </row>
    <row r="321" spans="1:14">
      <c r="A321" s="90" t="s">
        <v>2076</v>
      </c>
      <c r="B321" s="90" t="s">
        <v>1166</v>
      </c>
      <c r="C321" s="90" t="s">
        <v>1175</v>
      </c>
      <c r="D321" s="90" t="s">
        <v>396</v>
      </c>
      <c r="E321" s="90" t="s">
        <v>1855</v>
      </c>
      <c r="F321" s="109">
        <v>1.2299129499999999</v>
      </c>
      <c r="G321" s="109">
        <v>2.10432759</v>
      </c>
      <c r="H321" s="110">
        <f t="shared" si="17"/>
        <v>-0.41553161406775074</v>
      </c>
      <c r="I321" s="127">
        <v>5.8308739300000001</v>
      </c>
      <c r="J321" s="127">
        <v>6.6744757799999999</v>
      </c>
      <c r="K321" s="110">
        <f t="shared" ref="K321:K352" si="20">IF(ISERROR(I321/J321-1),"",IF((I321/J321-1)&gt;10000%,"",I321/J321-1))</f>
        <v>-0.12639222581762066</v>
      </c>
      <c r="L321" s="91">
        <f t="shared" si="18"/>
        <v>4.7408834340674275</v>
      </c>
      <c r="N321" s="47"/>
    </row>
    <row r="322" spans="1:14">
      <c r="A322" s="90" t="s">
        <v>2092</v>
      </c>
      <c r="B322" s="90" t="s">
        <v>363</v>
      </c>
      <c r="C322" s="90" t="s">
        <v>1532</v>
      </c>
      <c r="D322" s="90" t="s">
        <v>396</v>
      </c>
      <c r="E322" s="90" t="s">
        <v>1855</v>
      </c>
      <c r="F322" s="109">
        <v>2.4855519999999999E-2</v>
      </c>
      <c r="G322" s="109">
        <v>9.1928170000000003E-2</v>
      </c>
      <c r="H322" s="110">
        <f t="shared" si="17"/>
        <v>-0.72962020238192493</v>
      </c>
      <c r="I322" s="127">
        <v>5.8138825499999998</v>
      </c>
      <c r="J322" s="127">
        <v>5.8109143400000001</v>
      </c>
      <c r="K322" s="110">
        <f t="shared" si="20"/>
        <v>5.107991318280547E-4</v>
      </c>
      <c r="L322" s="91" t="str">
        <f t="shared" si="18"/>
        <v/>
      </c>
      <c r="N322" s="47"/>
    </row>
    <row r="323" spans="1:14">
      <c r="A323" s="90" t="s">
        <v>2866</v>
      </c>
      <c r="B323" s="90" t="s">
        <v>2852</v>
      </c>
      <c r="C323" s="90" t="s">
        <v>1538</v>
      </c>
      <c r="D323" s="90" t="s">
        <v>1436</v>
      </c>
      <c r="E323" s="90" t="s">
        <v>398</v>
      </c>
      <c r="F323" s="109">
        <v>3.1253072500000001</v>
      </c>
      <c r="G323" s="109">
        <v>4.7597720199999998</v>
      </c>
      <c r="H323" s="110">
        <f t="shared" si="17"/>
        <v>-0.34339139839727029</v>
      </c>
      <c r="I323" s="127">
        <v>5.7682296032578497</v>
      </c>
      <c r="J323" s="127">
        <v>8.129097888794</v>
      </c>
      <c r="K323" s="110">
        <f t="shared" si="20"/>
        <v>-0.29042192846399584</v>
      </c>
      <c r="L323" s="91">
        <f t="shared" si="18"/>
        <v>1.8456520085370325</v>
      </c>
      <c r="N323" s="47"/>
    </row>
    <row r="324" spans="1:14">
      <c r="A324" s="90" t="s">
        <v>1721</v>
      </c>
      <c r="B324" s="90" t="s">
        <v>1722</v>
      </c>
      <c r="C324" s="90" t="s">
        <v>1175</v>
      </c>
      <c r="D324" s="90" t="s">
        <v>396</v>
      </c>
      <c r="E324" s="90" t="s">
        <v>1855</v>
      </c>
      <c r="F324" s="109">
        <v>20.012074953999999</v>
      </c>
      <c r="G324" s="109">
        <v>20.187684302000001</v>
      </c>
      <c r="H324" s="110">
        <f t="shared" si="17"/>
        <v>-8.6988356550931067E-3</v>
      </c>
      <c r="I324" s="127">
        <v>5.7190701100000005</v>
      </c>
      <c r="J324" s="127">
        <v>7.5111712500000003</v>
      </c>
      <c r="K324" s="110">
        <f t="shared" si="20"/>
        <v>-0.23859143672166971</v>
      </c>
      <c r="L324" s="91">
        <f t="shared" si="18"/>
        <v>0.28578096589913465</v>
      </c>
      <c r="N324" s="47"/>
    </row>
    <row r="325" spans="1:14">
      <c r="A325" s="90" t="s">
        <v>711</v>
      </c>
      <c r="B325" s="90" t="s">
        <v>1684</v>
      </c>
      <c r="C325" s="90" t="s">
        <v>1538</v>
      </c>
      <c r="D325" s="90" t="s">
        <v>397</v>
      </c>
      <c r="E325" s="90" t="s">
        <v>398</v>
      </c>
      <c r="F325" s="109">
        <v>10.495635630000001</v>
      </c>
      <c r="G325" s="109">
        <v>15.995095483999998</v>
      </c>
      <c r="H325" s="110">
        <f t="shared" si="17"/>
        <v>-0.34382163329385218</v>
      </c>
      <c r="I325" s="127">
        <v>5.5526837200000001</v>
      </c>
      <c r="J325" s="127">
        <v>23.82287118</v>
      </c>
      <c r="K325" s="110">
        <f t="shared" si="20"/>
        <v>-0.76691794712546479</v>
      </c>
      <c r="L325" s="91">
        <f t="shared" si="18"/>
        <v>0.52904692157267652</v>
      </c>
      <c r="N325" s="47"/>
    </row>
    <row r="326" spans="1:14">
      <c r="A326" s="90" t="s">
        <v>2413</v>
      </c>
      <c r="B326" s="90" t="s">
        <v>2414</v>
      </c>
      <c r="C326" s="90" t="s">
        <v>1175</v>
      </c>
      <c r="D326" s="90" t="s">
        <v>396</v>
      </c>
      <c r="E326" s="90" t="s">
        <v>1855</v>
      </c>
      <c r="F326" s="109">
        <v>3.5617000000000003E-2</v>
      </c>
      <c r="G326" s="109">
        <v>0</v>
      </c>
      <c r="H326" s="110" t="str">
        <f t="shared" si="17"/>
        <v/>
      </c>
      <c r="I326" s="127">
        <v>5.3820171700000001</v>
      </c>
      <c r="J326" s="127">
        <v>0.70503656999999997</v>
      </c>
      <c r="K326" s="110">
        <f t="shared" si="20"/>
        <v>6.6336709314241675</v>
      </c>
      <c r="L326" s="91" t="str">
        <f t="shared" si="18"/>
        <v/>
      </c>
      <c r="N326" s="47"/>
    </row>
    <row r="327" spans="1:14">
      <c r="A327" s="90" t="s">
        <v>1719</v>
      </c>
      <c r="B327" s="90" t="s">
        <v>1720</v>
      </c>
      <c r="C327" s="90" t="s">
        <v>1175</v>
      </c>
      <c r="D327" s="90" t="s">
        <v>396</v>
      </c>
      <c r="E327" s="90" t="s">
        <v>1855</v>
      </c>
      <c r="F327" s="109">
        <v>17.027976335000002</v>
      </c>
      <c r="G327" s="109">
        <v>15.730349957</v>
      </c>
      <c r="H327" s="110">
        <f t="shared" ref="H327:H390" si="21">IF(ISERROR(F327/G327-1),"",IF((F327/G327-1)&gt;10000%,"",F327/G327-1))</f>
        <v>8.2491895065726739E-2</v>
      </c>
      <c r="I327" s="127">
        <v>5.3780724100000006</v>
      </c>
      <c r="J327" s="127">
        <v>4.5886709999999997</v>
      </c>
      <c r="K327" s="110">
        <f t="shared" si="20"/>
        <v>0.17203268876761935</v>
      </c>
      <c r="L327" s="91">
        <f t="shared" ref="L327:L390" si="22">IF(ISERROR(I327/F327),"",IF(I327/F327&gt;10000%,"",I327/F327))</f>
        <v>0.31583743741443249</v>
      </c>
      <c r="N327" s="47"/>
    </row>
    <row r="328" spans="1:14">
      <c r="A328" s="90" t="s">
        <v>47</v>
      </c>
      <c r="B328" s="90" t="s">
        <v>1708</v>
      </c>
      <c r="C328" s="90" t="s">
        <v>1538</v>
      </c>
      <c r="D328" s="90" t="s">
        <v>1436</v>
      </c>
      <c r="E328" s="90" t="s">
        <v>398</v>
      </c>
      <c r="F328" s="109">
        <v>9.4114265909999997</v>
      </c>
      <c r="G328" s="109">
        <v>19.835818234999998</v>
      </c>
      <c r="H328" s="110">
        <f t="shared" si="21"/>
        <v>-0.52553373500904133</v>
      </c>
      <c r="I328" s="127">
        <v>5.3754635899999998</v>
      </c>
      <c r="J328" s="127">
        <v>19.660553530000001</v>
      </c>
      <c r="K328" s="110">
        <f t="shared" si="20"/>
        <v>-0.72658635567927476</v>
      </c>
      <c r="L328" s="91">
        <f t="shared" si="22"/>
        <v>0.57116352531936787</v>
      </c>
      <c r="N328" s="47"/>
    </row>
    <row r="329" spans="1:14">
      <c r="A329" s="90" t="s">
        <v>1759</v>
      </c>
      <c r="B329" s="90" t="s">
        <v>1760</v>
      </c>
      <c r="C329" s="90" t="s">
        <v>1761</v>
      </c>
      <c r="D329" s="90" t="s">
        <v>396</v>
      </c>
      <c r="E329" s="90" t="s">
        <v>1855</v>
      </c>
      <c r="F329" s="109">
        <v>1.8157147300000001</v>
      </c>
      <c r="G329" s="109">
        <v>1.0740064299999998</v>
      </c>
      <c r="H329" s="110">
        <f t="shared" si="21"/>
        <v>0.69059949669016452</v>
      </c>
      <c r="I329" s="127">
        <v>5.2781743299999997</v>
      </c>
      <c r="J329" s="127">
        <v>3.2190398500000001</v>
      </c>
      <c r="K329" s="110">
        <f t="shared" si="20"/>
        <v>0.63967349767353743</v>
      </c>
      <c r="L329" s="91">
        <f t="shared" si="22"/>
        <v>2.9069403044386823</v>
      </c>
      <c r="N329" s="47"/>
    </row>
    <row r="330" spans="1:14">
      <c r="A330" s="90" t="s">
        <v>1832</v>
      </c>
      <c r="B330" s="90" t="s">
        <v>1853</v>
      </c>
      <c r="C330" s="90" t="s">
        <v>1175</v>
      </c>
      <c r="D330" s="90" t="s">
        <v>396</v>
      </c>
      <c r="E330" s="90" t="s">
        <v>1855</v>
      </c>
      <c r="F330" s="109">
        <v>3.7934799799999999</v>
      </c>
      <c r="G330" s="109">
        <v>20.486379210000003</v>
      </c>
      <c r="H330" s="110">
        <f t="shared" si="21"/>
        <v>-0.81482916326432675</v>
      </c>
      <c r="I330" s="127">
        <v>5.2750410599999995</v>
      </c>
      <c r="J330" s="127">
        <v>30.379048609999998</v>
      </c>
      <c r="K330" s="110">
        <f t="shared" si="20"/>
        <v>-0.826359240945301</v>
      </c>
      <c r="L330" s="91">
        <f t="shared" si="22"/>
        <v>1.3905546062747376</v>
      </c>
      <c r="N330" s="47"/>
    </row>
    <row r="331" spans="1:14">
      <c r="A331" s="90" t="s">
        <v>900</v>
      </c>
      <c r="B331" s="90" t="s">
        <v>1106</v>
      </c>
      <c r="C331" s="90" t="s">
        <v>1538</v>
      </c>
      <c r="D331" s="90" t="s">
        <v>397</v>
      </c>
      <c r="E331" s="90" t="s">
        <v>398</v>
      </c>
      <c r="F331" s="109">
        <v>4.4065178669999998</v>
      </c>
      <c r="G331" s="109">
        <v>7.889646655</v>
      </c>
      <c r="H331" s="110">
        <f t="shared" si="21"/>
        <v>-0.44148096110141954</v>
      </c>
      <c r="I331" s="127">
        <v>5.2090306799999997</v>
      </c>
      <c r="J331" s="127">
        <v>2.8021848</v>
      </c>
      <c r="K331" s="110">
        <f t="shared" si="20"/>
        <v>0.85891761314243076</v>
      </c>
      <c r="L331" s="91">
        <f t="shared" si="22"/>
        <v>1.1821194959879644</v>
      </c>
      <c r="N331" s="47"/>
    </row>
    <row r="332" spans="1:14">
      <c r="A332" s="90" t="s">
        <v>1625</v>
      </c>
      <c r="B332" s="90" t="s">
        <v>782</v>
      </c>
      <c r="C332" s="90" t="s">
        <v>1538</v>
      </c>
      <c r="D332" s="90" t="s">
        <v>397</v>
      </c>
      <c r="E332" s="90" t="s">
        <v>398</v>
      </c>
      <c r="F332" s="109">
        <v>13.993835156999999</v>
      </c>
      <c r="G332" s="109">
        <v>8.8864335610000005</v>
      </c>
      <c r="H332" s="110">
        <f t="shared" si="21"/>
        <v>0.57474143715144788</v>
      </c>
      <c r="I332" s="127">
        <v>5.2031943899999993</v>
      </c>
      <c r="J332" s="127">
        <v>8.2400150500000002</v>
      </c>
      <c r="K332" s="110">
        <f t="shared" si="20"/>
        <v>-0.36854552346964475</v>
      </c>
      <c r="L332" s="91">
        <f t="shared" si="22"/>
        <v>0.37182047177376221</v>
      </c>
      <c r="N332" s="47"/>
    </row>
    <row r="333" spans="1:14">
      <c r="A333" s="90" t="s">
        <v>1469</v>
      </c>
      <c r="B333" s="90" t="s">
        <v>1470</v>
      </c>
      <c r="C333" s="90" t="s">
        <v>296</v>
      </c>
      <c r="D333" s="90" t="s">
        <v>1436</v>
      </c>
      <c r="E333" s="90" t="s">
        <v>398</v>
      </c>
      <c r="F333" s="109">
        <v>0.9755045</v>
      </c>
      <c r="G333" s="109">
        <v>5.8271599999999996E-3</v>
      </c>
      <c r="H333" s="110" t="str">
        <f t="shared" si="21"/>
        <v/>
      </c>
      <c r="I333" s="127">
        <v>5.1543665700000005</v>
      </c>
      <c r="J333" s="127">
        <v>0</v>
      </c>
      <c r="K333" s="110" t="str">
        <f t="shared" si="20"/>
        <v/>
      </c>
      <c r="L333" s="91">
        <f t="shared" si="22"/>
        <v>5.283795789768269</v>
      </c>
      <c r="N333" s="47"/>
    </row>
    <row r="334" spans="1:14">
      <c r="A334" s="90" t="s">
        <v>564</v>
      </c>
      <c r="B334" s="90" t="s">
        <v>565</v>
      </c>
      <c r="C334" s="90" t="s">
        <v>1175</v>
      </c>
      <c r="D334" s="90" t="s">
        <v>396</v>
      </c>
      <c r="E334" s="90" t="s">
        <v>1855</v>
      </c>
      <c r="F334" s="109">
        <v>1.92066548</v>
      </c>
      <c r="G334" s="109">
        <v>2.3123960600000002</v>
      </c>
      <c r="H334" s="110">
        <f t="shared" si="21"/>
        <v>-0.16940462180168225</v>
      </c>
      <c r="I334" s="127">
        <v>5.1244048200000005</v>
      </c>
      <c r="J334" s="127">
        <v>1.2488905800000001</v>
      </c>
      <c r="K334" s="110">
        <f t="shared" si="20"/>
        <v>3.1031655631512569</v>
      </c>
      <c r="L334" s="91">
        <f t="shared" si="22"/>
        <v>2.6680360913239305</v>
      </c>
      <c r="N334" s="47"/>
    </row>
    <row r="335" spans="1:14">
      <c r="A335" s="90" t="s">
        <v>285</v>
      </c>
      <c r="B335" s="90" t="s">
        <v>286</v>
      </c>
      <c r="C335" s="90" t="s">
        <v>296</v>
      </c>
      <c r="D335" s="90" t="s">
        <v>397</v>
      </c>
      <c r="E335" s="90" t="s">
        <v>1855</v>
      </c>
      <c r="F335" s="109">
        <v>4.7804400000000004E-2</v>
      </c>
      <c r="G335" s="109">
        <v>1.0331972199999999</v>
      </c>
      <c r="H335" s="110">
        <f t="shared" si="21"/>
        <v>-0.95373158282404202</v>
      </c>
      <c r="I335" s="127">
        <v>5.01347655</v>
      </c>
      <c r="J335" s="127">
        <v>9.8362050000000006E-2</v>
      </c>
      <c r="K335" s="110">
        <f t="shared" si="20"/>
        <v>49.969622430602044</v>
      </c>
      <c r="L335" s="91" t="str">
        <f t="shared" si="22"/>
        <v/>
      </c>
      <c r="N335" s="47"/>
    </row>
    <row r="336" spans="1:14">
      <c r="A336" s="90" t="s">
        <v>1631</v>
      </c>
      <c r="B336" s="90" t="s">
        <v>790</v>
      </c>
      <c r="C336" s="90" t="s">
        <v>1538</v>
      </c>
      <c r="D336" s="90" t="s">
        <v>397</v>
      </c>
      <c r="E336" s="90" t="s">
        <v>398</v>
      </c>
      <c r="F336" s="109">
        <v>1.2110560149999998</v>
      </c>
      <c r="G336" s="109">
        <v>0.54595369599999999</v>
      </c>
      <c r="H336" s="110">
        <f t="shared" si="21"/>
        <v>1.2182394292280785</v>
      </c>
      <c r="I336" s="127">
        <v>4.9962977199999994</v>
      </c>
      <c r="J336" s="127">
        <v>1.7104848300000002</v>
      </c>
      <c r="K336" s="110">
        <f t="shared" si="20"/>
        <v>1.9209833565141872</v>
      </c>
      <c r="L336" s="91">
        <f t="shared" si="22"/>
        <v>4.1255711198461782</v>
      </c>
      <c r="N336" s="47"/>
    </row>
    <row r="337" spans="1:14">
      <c r="A337" s="90" t="s">
        <v>695</v>
      </c>
      <c r="B337" s="90" t="s">
        <v>696</v>
      </c>
      <c r="C337" s="90" t="s">
        <v>1175</v>
      </c>
      <c r="D337" s="90" t="s">
        <v>396</v>
      </c>
      <c r="E337" s="90" t="s">
        <v>398</v>
      </c>
      <c r="F337" s="109">
        <v>3.6856000099999999</v>
      </c>
      <c r="G337" s="109">
        <v>5.0583854349999999</v>
      </c>
      <c r="H337" s="110">
        <f t="shared" si="21"/>
        <v>-0.27138806297784623</v>
      </c>
      <c r="I337" s="127">
        <v>4.9566635000000003</v>
      </c>
      <c r="J337" s="127">
        <v>0.33266517000000001</v>
      </c>
      <c r="K337" s="110">
        <f t="shared" si="20"/>
        <v>13.89985711458762</v>
      </c>
      <c r="L337" s="91">
        <f t="shared" si="22"/>
        <v>1.3448728800063141</v>
      </c>
      <c r="N337" s="47"/>
    </row>
    <row r="338" spans="1:14">
      <c r="A338" s="90" t="s">
        <v>259</v>
      </c>
      <c r="B338" s="90" t="s">
        <v>265</v>
      </c>
      <c r="C338" s="90" t="s">
        <v>1754</v>
      </c>
      <c r="D338" s="90" t="s">
        <v>1436</v>
      </c>
      <c r="E338" s="90" t="s">
        <v>398</v>
      </c>
      <c r="F338" s="109">
        <v>9.35186663</v>
      </c>
      <c r="G338" s="109">
        <v>8.7140366700000005</v>
      </c>
      <c r="H338" s="110">
        <f t="shared" si="21"/>
        <v>7.3195693816147323E-2</v>
      </c>
      <c r="I338" s="127">
        <v>4.9029457427953398</v>
      </c>
      <c r="J338" s="127">
        <v>47.268852867486849</v>
      </c>
      <c r="K338" s="110">
        <f t="shared" si="20"/>
        <v>-0.89627533893110922</v>
      </c>
      <c r="L338" s="91">
        <f t="shared" si="22"/>
        <v>0.52427455787993205</v>
      </c>
      <c r="N338" s="47"/>
    </row>
    <row r="339" spans="1:14">
      <c r="A339" s="90" t="s">
        <v>916</v>
      </c>
      <c r="B339" s="90" t="s">
        <v>1053</v>
      </c>
      <c r="C339" s="90" t="s">
        <v>1539</v>
      </c>
      <c r="D339" s="90" t="s">
        <v>396</v>
      </c>
      <c r="E339" s="90" t="s">
        <v>398</v>
      </c>
      <c r="F339" s="109">
        <v>4.6588911199999998</v>
      </c>
      <c r="G339" s="109">
        <v>5.9996262300000005</v>
      </c>
      <c r="H339" s="110">
        <f t="shared" si="21"/>
        <v>-0.22346977271615809</v>
      </c>
      <c r="I339" s="127">
        <v>4.82254016</v>
      </c>
      <c r="J339" s="127">
        <v>0</v>
      </c>
      <c r="K339" s="110" t="str">
        <f t="shared" si="20"/>
        <v/>
      </c>
      <c r="L339" s="91">
        <f t="shared" si="22"/>
        <v>1.0351261782653551</v>
      </c>
      <c r="N339" s="47"/>
    </row>
    <row r="340" spans="1:14">
      <c r="A340" s="90" t="s">
        <v>887</v>
      </c>
      <c r="B340" s="90" t="s">
        <v>100</v>
      </c>
      <c r="C340" s="90" t="s">
        <v>1536</v>
      </c>
      <c r="D340" s="90" t="s">
        <v>397</v>
      </c>
      <c r="E340" s="90" t="s">
        <v>398</v>
      </c>
      <c r="F340" s="109">
        <v>12.354538</v>
      </c>
      <c r="G340" s="109">
        <v>9.2996381999999986</v>
      </c>
      <c r="H340" s="110">
        <f t="shared" si="21"/>
        <v>0.32849662904090193</v>
      </c>
      <c r="I340" s="127">
        <v>4.7593827800000001</v>
      </c>
      <c r="J340" s="127">
        <v>22.159719899999999</v>
      </c>
      <c r="K340" s="110">
        <f t="shared" si="20"/>
        <v>-0.78522369409551973</v>
      </c>
      <c r="L340" s="91">
        <f t="shared" si="22"/>
        <v>0.38523357004527409</v>
      </c>
      <c r="N340" s="47"/>
    </row>
    <row r="341" spans="1:14">
      <c r="A341" s="90" t="s">
        <v>584</v>
      </c>
      <c r="B341" s="90" t="s">
        <v>585</v>
      </c>
      <c r="C341" s="90" t="s">
        <v>1551</v>
      </c>
      <c r="D341" s="90" t="s">
        <v>397</v>
      </c>
      <c r="E341" s="90" t="s">
        <v>1855</v>
      </c>
      <c r="F341" s="109">
        <v>3.245434044</v>
      </c>
      <c r="G341" s="109">
        <v>0.41618862199999995</v>
      </c>
      <c r="H341" s="110">
        <f t="shared" si="21"/>
        <v>6.7979883938297583</v>
      </c>
      <c r="I341" s="127">
        <v>4.6998563890799794</v>
      </c>
      <c r="J341" s="127">
        <v>3.2935472099999998</v>
      </c>
      <c r="K341" s="110">
        <f t="shared" si="20"/>
        <v>0.42698922754472357</v>
      </c>
      <c r="L341" s="91">
        <f t="shared" si="22"/>
        <v>1.4481441697355841</v>
      </c>
      <c r="N341" s="47"/>
    </row>
    <row r="342" spans="1:14">
      <c r="A342" s="90" t="s">
        <v>1552</v>
      </c>
      <c r="B342" s="90" t="s">
        <v>1553</v>
      </c>
      <c r="C342" s="90" t="s">
        <v>1175</v>
      </c>
      <c r="D342" s="90" t="s">
        <v>396</v>
      </c>
      <c r="E342" s="90" t="s">
        <v>1855</v>
      </c>
      <c r="F342" s="109">
        <v>2.1012998509999998</v>
      </c>
      <c r="G342" s="109">
        <v>1.3683623200000001</v>
      </c>
      <c r="H342" s="110">
        <f t="shared" si="21"/>
        <v>0.53563118502123008</v>
      </c>
      <c r="I342" s="127">
        <v>4.6777692399999999</v>
      </c>
      <c r="J342" s="127">
        <v>34.508027470000002</v>
      </c>
      <c r="K342" s="110">
        <f t="shared" si="20"/>
        <v>-0.86444402700019063</v>
      </c>
      <c r="L342" s="91">
        <f t="shared" si="22"/>
        <v>2.2261312386111238</v>
      </c>
      <c r="N342" s="47"/>
    </row>
    <row r="343" spans="1:14">
      <c r="A343" s="90" t="s">
        <v>909</v>
      </c>
      <c r="B343" s="90" t="s">
        <v>1046</v>
      </c>
      <c r="C343" s="90" t="s">
        <v>1539</v>
      </c>
      <c r="D343" s="90" t="s">
        <v>396</v>
      </c>
      <c r="E343" s="90" t="s">
        <v>398</v>
      </c>
      <c r="F343" s="109">
        <v>14.872062029999999</v>
      </c>
      <c r="G343" s="109">
        <v>33.244410344999999</v>
      </c>
      <c r="H343" s="110">
        <f t="shared" si="21"/>
        <v>-0.55264473408725157</v>
      </c>
      <c r="I343" s="127">
        <v>4.6722750899999994</v>
      </c>
      <c r="J343" s="127">
        <v>13.76656517</v>
      </c>
      <c r="K343" s="110">
        <f t="shared" si="20"/>
        <v>-0.66060705540538267</v>
      </c>
      <c r="L343" s="91">
        <f t="shared" si="22"/>
        <v>0.31416457788940516</v>
      </c>
      <c r="N343" s="47"/>
    </row>
    <row r="344" spans="1:14">
      <c r="A344" s="90" t="s">
        <v>487</v>
      </c>
      <c r="B344" s="90" t="s">
        <v>799</v>
      </c>
      <c r="C344" s="90" t="s">
        <v>1533</v>
      </c>
      <c r="D344" s="90" t="s">
        <v>396</v>
      </c>
      <c r="E344" s="90" t="s">
        <v>1855</v>
      </c>
      <c r="F344" s="109">
        <v>6.5155214109999999</v>
      </c>
      <c r="G344" s="109">
        <v>8.4392696019999995</v>
      </c>
      <c r="H344" s="110">
        <f t="shared" si="21"/>
        <v>-0.22795197709338444</v>
      </c>
      <c r="I344" s="127">
        <v>4.6576550599999997</v>
      </c>
      <c r="J344" s="127">
        <v>2.3791784300000001</v>
      </c>
      <c r="K344" s="110">
        <f t="shared" si="20"/>
        <v>0.95767370839857513</v>
      </c>
      <c r="L344" s="91">
        <f t="shared" si="22"/>
        <v>0.71485530722630908</v>
      </c>
      <c r="N344" s="47"/>
    </row>
    <row r="345" spans="1:14">
      <c r="A345" s="90" t="s">
        <v>1774</v>
      </c>
      <c r="B345" s="90" t="s">
        <v>1775</v>
      </c>
      <c r="C345" s="90" t="s">
        <v>1761</v>
      </c>
      <c r="D345" s="90" t="s">
        <v>396</v>
      </c>
      <c r="E345" s="90" t="s">
        <v>1855</v>
      </c>
      <c r="F345" s="109">
        <v>3.47358695103858</v>
      </c>
      <c r="G345" s="109">
        <v>0.419276207916707</v>
      </c>
      <c r="H345" s="110">
        <f t="shared" si="21"/>
        <v>7.2847223034621589</v>
      </c>
      <c r="I345" s="127">
        <v>4.6411266793356454</v>
      </c>
      <c r="J345" s="127">
        <v>48.965157893932499</v>
      </c>
      <c r="K345" s="110">
        <f t="shared" si="20"/>
        <v>-0.90521573136986144</v>
      </c>
      <c r="L345" s="91">
        <f t="shared" si="22"/>
        <v>1.3361193327686756</v>
      </c>
      <c r="N345" s="47"/>
    </row>
    <row r="346" spans="1:14">
      <c r="A346" s="90" t="s">
        <v>910</v>
      </c>
      <c r="B346" s="90" t="s">
        <v>1047</v>
      </c>
      <c r="C346" s="90" t="s">
        <v>1539</v>
      </c>
      <c r="D346" s="90" t="s">
        <v>396</v>
      </c>
      <c r="E346" s="90" t="s">
        <v>398</v>
      </c>
      <c r="F346" s="109">
        <v>8.8637378089999999</v>
      </c>
      <c r="G346" s="109">
        <v>15.640123835000001</v>
      </c>
      <c r="H346" s="110">
        <f t="shared" si="21"/>
        <v>-0.43326933325397166</v>
      </c>
      <c r="I346" s="127">
        <v>4.6339204499999997</v>
      </c>
      <c r="J346" s="127">
        <v>10.584750319999999</v>
      </c>
      <c r="K346" s="110">
        <f t="shared" si="20"/>
        <v>-0.5622078641530015</v>
      </c>
      <c r="L346" s="91">
        <f t="shared" si="22"/>
        <v>0.52279529808461189</v>
      </c>
      <c r="N346" s="47"/>
    </row>
    <row r="347" spans="1:14">
      <c r="A347" s="90" t="s">
        <v>1654</v>
      </c>
      <c r="B347" s="90" t="s">
        <v>1085</v>
      </c>
      <c r="C347" s="90" t="s">
        <v>1538</v>
      </c>
      <c r="D347" s="90" t="s">
        <v>397</v>
      </c>
      <c r="E347" s="90" t="s">
        <v>398</v>
      </c>
      <c r="F347" s="109">
        <v>7.9284641300000001</v>
      </c>
      <c r="G347" s="109">
        <v>7.5541008200000004</v>
      </c>
      <c r="H347" s="110">
        <f t="shared" si="21"/>
        <v>4.9557626899663143E-2</v>
      </c>
      <c r="I347" s="127">
        <v>4.6165484400000008</v>
      </c>
      <c r="J347" s="127">
        <v>11.25168201</v>
      </c>
      <c r="K347" s="110">
        <f t="shared" si="20"/>
        <v>-0.58970148321850768</v>
      </c>
      <c r="L347" s="91">
        <f t="shared" si="22"/>
        <v>0.58227525083095766</v>
      </c>
      <c r="N347" s="47"/>
    </row>
    <row r="348" spans="1:14">
      <c r="A348" s="90" t="s">
        <v>231</v>
      </c>
      <c r="B348" s="90" t="s">
        <v>355</v>
      </c>
      <c r="C348" s="90" t="s">
        <v>1551</v>
      </c>
      <c r="D348" s="90" t="s">
        <v>397</v>
      </c>
      <c r="E348" s="90" t="s">
        <v>1855</v>
      </c>
      <c r="F348" s="109">
        <v>5.002587E-2</v>
      </c>
      <c r="G348" s="109">
        <v>1.1184916</v>
      </c>
      <c r="H348" s="110">
        <f t="shared" si="21"/>
        <v>-0.95527380804647977</v>
      </c>
      <c r="I348" s="127">
        <v>4.5372371919366001</v>
      </c>
      <c r="J348" s="127">
        <v>0</v>
      </c>
      <c r="K348" s="110" t="str">
        <f t="shared" si="20"/>
        <v/>
      </c>
      <c r="L348" s="91">
        <f t="shared" si="22"/>
        <v>90.697816788325724</v>
      </c>
      <c r="N348" s="47"/>
    </row>
    <row r="349" spans="1:14">
      <c r="A349" s="90" t="s">
        <v>40</v>
      </c>
      <c r="B349" s="90" t="s">
        <v>105</v>
      </c>
      <c r="C349" s="90" t="s">
        <v>1539</v>
      </c>
      <c r="D349" s="90" t="s">
        <v>396</v>
      </c>
      <c r="E349" s="90" t="s">
        <v>398</v>
      </c>
      <c r="F349" s="109">
        <v>3.6510513480000002</v>
      </c>
      <c r="G349" s="109">
        <v>16.490163295999999</v>
      </c>
      <c r="H349" s="110">
        <f t="shared" si="21"/>
        <v>-0.77859216537378795</v>
      </c>
      <c r="I349" s="127">
        <v>4.5113457500000003</v>
      </c>
      <c r="J349" s="127">
        <v>32.105202069999997</v>
      </c>
      <c r="K349" s="110">
        <f t="shared" si="20"/>
        <v>-0.85948240599253145</v>
      </c>
      <c r="L349" s="91">
        <f t="shared" si="22"/>
        <v>1.2356292256670831</v>
      </c>
      <c r="N349" s="47"/>
    </row>
    <row r="350" spans="1:14">
      <c r="A350" s="90" t="s">
        <v>654</v>
      </c>
      <c r="B350" s="90" t="s">
        <v>655</v>
      </c>
      <c r="C350" s="90" t="s">
        <v>1175</v>
      </c>
      <c r="D350" s="90" t="s">
        <v>396</v>
      </c>
      <c r="E350" s="90" t="s">
        <v>1855</v>
      </c>
      <c r="F350" s="109">
        <v>0.71299542700000007</v>
      </c>
      <c r="G350" s="109">
        <v>4.527854488</v>
      </c>
      <c r="H350" s="110">
        <f t="shared" si="21"/>
        <v>-0.84253128520591269</v>
      </c>
      <c r="I350" s="127">
        <v>4.4648733899999993</v>
      </c>
      <c r="J350" s="127">
        <v>2.76211517</v>
      </c>
      <c r="K350" s="110">
        <f t="shared" si="20"/>
        <v>0.61646894325554102</v>
      </c>
      <c r="L350" s="91">
        <f t="shared" si="22"/>
        <v>6.262134679862398</v>
      </c>
      <c r="N350" s="47"/>
    </row>
    <row r="351" spans="1:14">
      <c r="A351" s="90" t="s">
        <v>1661</v>
      </c>
      <c r="B351" s="90" t="s">
        <v>690</v>
      </c>
      <c r="C351" s="90" t="s">
        <v>1536</v>
      </c>
      <c r="D351" s="90" t="s">
        <v>397</v>
      </c>
      <c r="E351" s="90" t="s">
        <v>398</v>
      </c>
      <c r="F351" s="109">
        <v>10.180664061</v>
      </c>
      <c r="G351" s="109">
        <v>3.1031250129999997</v>
      </c>
      <c r="H351" s="110">
        <f t="shared" si="21"/>
        <v>2.280777931391706</v>
      </c>
      <c r="I351" s="127">
        <v>4.4353573600000002</v>
      </c>
      <c r="J351" s="127">
        <v>1.2037665</v>
      </c>
      <c r="K351" s="110">
        <f t="shared" si="20"/>
        <v>2.6845662011694134</v>
      </c>
      <c r="L351" s="91">
        <f t="shared" si="22"/>
        <v>0.43566483811119244</v>
      </c>
      <c r="N351" s="47"/>
    </row>
    <row r="352" spans="1:14">
      <c r="A352" s="90" t="s">
        <v>972</v>
      </c>
      <c r="B352" s="90" t="s">
        <v>973</v>
      </c>
      <c r="C352" s="90" t="s">
        <v>1538</v>
      </c>
      <c r="D352" s="90" t="s">
        <v>397</v>
      </c>
      <c r="E352" s="90" t="s">
        <v>1855</v>
      </c>
      <c r="F352" s="109">
        <v>5.6235532060000004</v>
      </c>
      <c r="G352" s="109">
        <v>10.769451140000001</v>
      </c>
      <c r="H352" s="110">
        <f t="shared" si="21"/>
        <v>-0.47782360188134898</v>
      </c>
      <c r="I352" s="127">
        <v>4.4057841399999997</v>
      </c>
      <c r="J352" s="127">
        <v>13.34415493</v>
      </c>
      <c r="K352" s="110">
        <f t="shared" si="20"/>
        <v>-0.66983415861764128</v>
      </c>
      <c r="L352" s="91">
        <f t="shared" si="22"/>
        <v>0.78345202376662626</v>
      </c>
      <c r="N352" s="47"/>
    </row>
    <row r="353" spans="1:14">
      <c r="A353" s="90" t="s">
        <v>1628</v>
      </c>
      <c r="B353" s="90" t="s">
        <v>786</v>
      </c>
      <c r="C353" s="90" t="s">
        <v>1538</v>
      </c>
      <c r="D353" s="90" t="s">
        <v>397</v>
      </c>
      <c r="E353" s="90" t="s">
        <v>398</v>
      </c>
      <c r="F353" s="109">
        <v>1.7855200900000001</v>
      </c>
      <c r="G353" s="109">
        <v>0.58594656999999994</v>
      </c>
      <c r="H353" s="110">
        <f t="shared" si="21"/>
        <v>2.0472404506096864</v>
      </c>
      <c r="I353" s="127">
        <v>4.3153763499999993</v>
      </c>
      <c r="J353" s="127">
        <v>0.23753078</v>
      </c>
      <c r="K353" s="110">
        <f t="shared" ref="K353:K362" si="23">IF(ISERROR(I353/J353-1),"",IF((I353/J353-1)&gt;10000%,"",I353/J353-1))</f>
        <v>17.167651156620625</v>
      </c>
      <c r="L353" s="91">
        <f t="shared" si="22"/>
        <v>2.4168735900361664</v>
      </c>
      <c r="N353" s="47"/>
    </row>
    <row r="354" spans="1:14">
      <c r="A354" s="90" t="s">
        <v>1039</v>
      </c>
      <c r="B354" s="90" t="s">
        <v>549</v>
      </c>
      <c r="C354" s="90" t="s">
        <v>1534</v>
      </c>
      <c r="D354" s="90" t="s">
        <v>396</v>
      </c>
      <c r="E354" s="90" t="s">
        <v>1855</v>
      </c>
      <c r="F354" s="109">
        <v>0.19161170000000002</v>
      </c>
      <c r="G354" s="109">
        <v>1.5313606799999999</v>
      </c>
      <c r="H354" s="110">
        <f t="shared" si="21"/>
        <v>-0.87487487271777153</v>
      </c>
      <c r="I354" s="127">
        <v>4.25179460851054</v>
      </c>
      <c r="J354" s="127">
        <v>21.33165384999695</v>
      </c>
      <c r="K354" s="110">
        <f t="shared" si="23"/>
        <v>-0.80068143621638843</v>
      </c>
      <c r="L354" s="91">
        <f t="shared" si="22"/>
        <v>22.189639821109772</v>
      </c>
      <c r="N354" s="47"/>
    </row>
    <row r="355" spans="1:14">
      <c r="A355" s="90" t="s">
        <v>56</v>
      </c>
      <c r="B355" s="90" t="s">
        <v>57</v>
      </c>
      <c r="C355" s="90" t="s">
        <v>1538</v>
      </c>
      <c r="D355" s="90" t="s">
        <v>1436</v>
      </c>
      <c r="E355" s="90" t="s">
        <v>398</v>
      </c>
      <c r="F355" s="109">
        <v>0.49075084999999996</v>
      </c>
      <c r="G355" s="109">
        <v>0.81584564000000004</v>
      </c>
      <c r="H355" s="110">
        <f t="shared" si="21"/>
        <v>-0.39847585629065818</v>
      </c>
      <c r="I355" s="127">
        <v>3.9949728700000002</v>
      </c>
      <c r="J355" s="127">
        <v>3.7703031319754299</v>
      </c>
      <c r="K355" s="110">
        <f t="shared" si="23"/>
        <v>5.9589303607759492E-2</v>
      </c>
      <c r="L355" s="91">
        <f t="shared" si="22"/>
        <v>8.1405317382537401</v>
      </c>
      <c r="N355" s="47"/>
    </row>
    <row r="356" spans="1:14">
      <c r="A356" s="90" t="s">
        <v>873</v>
      </c>
      <c r="B356" s="90" t="s">
        <v>116</v>
      </c>
      <c r="C356" s="90" t="s">
        <v>881</v>
      </c>
      <c r="D356" s="90" t="s">
        <v>396</v>
      </c>
      <c r="E356" s="90" t="s">
        <v>1855</v>
      </c>
      <c r="F356" s="109">
        <v>4.0803941660000005</v>
      </c>
      <c r="G356" s="109">
        <v>6.4159708779999995</v>
      </c>
      <c r="H356" s="110">
        <f t="shared" si="21"/>
        <v>-0.36402545404446263</v>
      </c>
      <c r="I356" s="127">
        <v>3.9786164500000001</v>
      </c>
      <c r="J356" s="127">
        <v>5.2859153000000001</v>
      </c>
      <c r="K356" s="110">
        <f t="shared" si="23"/>
        <v>-0.24731740404542613</v>
      </c>
      <c r="L356" s="91">
        <f t="shared" si="22"/>
        <v>0.97505689110918103</v>
      </c>
      <c r="N356" s="47"/>
    </row>
    <row r="357" spans="1:14">
      <c r="A357" s="90" t="s">
        <v>2519</v>
      </c>
      <c r="B357" s="90" t="s">
        <v>2520</v>
      </c>
      <c r="C357" s="90" t="s">
        <v>296</v>
      </c>
      <c r="D357" s="90" t="s">
        <v>1436</v>
      </c>
      <c r="E357" s="90" t="s">
        <v>1855</v>
      </c>
      <c r="F357" s="109">
        <v>0.85061847999999995</v>
      </c>
      <c r="G357" s="109">
        <v>0.29334500000000002</v>
      </c>
      <c r="H357" s="110">
        <f t="shared" si="21"/>
        <v>1.8997203974841907</v>
      </c>
      <c r="I357" s="127">
        <v>3.95317555946104</v>
      </c>
      <c r="J357" s="127">
        <v>1.8290000000000001E-2</v>
      </c>
      <c r="K357" s="110" t="str">
        <f t="shared" si="23"/>
        <v/>
      </c>
      <c r="L357" s="91">
        <f t="shared" si="22"/>
        <v>4.6474132086350162</v>
      </c>
      <c r="N357" s="47"/>
    </row>
    <row r="358" spans="1:14">
      <c r="A358" s="90" t="s">
        <v>1645</v>
      </c>
      <c r="B358" s="90" t="s">
        <v>1700</v>
      </c>
      <c r="C358" s="90" t="s">
        <v>1538</v>
      </c>
      <c r="D358" s="90" t="s">
        <v>397</v>
      </c>
      <c r="E358" s="90" t="s">
        <v>398</v>
      </c>
      <c r="F358" s="109">
        <v>3.4663255299999998</v>
      </c>
      <c r="G358" s="109">
        <v>2.6834925639999998</v>
      </c>
      <c r="H358" s="110">
        <f t="shared" si="21"/>
        <v>0.2917216825945339</v>
      </c>
      <c r="I358" s="127">
        <v>3.9428614400000002</v>
      </c>
      <c r="J358" s="127">
        <v>10.87216218</v>
      </c>
      <c r="K358" s="110">
        <f t="shared" si="23"/>
        <v>-0.63734339363947934</v>
      </c>
      <c r="L358" s="91">
        <f t="shared" si="22"/>
        <v>1.137475810011416</v>
      </c>
      <c r="N358" s="47"/>
    </row>
    <row r="359" spans="1:14">
      <c r="A359" s="90" t="s">
        <v>1335</v>
      </c>
      <c r="B359" s="90" t="s">
        <v>1339</v>
      </c>
      <c r="C359" s="90" t="s">
        <v>1539</v>
      </c>
      <c r="D359" s="90" t="s">
        <v>396</v>
      </c>
      <c r="E359" s="90" t="s">
        <v>398</v>
      </c>
      <c r="F359" s="109">
        <v>8.3117043949999996</v>
      </c>
      <c r="G359" s="109">
        <v>10.658998434000001</v>
      </c>
      <c r="H359" s="110">
        <f t="shared" si="21"/>
        <v>-0.22021712954874062</v>
      </c>
      <c r="I359" s="127">
        <v>3.9108473699999999</v>
      </c>
      <c r="J359" s="127">
        <v>5.15331896</v>
      </c>
      <c r="K359" s="110">
        <f t="shared" si="23"/>
        <v>-0.24110123973385889</v>
      </c>
      <c r="L359" s="91">
        <f t="shared" si="22"/>
        <v>0.47052291373025906</v>
      </c>
      <c r="N359" s="47"/>
    </row>
    <row r="360" spans="1:14">
      <c r="A360" s="90" t="s">
        <v>1861</v>
      </c>
      <c r="B360" s="90" t="s">
        <v>1862</v>
      </c>
      <c r="C360" s="90" t="s">
        <v>1175</v>
      </c>
      <c r="D360" s="90" t="s">
        <v>396</v>
      </c>
      <c r="E360" s="90" t="s">
        <v>1855</v>
      </c>
      <c r="F360" s="109">
        <v>2.3728172599999997</v>
      </c>
      <c r="G360" s="109">
        <v>0.66595711999999996</v>
      </c>
      <c r="H360" s="110">
        <f t="shared" si="21"/>
        <v>2.5630180814044001</v>
      </c>
      <c r="I360" s="127">
        <v>3.8489543300000002</v>
      </c>
      <c r="J360" s="127">
        <v>0.26344996999999998</v>
      </c>
      <c r="K360" s="110">
        <f t="shared" si="23"/>
        <v>13.609811229054232</v>
      </c>
      <c r="L360" s="91">
        <f t="shared" si="22"/>
        <v>1.622103140804025</v>
      </c>
      <c r="N360" s="47"/>
    </row>
    <row r="361" spans="1:14">
      <c r="A361" s="90" t="s">
        <v>1909</v>
      </c>
      <c r="B361" s="90" t="s">
        <v>160</v>
      </c>
      <c r="C361" s="90" t="s">
        <v>1754</v>
      </c>
      <c r="D361" s="90" t="s">
        <v>397</v>
      </c>
      <c r="E361" s="90" t="s">
        <v>398</v>
      </c>
      <c r="F361" s="109">
        <v>1.172581353</v>
      </c>
      <c r="G361" s="109">
        <v>2.5617253</v>
      </c>
      <c r="H361" s="110">
        <f t="shared" si="21"/>
        <v>-0.54226889471716588</v>
      </c>
      <c r="I361" s="127">
        <v>3.8062752006017151</v>
      </c>
      <c r="J361" s="127">
        <v>15.295703695279499</v>
      </c>
      <c r="K361" s="110">
        <f t="shared" si="23"/>
        <v>-0.75115396607895901</v>
      </c>
      <c r="L361" s="91">
        <f t="shared" si="22"/>
        <v>3.2460649240784192</v>
      </c>
      <c r="N361" s="47"/>
    </row>
    <row r="362" spans="1:14">
      <c r="A362" s="90" t="s">
        <v>1904</v>
      </c>
      <c r="B362" s="90" t="s">
        <v>545</v>
      </c>
      <c r="C362" s="90" t="s">
        <v>1534</v>
      </c>
      <c r="D362" s="90" t="s">
        <v>396</v>
      </c>
      <c r="E362" s="90" t="s">
        <v>1855</v>
      </c>
      <c r="F362" s="109">
        <v>0</v>
      </c>
      <c r="G362" s="109">
        <v>0.31419999999999998</v>
      </c>
      <c r="H362" s="110">
        <f t="shared" si="21"/>
        <v>-1</v>
      </c>
      <c r="I362" s="127">
        <v>3.7728000000000002</v>
      </c>
      <c r="J362" s="127">
        <v>2.5047999999999999</v>
      </c>
      <c r="K362" s="110">
        <f t="shared" si="23"/>
        <v>0.50622804215905481</v>
      </c>
      <c r="L362" s="91" t="str">
        <f t="shared" si="22"/>
        <v/>
      </c>
      <c r="N362" s="47"/>
    </row>
    <row r="363" spans="1:14">
      <c r="A363" s="90" t="s">
        <v>3274</v>
      </c>
      <c r="B363" s="90" t="s">
        <v>3275</v>
      </c>
      <c r="C363" s="90" t="s">
        <v>1538</v>
      </c>
      <c r="D363" s="90" t="s">
        <v>1436</v>
      </c>
      <c r="E363" s="90" t="s">
        <v>1855</v>
      </c>
      <c r="F363" s="109">
        <v>0.61647596999999998</v>
      </c>
      <c r="G363" s="109"/>
      <c r="H363" s="110" t="str">
        <f t="shared" si="21"/>
        <v/>
      </c>
      <c r="I363" s="127">
        <v>3.7006387599999999</v>
      </c>
      <c r="J363" s="127"/>
      <c r="K363" s="110"/>
      <c r="L363" s="91">
        <f t="shared" si="22"/>
        <v>6.0028921484157767</v>
      </c>
      <c r="N363" s="47"/>
    </row>
    <row r="364" spans="1:14">
      <c r="A364" s="90" t="s">
        <v>1569</v>
      </c>
      <c r="B364" s="90" t="s">
        <v>1723</v>
      </c>
      <c r="C364" s="90" t="s">
        <v>1175</v>
      </c>
      <c r="D364" s="90" t="s">
        <v>396</v>
      </c>
      <c r="E364" s="90" t="s">
        <v>1855</v>
      </c>
      <c r="F364" s="109">
        <v>3.1868938999999998</v>
      </c>
      <c r="G364" s="109">
        <v>2.0407085400000002</v>
      </c>
      <c r="H364" s="110">
        <f t="shared" si="21"/>
        <v>0.56166049072348145</v>
      </c>
      <c r="I364" s="127">
        <v>3.6305015599999999</v>
      </c>
      <c r="J364" s="127">
        <v>1.19979857</v>
      </c>
      <c r="K364" s="110">
        <f t="shared" ref="K364:K427" si="24">IF(ISERROR(I364/J364-1),"",IF((I364/J364-1)&gt;10000%,"",I364/J364-1))</f>
        <v>2.0259258935439468</v>
      </c>
      <c r="L364" s="91">
        <f t="shared" si="22"/>
        <v>1.1391974988561746</v>
      </c>
      <c r="N364" s="47"/>
    </row>
    <row r="365" spans="1:14">
      <c r="A365" s="90" t="s">
        <v>970</v>
      </c>
      <c r="B365" s="90" t="s">
        <v>971</v>
      </c>
      <c r="C365" s="90" t="s">
        <v>1538</v>
      </c>
      <c r="D365" s="90" t="s">
        <v>397</v>
      </c>
      <c r="E365" s="90" t="s">
        <v>398</v>
      </c>
      <c r="F365" s="109">
        <v>11.040737781999999</v>
      </c>
      <c r="G365" s="109">
        <v>5.2274459200000001</v>
      </c>
      <c r="H365" s="110">
        <f t="shared" si="21"/>
        <v>1.1120711626606363</v>
      </c>
      <c r="I365" s="127">
        <v>3.6137287382646499</v>
      </c>
      <c r="J365" s="127">
        <v>2.793754E-2</v>
      </c>
      <c r="K365" s="110" t="str">
        <f t="shared" si="24"/>
        <v/>
      </c>
      <c r="L365" s="91">
        <f t="shared" si="22"/>
        <v>0.32730862824730839</v>
      </c>
      <c r="N365" s="47"/>
    </row>
    <row r="366" spans="1:14">
      <c r="A366" s="90" t="s">
        <v>713</v>
      </c>
      <c r="B366" s="90" t="s">
        <v>1162</v>
      </c>
      <c r="C366" s="90" t="s">
        <v>1539</v>
      </c>
      <c r="D366" s="90" t="s">
        <v>396</v>
      </c>
      <c r="E366" s="90" t="s">
        <v>398</v>
      </c>
      <c r="F366" s="109">
        <v>4.4262830300000005</v>
      </c>
      <c r="G366" s="109">
        <v>4.6981807939999998</v>
      </c>
      <c r="H366" s="110">
        <f t="shared" si="21"/>
        <v>-5.7872988699633976E-2</v>
      </c>
      <c r="I366" s="127">
        <v>3.5021468100000002</v>
      </c>
      <c r="J366" s="127">
        <v>5.3431807899999999</v>
      </c>
      <c r="K366" s="110">
        <f t="shared" si="24"/>
        <v>-0.34455768059459579</v>
      </c>
      <c r="L366" s="91">
        <f t="shared" si="22"/>
        <v>0.79121619342087124</v>
      </c>
      <c r="N366" s="47"/>
    </row>
    <row r="367" spans="1:14">
      <c r="A367" s="90" t="s">
        <v>1423</v>
      </c>
      <c r="B367" s="90" t="s">
        <v>1437</v>
      </c>
      <c r="C367" s="90" t="s">
        <v>881</v>
      </c>
      <c r="D367" s="90" t="s">
        <v>396</v>
      </c>
      <c r="E367" s="90" t="s">
        <v>1855</v>
      </c>
      <c r="F367" s="109">
        <v>0</v>
      </c>
      <c r="G367" s="109">
        <v>0</v>
      </c>
      <c r="H367" s="110" t="str">
        <f t="shared" si="21"/>
        <v/>
      </c>
      <c r="I367" s="127">
        <v>3.4887777648563798</v>
      </c>
      <c r="J367" s="127">
        <v>0</v>
      </c>
      <c r="K367" s="110" t="str">
        <f t="shared" si="24"/>
        <v/>
      </c>
      <c r="L367" s="91" t="str">
        <f t="shared" si="22"/>
        <v/>
      </c>
      <c r="N367" s="47"/>
    </row>
    <row r="368" spans="1:14">
      <c r="A368" s="90" t="s">
        <v>1983</v>
      </c>
      <c r="B368" s="90" t="s">
        <v>1748</v>
      </c>
      <c r="C368" s="90" t="s">
        <v>1532</v>
      </c>
      <c r="D368" s="90" t="s">
        <v>396</v>
      </c>
      <c r="E368" s="90" t="s">
        <v>1855</v>
      </c>
      <c r="F368" s="109">
        <v>8.2706160000000001E-2</v>
      </c>
      <c r="G368" s="109">
        <v>0.50794808000000002</v>
      </c>
      <c r="H368" s="110">
        <f t="shared" si="21"/>
        <v>-0.8371759570387588</v>
      </c>
      <c r="I368" s="127">
        <v>3.4766080000000001</v>
      </c>
      <c r="J368" s="127">
        <v>0</v>
      </c>
      <c r="K368" s="110" t="str">
        <f t="shared" si="24"/>
        <v/>
      </c>
      <c r="L368" s="91">
        <f t="shared" si="22"/>
        <v>42.035659738041282</v>
      </c>
      <c r="N368" s="47"/>
    </row>
    <row r="369" spans="1:14">
      <c r="A369" s="90" t="s">
        <v>895</v>
      </c>
      <c r="B369" s="90" t="s">
        <v>714</v>
      </c>
      <c r="C369" s="90" t="s">
        <v>1538</v>
      </c>
      <c r="D369" s="90" t="s">
        <v>1436</v>
      </c>
      <c r="E369" s="90" t="s">
        <v>398</v>
      </c>
      <c r="F369" s="109">
        <v>6.1754621700000003</v>
      </c>
      <c r="G369" s="109">
        <v>4.1791484509999997</v>
      </c>
      <c r="H369" s="110">
        <f t="shared" si="21"/>
        <v>0.47768432789754489</v>
      </c>
      <c r="I369" s="127">
        <v>3.4329025199999998</v>
      </c>
      <c r="J369" s="127">
        <v>3.7522102200000003</v>
      </c>
      <c r="K369" s="110">
        <f t="shared" si="24"/>
        <v>-8.5098563587410192E-2</v>
      </c>
      <c r="L369" s="91">
        <f t="shared" si="22"/>
        <v>0.55589402468965321</v>
      </c>
      <c r="N369" s="47"/>
    </row>
    <row r="370" spans="1:14">
      <c r="A370" s="90" t="s">
        <v>923</v>
      </c>
      <c r="B370" s="90" t="s">
        <v>1060</v>
      </c>
      <c r="C370" s="90" t="s">
        <v>1539</v>
      </c>
      <c r="D370" s="90" t="s">
        <v>396</v>
      </c>
      <c r="E370" s="90" t="s">
        <v>398</v>
      </c>
      <c r="F370" s="109">
        <v>1.6208088799999998</v>
      </c>
      <c r="G370" s="109">
        <v>2.5640124700000002</v>
      </c>
      <c r="H370" s="110">
        <f t="shared" si="21"/>
        <v>-0.36786232556817489</v>
      </c>
      <c r="I370" s="127">
        <v>3.36203494</v>
      </c>
      <c r="J370" s="127">
        <v>8.1864354800000001</v>
      </c>
      <c r="K370" s="110">
        <f t="shared" si="24"/>
        <v>-0.58931638217711813</v>
      </c>
      <c r="L370" s="91">
        <f t="shared" si="22"/>
        <v>2.074294496708335</v>
      </c>
      <c r="N370" s="47"/>
    </row>
    <row r="371" spans="1:14">
      <c r="A371" s="90" t="s">
        <v>1971</v>
      </c>
      <c r="B371" s="90" t="s">
        <v>127</v>
      </c>
      <c r="C371" s="90" t="s">
        <v>1532</v>
      </c>
      <c r="D371" s="90" t="s">
        <v>396</v>
      </c>
      <c r="E371" s="90" t="s">
        <v>1855</v>
      </c>
      <c r="F371" s="109">
        <v>6.4635385999999997</v>
      </c>
      <c r="G371" s="109">
        <v>3.6551800399999999</v>
      </c>
      <c r="H371" s="110">
        <f t="shared" si="21"/>
        <v>0.76832290865759933</v>
      </c>
      <c r="I371" s="127">
        <v>3.3345405099999996</v>
      </c>
      <c r="J371" s="127">
        <v>17.80693192</v>
      </c>
      <c r="K371" s="110">
        <f t="shared" si="24"/>
        <v>-0.81273918915505128</v>
      </c>
      <c r="L371" s="91">
        <f t="shared" si="22"/>
        <v>0.51590014639968262</v>
      </c>
      <c r="N371" s="47"/>
    </row>
    <row r="372" spans="1:14">
      <c r="A372" s="90" t="s">
        <v>444</v>
      </c>
      <c r="B372" s="90" t="s">
        <v>445</v>
      </c>
      <c r="C372" s="90" t="s">
        <v>1539</v>
      </c>
      <c r="D372" s="90" t="s">
        <v>396</v>
      </c>
      <c r="E372" s="90" t="s">
        <v>398</v>
      </c>
      <c r="F372" s="109">
        <v>11.956934295</v>
      </c>
      <c r="G372" s="109">
        <v>7.3937463839999999</v>
      </c>
      <c r="H372" s="110">
        <f t="shared" si="21"/>
        <v>0.61716857381999168</v>
      </c>
      <c r="I372" s="127">
        <v>3.3044764900000003</v>
      </c>
      <c r="J372" s="127">
        <v>1.9318814099999999</v>
      </c>
      <c r="K372" s="110">
        <f t="shared" si="24"/>
        <v>0.71049655164909975</v>
      </c>
      <c r="L372" s="91">
        <f t="shared" si="22"/>
        <v>0.27636486146635636</v>
      </c>
      <c r="N372" s="47"/>
    </row>
    <row r="373" spans="1:14">
      <c r="A373" s="90" t="s">
        <v>1095</v>
      </c>
      <c r="B373" s="90" t="s">
        <v>1096</v>
      </c>
      <c r="C373" s="90" t="s">
        <v>1538</v>
      </c>
      <c r="D373" s="90" t="s">
        <v>397</v>
      </c>
      <c r="E373" s="90" t="s">
        <v>398</v>
      </c>
      <c r="F373" s="109">
        <v>5.7640524590000002</v>
      </c>
      <c r="G373" s="109">
        <v>4.9261017539999994</v>
      </c>
      <c r="H373" s="110">
        <f t="shared" si="21"/>
        <v>0.17010422172452766</v>
      </c>
      <c r="I373" s="127">
        <v>3.2142983961747298</v>
      </c>
      <c r="J373" s="127">
        <v>4.4544596488560906</v>
      </c>
      <c r="K373" s="110">
        <f t="shared" si="24"/>
        <v>-0.27840890937239393</v>
      </c>
      <c r="L373" s="91">
        <f t="shared" si="22"/>
        <v>0.55764558338741688</v>
      </c>
      <c r="N373" s="47"/>
    </row>
    <row r="374" spans="1:14">
      <c r="A374" s="90" t="s">
        <v>237</v>
      </c>
      <c r="B374" s="90" t="s">
        <v>20</v>
      </c>
      <c r="C374" s="90" t="s">
        <v>1551</v>
      </c>
      <c r="D374" s="90" t="s">
        <v>1436</v>
      </c>
      <c r="E374" s="90" t="s">
        <v>1855</v>
      </c>
      <c r="F374" s="109">
        <v>1.3413793200000002</v>
      </c>
      <c r="G374" s="109">
        <v>4.747956479</v>
      </c>
      <c r="H374" s="110">
        <f t="shared" si="21"/>
        <v>-0.71748281056642771</v>
      </c>
      <c r="I374" s="127">
        <v>3.21196252125476</v>
      </c>
      <c r="J374" s="127">
        <v>13.062278638249001</v>
      </c>
      <c r="K374" s="110">
        <f t="shared" si="24"/>
        <v>-0.75410396530284673</v>
      </c>
      <c r="L374" s="91">
        <f t="shared" si="22"/>
        <v>2.3945221708463191</v>
      </c>
      <c r="N374" s="47"/>
    </row>
    <row r="375" spans="1:14">
      <c r="A375" s="90" t="s">
        <v>384</v>
      </c>
      <c r="B375" s="90" t="s">
        <v>385</v>
      </c>
      <c r="C375" s="90" t="s">
        <v>1539</v>
      </c>
      <c r="D375" s="90" t="s">
        <v>396</v>
      </c>
      <c r="E375" s="90" t="s">
        <v>398</v>
      </c>
      <c r="F375" s="109">
        <v>1.2834290400000001</v>
      </c>
      <c r="G375" s="109">
        <v>1.834331264</v>
      </c>
      <c r="H375" s="110">
        <f t="shared" si="21"/>
        <v>-0.30032864554610783</v>
      </c>
      <c r="I375" s="127">
        <v>3.1912425600000001</v>
      </c>
      <c r="J375" s="127">
        <v>7.4698460000000008E-2</v>
      </c>
      <c r="K375" s="110">
        <f t="shared" si="24"/>
        <v>41.721664676888921</v>
      </c>
      <c r="L375" s="91">
        <f t="shared" si="22"/>
        <v>2.4864970797294719</v>
      </c>
      <c r="N375" s="47"/>
    </row>
    <row r="376" spans="1:14">
      <c r="A376" s="90" t="s">
        <v>1922</v>
      </c>
      <c r="B376" s="90" t="s">
        <v>1912</v>
      </c>
      <c r="C376" s="90" t="s">
        <v>1754</v>
      </c>
      <c r="D376" s="90" t="s">
        <v>397</v>
      </c>
      <c r="E376" s="90" t="s">
        <v>398</v>
      </c>
      <c r="F376" s="109">
        <v>0.28893822999999996</v>
      </c>
      <c r="G376" s="109">
        <v>0.36293998999999999</v>
      </c>
      <c r="H376" s="110">
        <f t="shared" si="21"/>
        <v>-0.20389530511641896</v>
      </c>
      <c r="I376" s="127">
        <v>3.1379802000000003</v>
      </c>
      <c r="J376" s="127">
        <v>0.42501591999999999</v>
      </c>
      <c r="K376" s="110">
        <f t="shared" si="24"/>
        <v>6.3832062573091388</v>
      </c>
      <c r="L376" s="91">
        <f t="shared" si="22"/>
        <v>10.860384241988333</v>
      </c>
      <c r="N376" s="47"/>
    </row>
    <row r="377" spans="1:14">
      <c r="A377" s="90" t="s">
        <v>582</v>
      </c>
      <c r="B377" s="90" t="s">
        <v>583</v>
      </c>
      <c r="C377" s="90" t="s">
        <v>1551</v>
      </c>
      <c r="D377" s="90" t="s">
        <v>396</v>
      </c>
      <c r="E377" s="90" t="s">
        <v>1855</v>
      </c>
      <c r="F377" s="109">
        <v>4.5093646330000006</v>
      </c>
      <c r="G377" s="109">
        <v>9.3885415869999989</v>
      </c>
      <c r="H377" s="110">
        <f t="shared" si="21"/>
        <v>-0.51969487580009577</v>
      </c>
      <c r="I377" s="127">
        <v>3.1157365399999999</v>
      </c>
      <c r="J377" s="127">
        <v>29.4558381447569</v>
      </c>
      <c r="K377" s="110">
        <f t="shared" si="24"/>
        <v>-0.89422346345440529</v>
      </c>
      <c r="L377" s="91">
        <f t="shared" si="22"/>
        <v>0.69094801453817134</v>
      </c>
      <c r="N377" s="47"/>
    </row>
    <row r="378" spans="1:14">
      <c r="A378" s="90" t="s">
        <v>486</v>
      </c>
      <c r="B378" s="90" t="s">
        <v>841</v>
      </c>
      <c r="C378" s="90" t="s">
        <v>1533</v>
      </c>
      <c r="D378" s="90" t="s">
        <v>396</v>
      </c>
      <c r="E378" s="90" t="s">
        <v>1855</v>
      </c>
      <c r="F378" s="109">
        <v>1.525869388</v>
      </c>
      <c r="G378" s="109">
        <v>2.7401874E-2</v>
      </c>
      <c r="H378" s="110">
        <f t="shared" si="21"/>
        <v>54.684855276686555</v>
      </c>
      <c r="I378" s="127">
        <v>3.0673361400000001</v>
      </c>
      <c r="J378" s="127">
        <v>0.22231442999999998</v>
      </c>
      <c r="K378" s="110">
        <f t="shared" si="24"/>
        <v>12.797287652447933</v>
      </c>
      <c r="L378" s="91">
        <f t="shared" si="22"/>
        <v>2.0102219522343545</v>
      </c>
      <c r="N378" s="47"/>
    </row>
    <row r="379" spans="1:14">
      <c r="A379" s="90" t="s">
        <v>1401</v>
      </c>
      <c r="B379" s="90" t="s">
        <v>1402</v>
      </c>
      <c r="C379" s="90" t="s">
        <v>1538</v>
      </c>
      <c r="D379" s="90" t="s">
        <v>1436</v>
      </c>
      <c r="E379" s="90" t="s">
        <v>1855</v>
      </c>
      <c r="F379" s="109">
        <v>12.165639240000001</v>
      </c>
      <c r="G379" s="109">
        <v>1.88457783</v>
      </c>
      <c r="H379" s="110">
        <f t="shared" si="21"/>
        <v>5.4553657834338427</v>
      </c>
      <c r="I379" s="127">
        <v>3.0312258500000002</v>
      </c>
      <c r="J379" s="127">
        <v>2.1704995601690702</v>
      </c>
      <c r="K379" s="110">
        <f t="shared" si="24"/>
        <v>0.39655676767973369</v>
      </c>
      <c r="L379" s="91">
        <f t="shared" si="22"/>
        <v>0.24916289150129362</v>
      </c>
      <c r="N379" s="47"/>
    </row>
    <row r="380" spans="1:14">
      <c r="A380" s="90" t="s">
        <v>1379</v>
      </c>
      <c r="B380" s="90" t="s">
        <v>1380</v>
      </c>
      <c r="C380" s="90" t="s">
        <v>1551</v>
      </c>
      <c r="D380" s="90" t="s">
        <v>396</v>
      </c>
      <c r="E380" s="90" t="s">
        <v>1855</v>
      </c>
      <c r="F380" s="109">
        <v>0</v>
      </c>
      <c r="G380" s="109">
        <v>4.3463223399999995</v>
      </c>
      <c r="H380" s="110">
        <f t="shared" si="21"/>
        <v>-1</v>
      </c>
      <c r="I380" s="127">
        <v>3.0247818399999997</v>
      </c>
      <c r="J380" s="127">
        <v>20.774592930000001</v>
      </c>
      <c r="K380" s="110">
        <f t="shared" si="24"/>
        <v>-0.85439994659861673</v>
      </c>
      <c r="L380" s="91" t="str">
        <f t="shared" si="22"/>
        <v/>
      </c>
      <c r="N380" s="47"/>
    </row>
    <row r="381" spans="1:14">
      <c r="A381" s="90" t="s">
        <v>586</v>
      </c>
      <c r="B381" s="90" t="s">
        <v>587</v>
      </c>
      <c r="C381" s="90" t="s">
        <v>1551</v>
      </c>
      <c r="D381" s="90" t="s">
        <v>397</v>
      </c>
      <c r="E381" s="90" t="s">
        <v>1855</v>
      </c>
      <c r="F381" s="109">
        <v>1.8775253000000001</v>
      </c>
      <c r="G381" s="109">
        <v>0.39280851999999999</v>
      </c>
      <c r="H381" s="110">
        <f t="shared" si="21"/>
        <v>3.7797468853272331</v>
      </c>
      <c r="I381" s="127">
        <v>2.9906789663799498</v>
      </c>
      <c r="J381" s="127">
        <v>1.7481150000000001E-2</v>
      </c>
      <c r="K381" s="110" t="str">
        <f t="shared" si="24"/>
        <v/>
      </c>
      <c r="L381" s="91">
        <f t="shared" si="22"/>
        <v>1.5928834441698068</v>
      </c>
      <c r="N381" s="47"/>
    </row>
    <row r="382" spans="1:14">
      <c r="A382" s="90" t="s">
        <v>494</v>
      </c>
      <c r="B382" s="90" t="s">
        <v>847</v>
      </c>
      <c r="C382" s="90" t="s">
        <v>1533</v>
      </c>
      <c r="D382" s="90" t="s">
        <v>396</v>
      </c>
      <c r="E382" s="90" t="s">
        <v>1855</v>
      </c>
      <c r="F382" s="109">
        <v>0.47884843099999996</v>
      </c>
      <c r="G382" s="109">
        <v>0.19456087999999999</v>
      </c>
      <c r="H382" s="110">
        <f t="shared" si="21"/>
        <v>1.4611752938206282</v>
      </c>
      <c r="I382" s="127">
        <v>2.9762593599999998</v>
      </c>
      <c r="J382" s="127">
        <v>3.7484186899999998</v>
      </c>
      <c r="K382" s="110">
        <f t="shared" si="24"/>
        <v>-0.20599601961754177</v>
      </c>
      <c r="L382" s="91">
        <f t="shared" si="22"/>
        <v>6.2154518367838199</v>
      </c>
      <c r="N382" s="47"/>
    </row>
    <row r="383" spans="1:14">
      <c r="A383" s="90" t="s">
        <v>1756</v>
      </c>
      <c r="B383" s="90" t="s">
        <v>1757</v>
      </c>
      <c r="C383" s="90" t="s">
        <v>1539</v>
      </c>
      <c r="D383" s="90" t="s">
        <v>396</v>
      </c>
      <c r="E383" s="90" t="s">
        <v>1855</v>
      </c>
      <c r="F383" s="109">
        <v>12.58511528</v>
      </c>
      <c r="G383" s="109">
        <v>9.7723550699999997</v>
      </c>
      <c r="H383" s="110">
        <f t="shared" si="21"/>
        <v>0.28782828600189214</v>
      </c>
      <c r="I383" s="127">
        <v>2.9484671600000003</v>
      </c>
      <c r="J383" s="127">
        <v>4.8157185299999998</v>
      </c>
      <c r="K383" s="110">
        <f t="shared" si="24"/>
        <v>-0.38774096915502232</v>
      </c>
      <c r="L383" s="91">
        <f t="shared" si="22"/>
        <v>0.23428209391817348</v>
      </c>
      <c r="N383" s="47"/>
    </row>
    <row r="384" spans="1:14">
      <c r="A384" s="90" t="s">
        <v>1928</v>
      </c>
      <c r="B384" s="90" t="s">
        <v>1918</v>
      </c>
      <c r="C384" s="90" t="s">
        <v>1754</v>
      </c>
      <c r="D384" s="90" t="s">
        <v>397</v>
      </c>
      <c r="E384" s="90" t="s">
        <v>398</v>
      </c>
      <c r="F384" s="109">
        <v>0</v>
      </c>
      <c r="G384" s="109">
        <v>0</v>
      </c>
      <c r="H384" s="110" t="str">
        <f t="shared" si="21"/>
        <v/>
      </c>
      <c r="I384" s="127">
        <v>2.9432855</v>
      </c>
      <c r="J384" s="127">
        <v>0</v>
      </c>
      <c r="K384" s="110" t="str">
        <f t="shared" si="24"/>
        <v/>
      </c>
      <c r="L384" s="91" t="str">
        <f t="shared" si="22"/>
        <v/>
      </c>
      <c r="N384" s="47"/>
    </row>
    <row r="385" spans="1:14">
      <c r="A385" s="90" t="s">
        <v>1927</v>
      </c>
      <c r="B385" s="90" t="s">
        <v>1917</v>
      </c>
      <c r="C385" s="90" t="s">
        <v>1754</v>
      </c>
      <c r="D385" s="90" t="s">
        <v>397</v>
      </c>
      <c r="E385" s="90" t="s">
        <v>398</v>
      </c>
      <c r="F385" s="109">
        <v>3.9959849999999998E-2</v>
      </c>
      <c r="G385" s="109">
        <v>2.9373340000000001E-2</v>
      </c>
      <c r="H385" s="110">
        <f t="shared" si="21"/>
        <v>0.36041219691053161</v>
      </c>
      <c r="I385" s="127">
        <v>2.94217</v>
      </c>
      <c r="J385" s="127">
        <v>9.6471000000000005E-3</v>
      </c>
      <c r="K385" s="110" t="str">
        <f t="shared" si="24"/>
        <v/>
      </c>
      <c r="L385" s="91">
        <f t="shared" si="22"/>
        <v>73.628154259838311</v>
      </c>
      <c r="N385" s="47"/>
    </row>
    <row r="386" spans="1:14">
      <c r="A386" s="90" t="s">
        <v>500</v>
      </c>
      <c r="B386" s="90" t="s">
        <v>383</v>
      </c>
      <c r="C386" s="90" t="s">
        <v>1175</v>
      </c>
      <c r="D386" s="90" t="s">
        <v>396</v>
      </c>
      <c r="E386" s="90" t="s">
        <v>1855</v>
      </c>
      <c r="F386" s="109">
        <v>1.8461140000000001E-2</v>
      </c>
      <c r="G386" s="109">
        <v>0.1364012</v>
      </c>
      <c r="H386" s="110">
        <f t="shared" si="21"/>
        <v>-0.864655589540268</v>
      </c>
      <c r="I386" s="127">
        <v>2.8918114900000003</v>
      </c>
      <c r="J386" s="127">
        <v>0.113382</v>
      </c>
      <c r="K386" s="110">
        <f t="shared" si="24"/>
        <v>24.50503157467676</v>
      </c>
      <c r="L386" s="91" t="str">
        <f t="shared" si="22"/>
        <v/>
      </c>
      <c r="N386" s="47"/>
    </row>
    <row r="387" spans="1:14">
      <c r="A387" s="90" t="s">
        <v>1863</v>
      </c>
      <c r="B387" s="90" t="s">
        <v>650</v>
      </c>
      <c r="C387" s="90" t="s">
        <v>1175</v>
      </c>
      <c r="D387" s="90" t="s">
        <v>396</v>
      </c>
      <c r="E387" s="90" t="s">
        <v>1855</v>
      </c>
      <c r="F387" s="109">
        <v>6.0215912529999995</v>
      </c>
      <c r="G387" s="109">
        <v>6.3670170140000009</v>
      </c>
      <c r="H387" s="110">
        <f t="shared" si="21"/>
        <v>-5.4252369711038639E-2</v>
      </c>
      <c r="I387" s="127">
        <v>2.890782533326175</v>
      </c>
      <c r="J387" s="127">
        <v>11.5255755143396</v>
      </c>
      <c r="K387" s="110">
        <f t="shared" si="24"/>
        <v>-0.74918540686062973</v>
      </c>
      <c r="L387" s="91">
        <f t="shared" si="22"/>
        <v>0.48006953841079242</v>
      </c>
      <c r="N387" s="47"/>
    </row>
    <row r="388" spans="1:14">
      <c r="A388" s="90" t="s">
        <v>1021</v>
      </c>
      <c r="B388" s="90" t="s">
        <v>1022</v>
      </c>
      <c r="C388" s="90" t="s">
        <v>1533</v>
      </c>
      <c r="D388" s="90" t="s">
        <v>396</v>
      </c>
      <c r="E388" s="90" t="s">
        <v>1855</v>
      </c>
      <c r="F388" s="109">
        <v>1.4640634720000001</v>
      </c>
      <c r="G388" s="109">
        <v>0.13850525</v>
      </c>
      <c r="H388" s="110">
        <f t="shared" si="21"/>
        <v>9.5704547083955305</v>
      </c>
      <c r="I388" s="127">
        <v>2.8562684200000001</v>
      </c>
      <c r="J388" s="127">
        <v>0.15588301000000002</v>
      </c>
      <c r="K388" s="110">
        <f t="shared" si="24"/>
        <v>17.323154139761606</v>
      </c>
      <c r="L388" s="91">
        <f t="shared" si="22"/>
        <v>1.9509184366837342</v>
      </c>
      <c r="N388" s="47"/>
    </row>
    <row r="389" spans="1:14">
      <c r="A389" s="90" t="s">
        <v>580</v>
      </c>
      <c r="B389" s="90" t="s">
        <v>581</v>
      </c>
      <c r="C389" s="90" t="s">
        <v>1551</v>
      </c>
      <c r="D389" s="90" t="s">
        <v>397</v>
      </c>
      <c r="E389" s="90" t="s">
        <v>1855</v>
      </c>
      <c r="F389" s="109">
        <v>0.38740509000000001</v>
      </c>
      <c r="G389" s="109">
        <v>0.92635725999999996</v>
      </c>
      <c r="H389" s="110">
        <f t="shared" si="21"/>
        <v>-0.58179731867163209</v>
      </c>
      <c r="I389" s="127">
        <v>2.8009785974143102</v>
      </c>
      <c r="J389" s="127">
        <v>21.5218192745394</v>
      </c>
      <c r="K389" s="110">
        <f t="shared" si="24"/>
        <v>-0.86985400436254445</v>
      </c>
      <c r="L389" s="91">
        <f t="shared" si="22"/>
        <v>7.2301027263588873</v>
      </c>
      <c r="N389" s="47"/>
    </row>
    <row r="390" spans="1:14">
      <c r="A390" s="90" t="s">
        <v>1000</v>
      </c>
      <c r="B390" s="90" t="s">
        <v>1001</v>
      </c>
      <c r="C390" s="90" t="s">
        <v>1533</v>
      </c>
      <c r="D390" s="90" t="s">
        <v>396</v>
      </c>
      <c r="E390" s="90" t="s">
        <v>1855</v>
      </c>
      <c r="F390" s="109">
        <v>4.8630769230000004</v>
      </c>
      <c r="G390" s="109">
        <v>3.8089449179999999</v>
      </c>
      <c r="H390" s="110">
        <f t="shared" si="21"/>
        <v>0.27675170623194623</v>
      </c>
      <c r="I390" s="127">
        <v>2.7567659999999998</v>
      </c>
      <c r="J390" s="127">
        <v>0.19588476999999999</v>
      </c>
      <c r="K390" s="110">
        <f t="shared" si="24"/>
        <v>13.073406523641424</v>
      </c>
      <c r="L390" s="91">
        <f t="shared" si="22"/>
        <v>0.56687690605135832</v>
      </c>
      <c r="N390" s="47"/>
    </row>
    <row r="391" spans="1:14">
      <c r="A391" s="90" t="s">
        <v>2125</v>
      </c>
      <c r="B391" s="90" t="s">
        <v>2124</v>
      </c>
      <c r="C391" s="90" t="s">
        <v>296</v>
      </c>
      <c r="D391" s="90" t="s">
        <v>1436</v>
      </c>
      <c r="E391" s="90" t="s">
        <v>398</v>
      </c>
      <c r="F391" s="109">
        <v>0.77895239999999999</v>
      </c>
      <c r="G391" s="109">
        <v>2.5115036099999997</v>
      </c>
      <c r="H391" s="110">
        <f t="shared" ref="H391:H454" si="25">IF(ISERROR(F391/G391-1),"",IF((F391/G391-1)&gt;10000%,"",F391/G391-1))</f>
        <v>-0.68984619536342207</v>
      </c>
      <c r="I391" s="127">
        <v>2.72983642648849</v>
      </c>
      <c r="J391" s="127">
        <v>1.3650203799999998</v>
      </c>
      <c r="K391" s="110">
        <f t="shared" si="24"/>
        <v>0.99985030735474467</v>
      </c>
      <c r="L391" s="91">
        <f t="shared" ref="L391:L454" si="26">IF(ISERROR(I391/F391),"",IF(I391/F391&gt;10000%,"",I391/F391))</f>
        <v>3.5044970995512563</v>
      </c>
      <c r="N391" s="47"/>
    </row>
    <row r="392" spans="1:14">
      <c r="A392" s="90" t="s">
        <v>918</v>
      </c>
      <c r="B392" s="90" t="s">
        <v>1055</v>
      </c>
      <c r="C392" s="90" t="s">
        <v>1539</v>
      </c>
      <c r="D392" s="90" t="s">
        <v>396</v>
      </c>
      <c r="E392" s="90" t="s">
        <v>398</v>
      </c>
      <c r="F392" s="109">
        <v>1.23298828</v>
      </c>
      <c r="G392" s="109">
        <v>0.22282199999999999</v>
      </c>
      <c r="H392" s="110">
        <f t="shared" si="25"/>
        <v>4.5335123102745696</v>
      </c>
      <c r="I392" s="127">
        <v>2.7228221000000001</v>
      </c>
      <c r="J392" s="127">
        <v>0</v>
      </c>
      <c r="K392" s="110" t="str">
        <f t="shared" si="24"/>
        <v/>
      </c>
      <c r="L392" s="91">
        <f t="shared" si="26"/>
        <v>2.2083114204459431</v>
      </c>
      <c r="N392" s="47"/>
    </row>
    <row r="393" spans="1:14">
      <c r="A393" s="90" t="s">
        <v>1682</v>
      </c>
      <c r="B393" s="90" t="s">
        <v>1683</v>
      </c>
      <c r="C393" s="90" t="s">
        <v>1538</v>
      </c>
      <c r="D393" s="90" t="s">
        <v>397</v>
      </c>
      <c r="E393" s="90" t="s">
        <v>398</v>
      </c>
      <c r="F393" s="109">
        <v>8.3205963839999999</v>
      </c>
      <c r="G393" s="109">
        <v>2.2504982549999997</v>
      </c>
      <c r="H393" s="110">
        <f t="shared" si="25"/>
        <v>2.6972240993806063</v>
      </c>
      <c r="I393" s="127">
        <v>2.7095803185454299</v>
      </c>
      <c r="J393" s="127">
        <v>1.9430811786642701</v>
      </c>
      <c r="K393" s="110">
        <f t="shared" si="24"/>
        <v>0.39447612806793453</v>
      </c>
      <c r="L393" s="91">
        <f t="shared" si="26"/>
        <v>0.32564736870974631</v>
      </c>
      <c r="N393" s="47"/>
    </row>
    <row r="394" spans="1:14">
      <c r="A394" s="90" t="s">
        <v>1640</v>
      </c>
      <c r="B394" s="90" t="s">
        <v>1105</v>
      </c>
      <c r="C394" s="90" t="s">
        <v>1538</v>
      </c>
      <c r="D394" s="90" t="s">
        <v>397</v>
      </c>
      <c r="E394" s="90" t="s">
        <v>398</v>
      </c>
      <c r="F394" s="109">
        <v>7.9052844170000007</v>
      </c>
      <c r="G394" s="109">
        <v>9.7197339550000006</v>
      </c>
      <c r="H394" s="110">
        <f t="shared" si="25"/>
        <v>-0.1866768726798963</v>
      </c>
      <c r="I394" s="127">
        <v>2.6962342100000001</v>
      </c>
      <c r="J394" s="127">
        <v>14.43218927</v>
      </c>
      <c r="K394" s="110">
        <f t="shared" si="24"/>
        <v>-0.81317912621859623</v>
      </c>
      <c r="L394" s="91">
        <f t="shared" si="26"/>
        <v>0.34106732506699639</v>
      </c>
      <c r="N394" s="47"/>
    </row>
    <row r="395" spans="1:14">
      <c r="A395" s="90" t="s">
        <v>2695</v>
      </c>
      <c r="B395" s="90" t="s">
        <v>1107</v>
      </c>
      <c r="C395" s="90" t="s">
        <v>1538</v>
      </c>
      <c r="D395" s="90" t="s">
        <v>397</v>
      </c>
      <c r="E395" s="90" t="s">
        <v>398</v>
      </c>
      <c r="F395" s="109">
        <v>4.6195604809999997</v>
      </c>
      <c r="G395" s="109">
        <v>3.0247675599999999</v>
      </c>
      <c r="H395" s="110">
        <f t="shared" si="25"/>
        <v>0.52724478471992064</v>
      </c>
      <c r="I395" s="127">
        <v>2.6922691400000001</v>
      </c>
      <c r="J395" s="127">
        <v>2.8353543500000002</v>
      </c>
      <c r="K395" s="110">
        <f t="shared" si="24"/>
        <v>-5.0464665906749917E-2</v>
      </c>
      <c r="L395" s="91">
        <f t="shared" si="26"/>
        <v>0.58279768195982196</v>
      </c>
      <c r="N395" s="47"/>
    </row>
    <row r="396" spans="1:14">
      <c r="A396" s="90" t="s">
        <v>613</v>
      </c>
      <c r="B396" s="90" t="s">
        <v>614</v>
      </c>
      <c r="C396" s="90" t="s">
        <v>1551</v>
      </c>
      <c r="D396" s="90" t="s">
        <v>397</v>
      </c>
      <c r="E396" s="90" t="s">
        <v>1855</v>
      </c>
      <c r="F396" s="109">
        <v>0.82850866000000001</v>
      </c>
      <c r="G396" s="109">
        <v>0.40823057000000001</v>
      </c>
      <c r="H396" s="110">
        <f t="shared" si="25"/>
        <v>1.0295115576474343</v>
      </c>
      <c r="I396" s="127">
        <v>2.6287726299999998</v>
      </c>
      <c r="J396" s="127">
        <v>14.1278794196269</v>
      </c>
      <c r="K396" s="110">
        <f t="shared" si="24"/>
        <v>-0.81393013403356029</v>
      </c>
      <c r="L396" s="91">
        <f t="shared" si="26"/>
        <v>3.1728969857720011</v>
      </c>
      <c r="N396" s="47"/>
    </row>
    <row r="397" spans="1:14">
      <c r="A397" s="90" t="s">
        <v>896</v>
      </c>
      <c r="B397" s="90" t="s">
        <v>1094</v>
      </c>
      <c r="C397" s="90" t="s">
        <v>1538</v>
      </c>
      <c r="D397" s="90" t="s">
        <v>397</v>
      </c>
      <c r="E397" s="90" t="s">
        <v>398</v>
      </c>
      <c r="F397" s="109">
        <v>4.5972508870000004</v>
      </c>
      <c r="G397" s="109">
        <v>7.8836492510000005</v>
      </c>
      <c r="H397" s="110">
        <f t="shared" si="25"/>
        <v>-0.41686257967186169</v>
      </c>
      <c r="I397" s="127">
        <v>2.61419603</v>
      </c>
      <c r="J397" s="127">
        <v>8.8216859799999998</v>
      </c>
      <c r="K397" s="110">
        <f t="shared" si="24"/>
        <v>-0.70366253843916571</v>
      </c>
      <c r="L397" s="91">
        <f t="shared" si="26"/>
        <v>0.56864332494716852</v>
      </c>
      <c r="N397" s="47"/>
    </row>
    <row r="398" spans="1:14">
      <c r="A398" s="90" t="s">
        <v>893</v>
      </c>
      <c r="B398" s="90" t="s">
        <v>680</v>
      </c>
      <c r="C398" s="90" t="s">
        <v>1538</v>
      </c>
      <c r="D398" s="90" t="s">
        <v>397</v>
      </c>
      <c r="E398" s="90" t="s">
        <v>398</v>
      </c>
      <c r="F398" s="109">
        <v>1.2499277979999999</v>
      </c>
      <c r="G398" s="109">
        <v>4.8532086789999997</v>
      </c>
      <c r="H398" s="110">
        <f t="shared" si="25"/>
        <v>-0.74245331683171178</v>
      </c>
      <c r="I398" s="127">
        <v>2.5862640400000001</v>
      </c>
      <c r="J398" s="127">
        <v>12.10770874</v>
      </c>
      <c r="K398" s="110">
        <f t="shared" si="24"/>
        <v>-0.78639525483002326</v>
      </c>
      <c r="L398" s="91">
        <f t="shared" si="26"/>
        <v>2.0691307483026313</v>
      </c>
      <c r="N398" s="47"/>
    </row>
    <row r="399" spans="1:14">
      <c r="A399" s="90" t="s">
        <v>260</v>
      </c>
      <c r="B399" s="90" t="s">
        <v>267</v>
      </c>
      <c r="C399" s="90" t="s">
        <v>1533</v>
      </c>
      <c r="D399" s="90" t="s">
        <v>396</v>
      </c>
      <c r="E399" s="90" t="s">
        <v>1855</v>
      </c>
      <c r="F399" s="109">
        <v>0.86460630500000002</v>
      </c>
      <c r="G399" s="109">
        <v>4.9245874699999996</v>
      </c>
      <c r="H399" s="110">
        <f t="shared" si="25"/>
        <v>-0.8244307141934063</v>
      </c>
      <c r="I399" s="127">
        <v>2.5525142000000001</v>
      </c>
      <c r="J399" s="127">
        <v>11.457781650000001</v>
      </c>
      <c r="K399" s="110">
        <f t="shared" si="24"/>
        <v>-0.77722439840699886</v>
      </c>
      <c r="L399" s="91">
        <f t="shared" si="26"/>
        <v>2.9522271411148222</v>
      </c>
      <c r="N399" s="47"/>
    </row>
    <row r="400" spans="1:14">
      <c r="A400" s="90" t="s">
        <v>279</v>
      </c>
      <c r="B400" s="90" t="s">
        <v>280</v>
      </c>
      <c r="C400" s="90" t="s">
        <v>296</v>
      </c>
      <c r="D400" s="90" t="s">
        <v>397</v>
      </c>
      <c r="E400" s="90" t="s">
        <v>1855</v>
      </c>
      <c r="F400" s="109">
        <v>1.278877E-2</v>
      </c>
      <c r="G400" s="109">
        <v>1.265252E-2</v>
      </c>
      <c r="H400" s="110">
        <f t="shared" si="25"/>
        <v>1.0768605779718055E-2</v>
      </c>
      <c r="I400" s="127">
        <v>2.5037397100000001</v>
      </c>
      <c r="J400" s="127">
        <v>0</v>
      </c>
      <c r="K400" s="110" t="str">
        <f t="shared" si="24"/>
        <v/>
      </c>
      <c r="L400" s="91" t="str">
        <f t="shared" si="26"/>
        <v/>
      </c>
      <c r="N400" s="47"/>
    </row>
    <row r="401" spans="1:14">
      <c r="A401" s="90" t="s">
        <v>289</v>
      </c>
      <c r="B401" s="90" t="s">
        <v>290</v>
      </c>
      <c r="C401" s="90" t="s">
        <v>296</v>
      </c>
      <c r="D401" s="90" t="s">
        <v>397</v>
      </c>
      <c r="E401" s="90" t="s">
        <v>1855</v>
      </c>
      <c r="F401" s="109">
        <v>0.56522941000000004</v>
      </c>
      <c r="G401" s="109">
        <v>7.1936651000000004E-2</v>
      </c>
      <c r="H401" s="110">
        <f t="shared" si="25"/>
        <v>6.8573217149071901</v>
      </c>
      <c r="I401" s="127">
        <v>2.5036471099999997</v>
      </c>
      <c r="J401" s="127">
        <v>0</v>
      </c>
      <c r="K401" s="110" t="str">
        <f t="shared" si="24"/>
        <v/>
      </c>
      <c r="L401" s="91">
        <f t="shared" si="26"/>
        <v>4.4294353154765949</v>
      </c>
      <c r="N401" s="47"/>
    </row>
    <row r="402" spans="1:14">
      <c r="A402" s="90" t="s">
        <v>2095</v>
      </c>
      <c r="B402" s="90" t="s">
        <v>124</v>
      </c>
      <c r="C402" s="90" t="s">
        <v>1532</v>
      </c>
      <c r="D402" s="90" t="s">
        <v>396</v>
      </c>
      <c r="E402" s="90" t="s">
        <v>1855</v>
      </c>
      <c r="F402" s="109">
        <v>5.8076066399999995</v>
      </c>
      <c r="G402" s="109">
        <v>7.8325650800000002</v>
      </c>
      <c r="H402" s="110">
        <f t="shared" si="25"/>
        <v>-0.25853068813569313</v>
      </c>
      <c r="I402" s="127">
        <v>2.4755148</v>
      </c>
      <c r="J402" s="127">
        <v>0.96663566000000001</v>
      </c>
      <c r="K402" s="110">
        <f t="shared" si="24"/>
        <v>1.5609595242948102</v>
      </c>
      <c r="L402" s="91">
        <f t="shared" si="26"/>
        <v>0.42625386901203766</v>
      </c>
      <c r="N402" s="47"/>
    </row>
    <row r="403" spans="1:14">
      <c r="A403" s="90" t="s">
        <v>2325</v>
      </c>
      <c r="B403" s="90" t="s">
        <v>417</v>
      </c>
      <c r="C403" s="90" t="s">
        <v>1539</v>
      </c>
      <c r="D403" s="90" t="s">
        <v>396</v>
      </c>
      <c r="E403" s="90" t="s">
        <v>398</v>
      </c>
      <c r="F403" s="109">
        <v>7.5960644790000007</v>
      </c>
      <c r="G403" s="109">
        <v>11.169838598</v>
      </c>
      <c r="H403" s="110">
        <f t="shared" si="25"/>
        <v>-0.31994859080953031</v>
      </c>
      <c r="I403" s="127">
        <v>2.4721302000000001</v>
      </c>
      <c r="J403" s="127">
        <v>6.6974282499999997</v>
      </c>
      <c r="K403" s="110">
        <f t="shared" si="24"/>
        <v>-0.6308836604557877</v>
      </c>
      <c r="L403" s="91">
        <f t="shared" si="26"/>
        <v>0.32544881719137919</v>
      </c>
      <c r="N403" s="47"/>
    </row>
    <row r="404" spans="1:14">
      <c r="A404" s="90" t="s">
        <v>2107</v>
      </c>
      <c r="B404" s="90" t="s">
        <v>578</v>
      </c>
      <c r="C404" s="90" t="s">
        <v>1532</v>
      </c>
      <c r="D404" s="90" t="s">
        <v>396</v>
      </c>
      <c r="E404" s="90" t="s">
        <v>1855</v>
      </c>
      <c r="F404" s="109">
        <v>1.8861950409999999</v>
      </c>
      <c r="G404" s="109">
        <v>1.367309388</v>
      </c>
      <c r="H404" s="110">
        <f t="shared" si="25"/>
        <v>0.37949395912434114</v>
      </c>
      <c r="I404" s="127">
        <v>2.4678360000000001</v>
      </c>
      <c r="J404" s="127">
        <v>3.1437149999999998</v>
      </c>
      <c r="K404" s="110">
        <f t="shared" si="24"/>
        <v>-0.21499372557626872</v>
      </c>
      <c r="L404" s="91">
        <f t="shared" si="26"/>
        <v>1.3083673460893168</v>
      </c>
      <c r="N404" s="47"/>
    </row>
    <row r="405" spans="1:14">
      <c r="A405" s="90" t="s">
        <v>2893</v>
      </c>
      <c r="B405" s="90" t="s">
        <v>2894</v>
      </c>
      <c r="C405" s="90" t="s">
        <v>296</v>
      </c>
      <c r="D405" s="90" t="s">
        <v>1436</v>
      </c>
      <c r="E405" s="90" t="s">
        <v>398</v>
      </c>
      <c r="F405" s="109">
        <v>9.5081429999999995E-2</v>
      </c>
      <c r="G405" s="109">
        <v>9.5326179999999996E-2</v>
      </c>
      <c r="H405" s="110">
        <f t="shared" si="25"/>
        <v>-2.5675003446062883E-3</v>
      </c>
      <c r="I405" s="127">
        <v>2.4220944900000001</v>
      </c>
      <c r="J405" s="127">
        <v>7.8278759999999989E-2</v>
      </c>
      <c r="K405" s="110">
        <f t="shared" si="24"/>
        <v>29.941911828955906</v>
      </c>
      <c r="L405" s="91">
        <f t="shared" si="26"/>
        <v>25.473896322341808</v>
      </c>
      <c r="N405" s="47"/>
    </row>
    <row r="406" spans="1:14">
      <c r="A406" s="90" t="s">
        <v>2412</v>
      </c>
      <c r="B406" s="90" t="s">
        <v>2450</v>
      </c>
      <c r="C406" s="90" t="s">
        <v>1175</v>
      </c>
      <c r="D406" s="90" t="s">
        <v>396</v>
      </c>
      <c r="E406" s="90" t="s">
        <v>1855</v>
      </c>
      <c r="F406" s="109">
        <v>1.18251478</v>
      </c>
      <c r="G406" s="109">
        <v>3.61464037</v>
      </c>
      <c r="H406" s="110">
        <f t="shared" si="25"/>
        <v>-0.67285409917557026</v>
      </c>
      <c r="I406" s="127">
        <v>2.38585044</v>
      </c>
      <c r="J406" s="127">
        <v>5.8900799199999998</v>
      </c>
      <c r="K406" s="110">
        <f t="shared" si="24"/>
        <v>-0.5949375097783054</v>
      </c>
      <c r="L406" s="91">
        <f t="shared" si="26"/>
        <v>2.0176072894412362</v>
      </c>
      <c r="N406" s="47"/>
    </row>
    <row r="407" spans="1:14">
      <c r="A407" s="90" t="s">
        <v>912</v>
      </c>
      <c r="B407" s="90" t="s">
        <v>1049</v>
      </c>
      <c r="C407" s="90" t="s">
        <v>1539</v>
      </c>
      <c r="D407" s="90" t="s">
        <v>396</v>
      </c>
      <c r="E407" s="90" t="s">
        <v>398</v>
      </c>
      <c r="F407" s="109">
        <v>0.78760332</v>
      </c>
      <c r="G407" s="109">
        <v>1.3997417299999999</v>
      </c>
      <c r="H407" s="110">
        <f t="shared" si="25"/>
        <v>-0.43732239803981554</v>
      </c>
      <c r="I407" s="127">
        <v>2.38266745</v>
      </c>
      <c r="J407" s="127">
        <v>6.8389405199999995</v>
      </c>
      <c r="K407" s="110">
        <f t="shared" si="24"/>
        <v>-0.65160284066924445</v>
      </c>
      <c r="L407" s="91">
        <f t="shared" si="26"/>
        <v>3.0252125524305815</v>
      </c>
      <c r="N407" s="47"/>
    </row>
    <row r="408" spans="1:14">
      <c r="A408" s="90" t="s">
        <v>1623</v>
      </c>
      <c r="B408" s="90" t="s">
        <v>780</v>
      </c>
      <c r="C408" s="90" t="s">
        <v>1538</v>
      </c>
      <c r="D408" s="90" t="s">
        <v>397</v>
      </c>
      <c r="E408" s="90" t="s">
        <v>398</v>
      </c>
      <c r="F408" s="109">
        <v>1.3834723200000001</v>
      </c>
      <c r="G408" s="109">
        <v>0.56680403000000001</v>
      </c>
      <c r="H408" s="110">
        <f t="shared" si="25"/>
        <v>1.4408300696097736</v>
      </c>
      <c r="I408" s="127">
        <v>2.3421254600000001</v>
      </c>
      <c r="J408" s="127">
        <v>2.2815395000000001</v>
      </c>
      <c r="K408" s="110">
        <f t="shared" si="24"/>
        <v>2.6554859120343943E-2</v>
      </c>
      <c r="L408" s="91">
        <f t="shared" si="26"/>
        <v>1.6929326493500065</v>
      </c>
      <c r="N408" s="47"/>
    </row>
    <row r="409" spans="1:14">
      <c r="A409" s="90" t="s">
        <v>2865</v>
      </c>
      <c r="B409" s="90" t="s">
        <v>2851</v>
      </c>
      <c r="C409" s="90" t="s">
        <v>1538</v>
      </c>
      <c r="D409" s="90" t="s">
        <v>1436</v>
      </c>
      <c r="E409" s="90" t="s">
        <v>398</v>
      </c>
      <c r="F409" s="109">
        <v>2.7305869</v>
      </c>
      <c r="G409" s="109">
        <v>6.0632342100000001</v>
      </c>
      <c r="H409" s="110">
        <f t="shared" si="25"/>
        <v>-0.54964845403852536</v>
      </c>
      <c r="I409" s="127">
        <v>2.28922793</v>
      </c>
      <c r="J409" s="127">
        <v>23.895500200000001</v>
      </c>
      <c r="K409" s="110">
        <f t="shared" si="24"/>
        <v>-0.90419836743990822</v>
      </c>
      <c r="L409" s="91">
        <f t="shared" si="26"/>
        <v>0.83836479622750704</v>
      </c>
      <c r="N409" s="47"/>
    </row>
    <row r="410" spans="1:14">
      <c r="A410" s="90" t="s">
        <v>1073</v>
      </c>
      <c r="B410" s="90" t="s">
        <v>1074</v>
      </c>
      <c r="C410" s="90" t="s">
        <v>1539</v>
      </c>
      <c r="D410" s="90" t="s">
        <v>396</v>
      </c>
      <c r="E410" s="90" t="s">
        <v>1855</v>
      </c>
      <c r="F410" s="109">
        <v>3.4002894670000003</v>
      </c>
      <c r="G410" s="109">
        <v>2.8848131110000002</v>
      </c>
      <c r="H410" s="110">
        <f t="shared" si="25"/>
        <v>0.17868622200670536</v>
      </c>
      <c r="I410" s="127">
        <v>2.2668534500000002</v>
      </c>
      <c r="J410" s="127">
        <v>9.1310999999999996E-4</v>
      </c>
      <c r="K410" s="110" t="str">
        <f t="shared" si="24"/>
        <v/>
      </c>
      <c r="L410" s="91">
        <f t="shared" si="26"/>
        <v>0.66666484486098609</v>
      </c>
      <c r="N410" s="47"/>
    </row>
    <row r="411" spans="1:14">
      <c r="A411" s="90" t="s">
        <v>927</v>
      </c>
      <c r="B411" s="90" t="s">
        <v>1064</v>
      </c>
      <c r="C411" s="90" t="s">
        <v>1539</v>
      </c>
      <c r="D411" s="90" t="s">
        <v>396</v>
      </c>
      <c r="E411" s="90" t="s">
        <v>398</v>
      </c>
      <c r="F411" s="109">
        <v>13.477886172</v>
      </c>
      <c r="G411" s="109">
        <v>4.9964154839999999</v>
      </c>
      <c r="H411" s="110">
        <f t="shared" si="25"/>
        <v>1.697511088731547</v>
      </c>
      <c r="I411" s="127">
        <v>2.2432750399999999</v>
      </c>
      <c r="J411" s="127">
        <v>8.5594710000000004E-2</v>
      </c>
      <c r="K411" s="110">
        <f t="shared" si="24"/>
        <v>25.208103748467629</v>
      </c>
      <c r="L411" s="91">
        <f t="shared" si="26"/>
        <v>0.16644116231374267</v>
      </c>
      <c r="N411" s="47"/>
    </row>
    <row r="412" spans="1:14">
      <c r="A412" s="90" t="s">
        <v>2066</v>
      </c>
      <c r="B412" s="90" t="s">
        <v>523</v>
      </c>
      <c r="C412" s="90" t="s">
        <v>1175</v>
      </c>
      <c r="D412" s="90" t="s">
        <v>396</v>
      </c>
      <c r="E412" s="90" t="s">
        <v>1855</v>
      </c>
      <c r="F412" s="109">
        <v>2.220726424</v>
      </c>
      <c r="G412" s="109">
        <v>4.9784510700000002</v>
      </c>
      <c r="H412" s="110">
        <f t="shared" si="25"/>
        <v>-0.55393225869346552</v>
      </c>
      <c r="I412" s="127">
        <v>2.2136844300000003</v>
      </c>
      <c r="J412" s="127">
        <v>22.501059359999999</v>
      </c>
      <c r="K412" s="110">
        <f t="shared" si="24"/>
        <v>-0.9016186573892937</v>
      </c>
      <c r="L412" s="91">
        <f t="shared" si="26"/>
        <v>0.9968289682493553</v>
      </c>
      <c r="N412" s="47"/>
    </row>
    <row r="413" spans="1:14">
      <c r="A413" s="90" t="s">
        <v>2415</v>
      </c>
      <c r="B413" s="90" t="s">
        <v>2416</v>
      </c>
      <c r="C413" s="90" t="s">
        <v>1175</v>
      </c>
      <c r="D413" s="90" t="s">
        <v>396</v>
      </c>
      <c r="E413" s="90" t="s">
        <v>398</v>
      </c>
      <c r="F413" s="109">
        <v>2.2028147000000002</v>
      </c>
      <c r="G413" s="109">
        <v>3.0069115000000002</v>
      </c>
      <c r="H413" s="110">
        <f t="shared" si="25"/>
        <v>-0.26741618434729453</v>
      </c>
      <c r="I413" s="127">
        <v>2.2028141099999998</v>
      </c>
      <c r="J413" s="127">
        <v>4.9892255099999998</v>
      </c>
      <c r="K413" s="110">
        <f t="shared" si="24"/>
        <v>-0.55848575984692261</v>
      </c>
      <c r="L413" s="91">
        <f t="shared" si="26"/>
        <v>0.99999973216085747</v>
      </c>
      <c r="N413" s="47"/>
    </row>
    <row r="414" spans="1:14">
      <c r="A414" s="90" t="s">
        <v>2091</v>
      </c>
      <c r="B414" s="90" t="s">
        <v>362</v>
      </c>
      <c r="C414" s="90" t="s">
        <v>1532</v>
      </c>
      <c r="D414" s="90" t="s">
        <v>396</v>
      </c>
      <c r="E414" s="90" t="s">
        <v>1855</v>
      </c>
      <c r="F414" s="109">
        <v>9.5652145600000011</v>
      </c>
      <c r="G414" s="109">
        <v>4.65119974</v>
      </c>
      <c r="H414" s="110">
        <f t="shared" si="25"/>
        <v>1.0565047933202716</v>
      </c>
      <c r="I414" s="127">
        <v>2.18729</v>
      </c>
      <c r="J414" s="127">
        <v>4.6139279900000005</v>
      </c>
      <c r="K414" s="110">
        <f t="shared" si="24"/>
        <v>-0.52593755153079447</v>
      </c>
      <c r="L414" s="91">
        <f t="shared" si="26"/>
        <v>0.22867129495943056</v>
      </c>
      <c r="N414" s="47"/>
    </row>
    <row r="415" spans="1:14">
      <c r="A415" s="90" t="s">
        <v>1173</v>
      </c>
      <c r="B415" s="90" t="s">
        <v>1169</v>
      </c>
      <c r="C415" s="90" t="s">
        <v>1539</v>
      </c>
      <c r="D415" s="90" t="s">
        <v>396</v>
      </c>
      <c r="E415" s="90" t="s">
        <v>398</v>
      </c>
      <c r="F415" s="109">
        <v>7.8097018079999998</v>
      </c>
      <c r="G415" s="109">
        <v>4.5604773180000002</v>
      </c>
      <c r="H415" s="110">
        <f t="shared" si="25"/>
        <v>0.71247465197896176</v>
      </c>
      <c r="I415" s="127">
        <v>2.1693673900000001</v>
      </c>
      <c r="J415" s="127">
        <v>11.569132570000001</v>
      </c>
      <c r="K415" s="110">
        <f t="shared" si="24"/>
        <v>-0.81248659941667523</v>
      </c>
      <c r="L415" s="91">
        <f t="shared" si="26"/>
        <v>0.27777851745604065</v>
      </c>
      <c r="N415" s="47"/>
    </row>
    <row r="416" spans="1:14">
      <c r="A416" s="90" t="s">
        <v>1929</v>
      </c>
      <c r="B416" s="90" t="s">
        <v>1919</v>
      </c>
      <c r="C416" s="90" t="s">
        <v>1754</v>
      </c>
      <c r="D416" s="90" t="s">
        <v>397</v>
      </c>
      <c r="E416" s="90" t="s">
        <v>398</v>
      </c>
      <c r="F416" s="109">
        <v>8.4000000000000003E-4</v>
      </c>
      <c r="G416" s="109">
        <v>1.8016540000000001E-2</v>
      </c>
      <c r="H416" s="110">
        <f t="shared" si="25"/>
        <v>-0.95337617544767195</v>
      </c>
      <c r="I416" s="127">
        <v>2.1552770354517001</v>
      </c>
      <c r="J416" s="127">
        <v>0</v>
      </c>
      <c r="K416" s="110" t="str">
        <f t="shared" si="24"/>
        <v/>
      </c>
      <c r="L416" s="91" t="str">
        <f t="shared" si="26"/>
        <v/>
      </c>
      <c r="N416" s="47"/>
    </row>
    <row r="417" spans="1:14">
      <c r="A417" s="90" t="s">
        <v>1930</v>
      </c>
      <c r="B417" s="90" t="s">
        <v>1920</v>
      </c>
      <c r="C417" s="90" t="s">
        <v>1754</v>
      </c>
      <c r="D417" s="90" t="s">
        <v>397</v>
      </c>
      <c r="E417" s="90" t="s">
        <v>398</v>
      </c>
      <c r="F417" s="109">
        <v>0</v>
      </c>
      <c r="G417" s="109">
        <v>0.16985726999999998</v>
      </c>
      <c r="H417" s="110">
        <f t="shared" si="25"/>
        <v>-1</v>
      </c>
      <c r="I417" s="127">
        <v>2.12823370293198</v>
      </c>
      <c r="J417" s="127">
        <v>0</v>
      </c>
      <c r="K417" s="110" t="str">
        <f t="shared" si="24"/>
        <v/>
      </c>
      <c r="L417" s="91" t="str">
        <f t="shared" si="26"/>
        <v/>
      </c>
      <c r="N417" s="47"/>
    </row>
    <row r="418" spans="1:14">
      <c r="A418" s="90" t="s">
        <v>795</v>
      </c>
      <c r="B418" s="90" t="s">
        <v>796</v>
      </c>
      <c r="C418" s="90" t="s">
        <v>1533</v>
      </c>
      <c r="D418" s="90" t="s">
        <v>396</v>
      </c>
      <c r="E418" s="90" t="s">
        <v>1855</v>
      </c>
      <c r="F418" s="109">
        <v>81.945503729999999</v>
      </c>
      <c r="G418" s="109">
        <v>43.234926365</v>
      </c>
      <c r="H418" s="110">
        <f t="shared" si="25"/>
        <v>0.89535430309735409</v>
      </c>
      <c r="I418" s="127">
        <v>2.10006944</v>
      </c>
      <c r="J418" s="127">
        <v>10.51379131</v>
      </c>
      <c r="K418" s="110">
        <f t="shared" si="24"/>
        <v>-0.80025574237881658</v>
      </c>
      <c r="L418" s="91">
        <f t="shared" si="26"/>
        <v>2.562763476223737E-2</v>
      </c>
      <c r="N418" s="47"/>
    </row>
    <row r="419" spans="1:14">
      <c r="A419" s="90" t="s">
        <v>41</v>
      </c>
      <c r="B419" s="90" t="s">
        <v>298</v>
      </c>
      <c r="C419" s="90" t="s">
        <v>1175</v>
      </c>
      <c r="D419" s="90" t="s">
        <v>396</v>
      </c>
      <c r="E419" s="90" t="s">
        <v>1855</v>
      </c>
      <c r="F419" s="109">
        <v>6.2797480000000003E-2</v>
      </c>
      <c r="G419" s="109">
        <v>1.7884880000000002E-2</v>
      </c>
      <c r="H419" s="110">
        <f t="shared" si="25"/>
        <v>2.5112049955045825</v>
      </c>
      <c r="I419" s="127">
        <v>2.07400216</v>
      </c>
      <c r="J419" s="127">
        <v>0.66760850999999999</v>
      </c>
      <c r="K419" s="110">
        <f t="shared" si="24"/>
        <v>2.1066143240145339</v>
      </c>
      <c r="L419" s="91">
        <f t="shared" si="26"/>
        <v>33.026837382646562</v>
      </c>
      <c r="N419" s="47"/>
    </row>
    <row r="420" spans="1:14">
      <c r="A420" s="90" t="s">
        <v>2115</v>
      </c>
      <c r="B420" s="90" t="s">
        <v>850</v>
      </c>
      <c r="C420" s="90" t="s">
        <v>1533</v>
      </c>
      <c r="D420" s="90" t="s">
        <v>396</v>
      </c>
      <c r="E420" s="90" t="s">
        <v>1855</v>
      </c>
      <c r="F420" s="109">
        <v>3.9575245269999999</v>
      </c>
      <c r="G420" s="109">
        <v>6.8615450310000003</v>
      </c>
      <c r="H420" s="110">
        <f t="shared" si="25"/>
        <v>-0.42323128258720599</v>
      </c>
      <c r="I420" s="127">
        <v>2.0299284900000001</v>
      </c>
      <c r="J420" s="127">
        <v>2.0597194999999999</v>
      </c>
      <c r="K420" s="110">
        <f t="shared" si="24"/>
        <v>-1.4463624779975981E-2</v>
      </c>
      <c r="L420" s="91">
        <f t="shared" si="26"/>
        <v>0.51292884634091873</v>
      </c>
      <c r="N420" s="47"/>
    </row>
    <row r="421" spans="1:14">
      <c r="A421" s="90" t="s">
        <v>878</v>
      </c>
      <c r="B421" s="90" t="s">
        <v>114</v>
      </c>
      <c r="C421" s="90" t="s">
        <v>881</v>
      </c>
      <c r="D421" s="90" t="s">
        <v>396</v>
      </c>
      <c r="E421" s="90" t="s">
        <v>1855</v>
      </c>
      <c r="F421" s="109">
        <v>0.15631024499999999</v>
      </c>
      <c r="G421" s="109">
        <v>0.24844792499999999</v>
      </c>
      <c r="H421" s="110">
        <f t="shared" si="25"/>
        <v>-0.37085308722139665</v>
      </c>
      <c r="I421" s="127">
        <v>2.0033966400000001</v>
      </c>
      <c r="J421" s="127">
        <v>0</v>
      </c>
      <c r="K421" s="110" t="str">
        <f t="shared" si="24"/>
        <v/>
      </c>
      <c r="L421" s="91">
        <f t="shared" si="26"/>
        <v>12.816796749310964</v>
      </c>
      <c r="N421" s="47"/>
    </row>
    <row r="422" spans="1:14">
      <c r="A422" s="90" t="s">
        <v>2870</v>
      </c>
      <c r="B422" s="90" t="s">
        <v>2856</v>
      </c>
      <c r="C422" s="90" t="s">
        <v>1175</v>
      </c>
      <c r="D422" s="90" t="s">
        <v>396</v>
      </c>
      <c r="E422" s="90" t="s">
        <v>1855</v>
      </c>
      <c r="F422" s="109">
        <v>0.83012231799999991</v>
      </c>
      <c r="G422" s="109">
        <v>0.97967205800000001</v>
      </c>
      <c r="H422" s="110">
        <f t="shared" si="25"/>
        <v>-0.152652858452762</v>
      </c>
      <c r="I422" s="127">
        <v>1.9954206699999999</v>
      </c>
      <c r="J422" s="127">
        <v>2.19477148</v>
      </c>
      <c r="K422" s="110">
        <f t="shared" si="24"/>
        <v>-9.0829870816436897E-2</v>
      </c>
      <c r="L422" s="91">
        <f t="shared" si="26"/>
        <v>2.4037670434009462</v>
      </c>
      <c r="N422" s="47"/>
    </row>
    <row r="423" spans="1:14">
      <c r="A423" s="90" t="s">
        <v>223</v>
      </c>
      <c r="B423" s="90" t="s">
        <v>30</v>
      </c>
      <c r="C423" s="90" t="s">
        <v>1551</v>
      </c>
      <c r="D423" s="90" t="s">
        <v>397</v>
      </c>
      <c r="E423" s="90" t="s">
        <v>1855</v>
      </c>
      <c r="F423" s="109">
        <v>0.11270199465877699</v>
      </c>
      <c r="G423" s="109">
        <v>0</v>
      </c>
      <c r="H423" s="110" t="str">
        <f t="shared" si="25"/>
        <v/>
      </c>
      <c r="I423" s="127">
        <v>1.9629171357373199</v>
      </c>
      <c r="J423" s="127">
        <v>0</v>
      </c>
      <c r="K423" s="110" t="str">
        <f t="shared" si="24"/>
        <v/>
      </c>
      <c r="L423" s="91">
        <f t="shared" si="26"/>
        <v>17.416880168628428</v>
      </c>
      <c r="N423" s="47"/>
    </row>
    <row r="424" spans="1:14">
      <c r="A424" s="90" t="s">
        <v>2045</v>
      </c>
      <c r="B424" s="90" t="s">
        <v>694</v>
      </c>
      <c r="C424" s="90" t="s">
        <v>1175</v>
      </c>
      <c r="D424" s="90" t="s">
        <v>396</v>
      </c>
      <c r="E424" s="90" t="s">
        <v>1855</v>
      </c>
      <c r="F424" s="109">
        <v>3.1048457699999998</v>
      </c>
      <c r="G424" s="109">
        <v>6.0296074299999995</v>
      </c>
      <c r="H424" s="110">
        <f t="shared" si="25"/>
        <v>-0.48506668036927236</v>
      </c>
      <c r="I424" s="127">
        <v>1.9493009399999999</v>
      </c>
      <c r="J424" s="127">
        <v>0.13716455999999999</v>
      </c>
      <c r="K424" s="110">
        <f t="shared" si="24"/>
        <v>13.211403732859274</v>
      </c>
      <c r="L424" s="91">
        <f t="shared" si="26"/>
        <v>0.62782536860115923</v>
      </c>
      <c r="N424" s="47"/>
    </row>
    <row r="425" spans="1:14">
      <c r="A425" s="90" t="s">
        <v>1126</v>
      </c>
      <c r="B425" s="90" t="s">
        <v>1118</v>
      </c>
      <c r="C425" s="90" t="s">
        <v>1536</v>
      </c>
      <c r="D425" s="90" t="s">
        <v>397</v>
      </c>
      <c r="E425" s="90" t="s">
        <v>398</v>
      </c>
      <c r="F425" s="109">
        <v>3.4917963670000001</v>
      </c>
      <c r="G425" s="109">
        <v>6.5998551610000007</v>
      </c>
      <c r="H425" s="110">
        <f t="shared" si="25"/>
        <v>-0.47092833375589893</v>
      </c>
      <c r="I425" s="127">
        <v>1.9010775</v>
      </c>
      <c r="J425" s="127">
        <v>3.4463774599999999</v>
      </c>
      <c r="K425" s="110">
        <f t="shared" si="24"/>
        <v>-0.44838384011483179</v>
      </c>
      <c r="L425" s="91">
        <f t="shared" si="26"/>
        <v>0.54444111288005126</v>
      </c>
      <c r="N425" s="47"/>
    </row>
    <row r="426" spans="1:14">
      <c r="A426" s="90" t="s">
        <v>2692</v>
      </c>
      <c r="B426" s="90" t="s">
        <v>193</v>
      </c>
      <c r="C426" s="90" t="s">
        <v>1175</v>
      </c>
      <c r="D426" s="90" t="s">
        <v>396</v>
      </c>
      <c r="E426" s="90" t="s">
        <v>1855</v>
      </c>
      <c r="F426" s="109">
        <v>0</v>
      </c>
      <c r="G426" s="109">
        <v>1.554292E-2</v>
      </c>
      <c r="H426" s="110">
        <f t="shared" si="25"/>
        <v>-1</v>
      </c>
      <c r="I426" s="127">
        <v>1.86895502</v>
      </c>
      <c r="J426" s="127">
        <v>1.20818224</v>
      </c>
      <c r="K426" s="110">
        <f t="shared" si="24"/>
        <v>0.54691482635930821</v>
      </c>
      <c r="L426" s="91" t="str">
        <f t="shared" si="26"/>
        <v/>
      </c>
      <c r="N426" s="47"/>
    </row>
    <row r="427" spans="1:14">
      <c r="A427" s="90" t="s">
        <v>2505</v>
      </c>
      <c r="B427" s="90" t="s">
        <v>2506</v>
      </c>
      <c r="C427" s="90" t="s">
        <v>1754</v>
      </c>
      <c r="D427" s="90" t="s">
        <v>397</v>
      </c>
      <c r="E427" s="90" t="s">
        <v>398</v>
      </c>
      <c r="F427" s="109">
        <v>0</v>
      </c>
      <c r="G427" s="109">
        <v>0</v>
      </c>
      <c r="H427" s="110" t="str">
        <f t="shared" si="25"/>
        <v/>
      </c>
      <c r="I427" s="127">
        <v>1.8400460000000001</v>
      </c>
      <c r="J427" s="127">
        <v>0.91659299999999999</v>
      </c>
      <c r="K427" s="110">
        <f t="shared" si="24"/>
        <v>1.0074842378242033</v>
      </c>
      <c r="L427" s="91" t="str">
        <f t="shared" si="26"/>
        <v/>
      </c>
      <c r="N427" s="47"/>
    </row>
    <row r="428" spans="1:14">
      <c r="A428" s="90" t="s">
        <v>1389</v>
      </c>
      <c r="B428" s="90" t="s">
        <v>1390</v>
      </c>
      <c r="C428" s="90" t="s">
        <v>1551</v>
      </c>
      <c r="D428" s="90" t="s">
        <v>396</v>
      </c>
      <c r="E428" s="90" t="s">
        <v>1855</v>
      </c>
      <c r="F428" s="109">
        <v>0</v>
      </c>
      <c r="G428" s="109">
        <v>1.412632E-2</v>
      </c>
      <c r="H428" s="110">
        <f t="shared" si="25"/>
        <v>-1</v>
      </c>
      <c r="I428" s="127">
        <v>1.8390287042503</v>
      </c>
      <c r="J428" s="127">
        <v>0</v>
      </c>
      <c r="K428" s="110" t="str">
        <f t="shared" ref="K428:K491" si="27">IF(ISERROR(I428/J428-1),"",IF((I428/J428-1)&gt;10000%,"",I428/J428-1))</f>
        <v/>
      </c>
      <c r="L428" s="91" t="str">
        <f t="shared" si="26"/>
        <v/>
      </c>
      <c r="N428" s="47"/>
    </row>
    <row r="429" spans="1:14">
      <c r="A429" s="90" t="s">
        <v>1691</v>
      </c>
      <c r="B429" s="90" t="s">
        <v>1694</v>
      </c>
      <c r="C429" s="90" t="s">
        <v>1538</v>
      </c>
      <c r="D429" s="90" t="s">
        <v>397</v>
      </c>
      <c r="E429" s="90" t="s">
        <v>398</v>
      </c>
      <c r="F429" s="109">
        <v>0.74087366399999999</v>
      </c>
      <c r="G429" s="109">
        <v>2.0907740819999998</v>
      </c>
      <c r="H429" s="110">
        <f t="shared" si="25"/>
        <v>-0.64564623677978039</v>
      </c>
      <c r="I429" s="127">
        <v>1.8238768400000001</v>
      </c>
      <c r="J429" s="127">
        <v>13.94094158</v>
      </c>
      <c r="K429" s="110">
        <f t="shared" si="27"/>
        <v>-0.86917118692925477</v>
      </c>
      <c r="L429" s="91">
        <f t="shared" si="26"/>
        <v>2.4617919742926646</v>
      </c>
      <c r="N429" s="47"/>
    </row>
    <row r="430" spans="1:14">
      <c r="A430" s="90" t="s">
        <v>897</v>
      </c>
      <c r="B430" s="90" t="s">
        <v>1101</v>
      </c>
      <c r="C430" s="90" t="s">
        <v>1538</v>
      </c>
      <c r="D430" s="90" t="s">
        <v>397</v>
      </c>
      <c r="E430" s="90" t="s">
        <v>398</v>
      </c>
      <c r="F430" s="109">
        <v>2.7878879199999997</v>
      </c>
      <c r="G430" s="109">
        <v>8.2884910250000008</v>
      </c>
      <c r="H430" s="110">
        <f t="shared" si="25"/>
        <v>-0.66364348931656114</v>
      </c>
      <c r="I430" s="127">
        <v>1.7593082600000001</v>
      </c>
      <c r="J430" s="127">
        <v>12.05879492</v>
      </c>
      <c r="K430" s="110">
        <f t="shared" si="27"/>
        <v>-0.85410579816046828</v>
      </c>
      <c r="L430" s="91">
        <f t="shared" si="26"/>
        <v>0.63105415658173236</v>
      </c>
      <c r="N430" s="47"/>
    </row>
    <row r="431" spans="1:14">
      <c r="A431" s="90" t="s">
        <v>2683</v>
      </c>
      <c r="B431" s="90" t="s">
        <v>186</v>
      </c>
      <c r="C431" s="90" t="s">
        <v>1175</v>
      </c>
      <c r="D431" s="90" t="s">
        <v>396</v>
      </c>
      <c r="E431" s="90" t="s">
        <v>1855</v>
      </c>
      <c r="F431" s="109">
        <v>1.288951832</v>
      </c>
      <c r="G431" s="109">
        <v>4.0950276759999999</v>
      </c>
      <c r="H431" s="110">
        <f t="shared" si="25"/>
        <v>-0.6852397751658077</v>
      </c>
      <c r="I431" s="127">
        <v>1.7427886399999999</v>
      </c>
      <c r="J431" s="127">
        <v>0.63016429000000007</v>
      </c>
      <c r="K431" s="110">
        <f t="shared" si="27"/>
        <v>1.765609964982306</v>
      </c>
      <c r="L431" s="91">
        <f t="shared" si="26"/>
        <v>1.3520975700820448</v>
      </c>
      <c r="N431" s="47"/>
    </row>
    <row r="432" spans="1:14">
      <c r="A432" s="90" t="s">
        <v>592</v>
      </c>
      <c r="B432" s="90" t="s">
        <v>593</v>
      </c>
      <c r="C432" s="90" t="s">
        <v>1551</v>
      </c>
      <c r="D432" s="90" t="s">
        <v>397</v>
      </c>
      <c r="E432" s="90" t="s">
        <v>1855</v>
      </c>
      <c r="F432" s="109">
        <v>0.96598313000000002</v>
      </c>
      <c r="G432" s="109">
        <v>0.70138758000000001</v>
      </c>
      <c r="H432" s="110">
        <f t="shared" si="25"/>
        <v>0.37724584458709698</v>
      </c>
      <c r="I432" s="127">
        <v>1.7143423605377901</v>
      </c>
      <c r="J432" s="127">
        <v>0</v>
      </c>
      <c r="K432" s="110" t="str">
        <f t="shared" si="27"/>
        <v/>
      </c>
      <c r="L432" s="91">
        <f t="shared" si="26"/>
        <v>1.7747125258158392</v>
      </c>
      <c r="N432" s="47"/>
    </row>
    <row r="433" spans="1:14">
      <c r="A433" s="90" t="s">
        <v>1019</v>
      </c>
      <c r="B433" s="90" t="s">
        <v>1020</v>
      </c>
      <c r="C433" s="90" t="s">
        <v>1533</v>
      </c>
      <c r="D433" s="90" t="s">
        <v>396</v>
      </c>
      <c r="E433" s="90" t="s">
        <v>1855</v>
      </c>
      <c r="F433" s="109">
        <v>3.894909196</v>
      </c>
      <c r="G433" s="109">
        <v>4.6943927900000002</v>
      </c>
      <c r="H433" s="110">
        <f t="shared" si="25"/>
        <v>-0.17030607146957555</v>
      </c>
      <c r="I433" s="127">
        <v>1.6978132100000001</v>
      </c>
      <c r="J433" s="127">
        <v>5.1415809999999999E-2</v>
      </c>
      <c r="K433" s="110">
        <f t="shared" si="27"/>
        <v>32.021228489836105</v>
      </c>
      <c r="L433" s="91">
        <f t="shared" si="26"/>
        <v>0.43590572323062704</v>
      </c>
      <c r="N433" s="47"/>
    </row>
    <row r="434" spans="1:14">
      <c r="A434" s="90" t="s">
        <v>959</v>
      </c>
      <c r="B434" s="90" t="s">
        <v>960</v>
      </c>
      <c r="C434" s="90" t="s">
        <v>1538</v>
      </c>
      <c r="D434" s="90" t="s">
        <v>397</v>
      </c>
      <c r="E434" s="90" t="s">
        <v>398</v>
      </c>
      <c r="F434" s="109">
        <v>0.44868583099999998</v>
      </c>
      <c r="G434" s="109">
        <v>0.47823558599999999</v>
      </c>
      <c r="H434" s="110">
        <f t="shared" si="25"/>
        <v>-6.1789117884673672E-2</v>
      </c>
      <c r="I434" s="127">
        <v>1.68092906</v>
      </c>
      <c r="J434" s="127">
        <v>1.82971343782684</v>
      </c>
      <c r="K434" s="110">
        <f t="shared" si="27"/>
        <v>-8.1315672034169451E-2</v>
      </c>
      <c r="L434" s="91">
        <f t="shared" si="26"/>
        <v>3.7463386268598264</v>
      </c>
      <c r="N434" s="47"/>
    </row>
    <row r="435" spans="1:14">
      <c r="A435" s="90" t="s">
        <v>1986</v>
      </c>
      <c r="B435" s="90" t="s">
        <v>1120</v>
      </c>
      <c r="C435" s="90" t="s">
        <v>1533</v>
      </c>
      <c r="D435" s="90" t="s">
        <v>397</v>
      </c>
      <c r="E435" s="90" t="s">
        <v>398</v>
      </c>
      <c r="F435" s="109">
        <v>12.714926314</v>
      </c>
      <c r="G435" s="109">
        <v>6.6799022709999996</v>
      </c>
      <c r="H435" s="110">
        <f t="shared" si="25"/>
        <v>0.90345993072388775</v>
      </c>
      <c r="I435" s="127">
        <v>1.6747224599999999</v>
      </c>
      <c r="J435" s="127">
        <v>21.557338999999999</v>
      </c>
      <c r="K435" s="110">
        <f t="shared" si="27"/>
        <v>-0.92231311758839996</v>
      </c>
      <c r="L435" s="91">
        <f t="shared" si="26"/>
        <v>0.13171310777916317</v>
      </c>
      <c r="N435" s="47"/>
    </row>
    <row r="436" spans="1:14">
      <c r="A436" s="90" t="s">
        <v>2881</v>
      </c>
      <c r="B436" s="90" t="s">
        <v>2882</v>
      </c>
      <c r="C436" s="90" t="s">
        <v>1175</v>
      </c>
      <c r="D436" s="90" t="s">
        <v>396</v>
      </c>
      <c r="E436" s="90" t="s">
        <v>1855</v>
      </c>
      <c r="F436" s="109">
        <v>1.15110757</v>
      </c>
      <c r="G436" s="109">
        <v>0.79251669999999996</v>
      </c>
      <c r="H436" s="110">
        <f t="shared" si="25"/>
        <v>0.45247105833858137</v>
      </c>
      <c r="I436" s="127">
        <v>1.6665724399999999</v>
      </c>
      <c r="J436" s="127">
        <v>5.9002719500000005</v>
      </c>
      <c r="K436" s="110">
        <f t="shared" si="27"/>
        <v>-0.71754311426272488</v>
      </c>
      <c r="L436" s="91">
        <f t="shared" si="26"/>
        <v>1.4477990445323889</v>
      </c>
      <c r="N436" s="47"/>
    </row>
    <row r="437" spans="1:14">
      <c r="A437" s="90" t="s">
        <v>1880</v>
      </c>
      <c r="B437" s="90" t="s">
        <v>1773</v>
      </c>
      <c r="C437" s="90" t="s">
        <v>1761</v>
      </c>
      <c r="D437" s="90" t="s">
        <v>396</v>
      </c>
      <c r="E437" s="90" t="s">
        <v>1855</v>
      </c>
      <c r="F437" s="109">
        <v>0.91363978000000001</v>
      </c>
      <c r="G437" s="109">
        <v>0.71523899499999999</v>
      </c>
      <c r="H437" s="110">
        <f t="shared" si="25"/>
        <v>0.27739089505319825</v>
      </c>
      <c r="I437" s="127">
        <v>1.6626765299999999</v>
      </c>
      <c r="J437" s="127">
        <v>10.872867960000001</v>
      </c>
      <c r="K437" s="110">
        <f t="shared" si="27"/>
        <v>-0.84708022426862983</v>
      </c>
      <c r="L437" s="91">
        <f t="shared" si="26"/>
        <v>1.8198381532818109</v>
      </c>
      <c r="N437" s="47"/>
    </row>
    <row r="438" spans="1:14">
      <c r="A438" s="90" t="s">
        <v>1471</v>
      </c>
      <c r="B438" s="90" t="s">
        <v>1472</v>
      </c>
      <c r="C438" s="90" t="s">
        <v>296</v>
      </c>
      <c r="D438" s="90" t="s">
        <v>1436</v>
      </c>
      <c r="E438" s="90" t="s">
        <v>398</v>
      </c>
      <c r="F438" s="109">
        <v>0.47639859999999995</v>
      </c>
      <c r="G438" s="109">
        <v>2.7401695400000001</v>
      </c>
      <c r="H438" s="110">
        <f t="shared" si="25"/>
        <v>-0.82614265539204557</v>
      </c>
      <c r="I438" s="127">
        <v>1.66052764</v>
      </c>
      <c r="J438" s="127">
        <v>7.0568900299999999</v>
      </c>
      <c r="K438" s="110">
        <f t="shared" si="27"/>
        <v>-0.76469413113413642</v>
      </c>
      <c r="L438" s="91">
        <f t="shared" si="26"/>
        <v>3.4855846343796983</v>
      </c>
      <c r="N438" s="47"/>
    </row>
    <row r="439" spans="1:14">
      <c r="A439" s="90" t="s">
        <v>470</v>
      </c>
      <c r="B439" s="90" t="s">
        <v>797</v>
      </c>
      <c r="C439" s="90" t="s">
        <v>1533</v>
      </c>
      <c r="D439" s="90" t="s">
        <v>396</v>
      </c>
      <c r="E439" s="90" t="s">
        <v>1855</v>
      </c>
      <c r="F439" s="109">
        <v>36.638241417000003</v>
      </c>
      <c r="G439" s="109">
        <v>43.586577669</v>
      </c>
      <c r="H439" s="110">
        <f t="shared" si="25"/>
        <v>-0.15941458640699491</v>
      </c>
      <c r="I439" s="127">
        <v>1.64327304</v>
      </c>
      <c r="J439" s="127">
        <v>4.1371623099999999</v>
      </c>
      <c r="K439" s="110">
        <f t="shared" si="27"/>
        <v>-0.60280189248847726</v>
      </c>
      <c r="L439" s="91">
        <f t="shared" si="26"/>
        <v>4.4851307716901705E-2</v>
      </c>
      <c r="N439" s="47"/>
    </row>
    <row r="440" spans="1:14">
      <c r="A440" s="90" t="s">
        <v>911</v>
      </c>
      <c r="B440" s="90" t="s">
        <v>1048</v>
      </c>
      <c r="C440" s="90" t="s">
        <v>1539</v>
      </c>
      <c r="D440" s="90" t="s">
        <v>396</v>
      </c>
      <c r="E440" s="90" t="s">
        <v>398</v>
      </c>
      <c r="F440" s="109">
        <v>4.3188155699999999</v>
      </c>
      <c r="G440" s="109">
        <v>2.8297945000000002</v>
      </c>
      <c r="H440" s="110">
        <f t="shared" si="25"/>
        <v>0.52619406462200691</v>
      </c>
      <c r="I440" s="127">
        <v>1.6412514499999999</v>
      </c>
      <c r="J440" s="127">
        <v>2.8702300000000001E-3</v>
      </c>
      <c r="K440" s="110" t="str">
        <f t="shared" si="27"/>
        <v/>
      </c>
      <c r="L440" s="91">
        <f t="shared" si="26"/>
        <v>0.38002350954754938</v>
      </c>
      <c r="N440" s="47"/>
    </row>
    <row r="441" spans="1:14">
      <c r="A441" s="90" t="s">
        <v>1725</v>
      </c>
      <c r="B441" s="90" t="s">
        <v>1726</v>
      </c>
      <c r="C441" s="90" t="s">
        <v>1175</v>
      </c>
      <c r="D441" s="90" t="s">
        <v>396</v>
      </c>
      <c r="E441" s="90" t="s">
        <v>1855</v>
      </c>
      <c r="F441" s="109">
        <v>0.51519128999999997</v>
      </c>
      <c r="G441" s="109">
        <v>1.0934572150000001</v>
      </c>
      <c r="H441" s="110">
        <f t="shared" si="25"/>
        <v>-0.5288418395044383</v>
      </c>
      <c r="I441" s="127">
        <v>1.6342788300000002</v>
      </c>
      <c r="J441" s="127">
        <v>1.4582145800000001</v>
      </c>
      <c r="K441" s="110">
        <f t="shared" si="27"/>
        <v>0.12073960335796396</v>
      </c>
      <c r="L441" s="91">
        <f t="shared" si="26"/>
        <v>3.1721786872600277</v>
      </c>
      <c r="N441" s="47"/>
    </row>
    <row r="442" spans="1:14">
      <c r="A442" s="90" t="s">
        <v>1006</v>
      </c>
      <c r="B442" s="90" t="s">
        <v>1007</v>
      </c>
      <c r="C442" s="90" t="s">
        <v>1533</v>
      </c>
      <c r="D442" s="90" t="s">
        <v>396</v>
      </c>
      <c r="E442" s="90" t="s">
        <v>1855</v>
      </c>
      <c r="F442" s="109">
        <v>4.5365476100000004</v>
      </c>
      <c r="G442" s="109">
        <v>1.04388912</v>
      </c>
      <c r="H442" s="110">
        <f t="shared" si="25"/>
        <v>3.3458136722413583</v>
      </c>
      <c r="I442" s="127">
        <v>1.6175259</v>
      </c>
      <c r="J442" s="127">
        <v>1.8880141499999998</v>
      </c>
      <c r="K442" s="110">
        <f t="shared" si="27"/>
        <v>-0.14326600783156196</v>
      </c>
      <c r="L442" s="91">
        <f t="shared" si="26"/>
        <v>0.35655437549789099</v>
      </c>
      <c r="N442" s="47"/>
    </row>
    <row r="443" spans="1:14">
      <c r="A443" s="90" t="s">
        <v>512</v>
      </c>
      <c r="B443" s="90" t="s">
        <v>513</v>
      </c>
      <c r="C443" s="90" t="s">
        <v>532</v>
      </c>
      <c r="D443" s="90" t="s">
        <v>397</v>
      </c>
      <c r="E443" s="90" t="s">
        <v>398</v>
      </c>
      <c r="F443" s="109">
        <v>4.4628987249999996</v>
      </c>
      <c r="G443" s="109">
        <v>1.8216401550000001</v>
      </c>
      <c r="H443" s="110">
        <f t="shared" si="25"/>
        <v>1.4499343148262995</v>
      </c>
      <c r="I443" s="127">
        <v>1.6066897600000001</v>
      </c>
      <c r="J443" s="127">
        <v>3.5260588199999998</v>
      </c>
      <c r="K443" s="110">
        <f t="shared" si="27"/>
        <v>-0.54433835564887145</v>
      </c>
      <c r="L443" s="91">
        <f t="shared" si="26"/>
        <v>0.36001035627354511</v>
      </c>
      <c r="N443" s="47"/>
    </row>
    <row r="444" spans="1:14">
      <c r="A444" s="90" t="s">
        <v>1632</v>
      </c>
      <c r="B444" s="90" t="s">
        <v>793</v>
      </c>
      <c r="C444" s="90" t="s">
        <v>1538</v>
      </c>
      <c r="D444" s="90" t="s">
        <v>397</v>
      </c>
      <c r="E444" s="90" t="s">
        <v>398</v>
      </c>
      <c r="F444" s="109">
        <v>2.5109303199999999</v>
      </c>
      <c r="G444" s="109">
        <v>1.0050027099999999</v>
      </c>
      <c r="H444" s="110">
        <f t="shared" si="25"/>
        <v>1.4984313922894796</v>
      </c>
      <c r="I444" s="127">
        <v>1.6054278</v>
      </c>
      <c r="J444" s="127">
        <v>1.7913233500000001</v>
      </c>
      <c r="K444" s="110">
        <f t="shared" si="27"/>
        <v>-0.10377554113834342</v>
      </c>
      <c r="L444" s="91">
        <f t="shared" si="26"/>
        <v>0.63937568765349095</v>
      </c>
      <c r="N444" s="47"/>
    </row>
    <row r="445" spans="1:14">
      <c r="A445" s="90" t="s">
        <v>510</v>
      </c>
      <c r="B445" s="90" t="s">
        <v>511</v>
      </c>
      <c r="C445" s="90" t="s">
        <v>532</v>
      </c>
      <c r="D445" s="90" t="s">
        <v>397</v>
      </c>
      <c r="E445" s="90" t="s">
        <v>398</v>
      </c>
      <c r="F445" s="109">
        <v>1.26847541</v>
      </c>
      <c r="G445" s="109">
        <v>2.0873905000000001</v>
      </c>
      <c r="H445" s="110">
        <f t="shared" si="25"/>
        <v>-0.3923152328229913</v>
      </c>
      <c r="I445" s="127">
        <v>1.5780360600000001</v>
      </c>
      <c r="J445" s="127">
        <v>1.4885870000000001E-2</v>
      </c>
      <c r="K445" s="110" t="str">
        <f t="shared" si="27"/>
        <v/>
      </c>
      <c r="L445" s="91">
        <f t="shared" si="26"/>
        <v>1.2440415064884862</v>
      </c>
      <c r="N445" s="47"/>
    </row>
    <row r="446" spans="1:14">
      <c r="A446" s="90" t="s">
        <v>1903</v>
      </c>
      <c r="B446" s="90" t="s">
        <v>554</v>
      </c>
      <c r="C446" s="90" t="s">
        <v>1534</v>
      </c>
      <c r="D446" s="90" t="s">
        <v>396</v>
      </c>
      <c r="E446" s="90" t="s">
        <v>1855</v>
      </c>
      <c r="F446" s="109">
        <v>0.71351198999999998</v>
      </c>
      <c r="G446" s="109">
        <v>1.06171875</v>
      </c>
      <c r="H446" s="110">
        <f t="shared" si="25"/>
        <v>-0.32796516026490075</v>
      </c>
      <c r="I446" s="127">
        <v>1.57738322</v>
      </c>
      <c r="J446" s="127">
        <v>0.84345157999999998</v>
      </c>
      <c r="K446" s="110">
        <f t="shared" si="27"/>
        <v>0.87015266483939713</v>
      </c>
      <c r="L446" s="91">
        <f t="shared" si="26"/>
        <v>2.2107312029893147</v>
      </c>
      <c r="N446" s="47"/>
    </row>
    <row r="447" spans="1:14">
      <c r="A447" s="90" t="s">
        <v>2816</v>
      </c>
      <c r="B447" s="90" t="s">
        <v>2795</v>
      </c>
      <c r="C447" s="90" t="s">
        <v>2402</v>
      </c>
      <c r="D447" s="90" t="s">
        <v>397</v>
      </c>
      <c r="E447" s="90" t="s">
        <v>398</v>
      </c>
      <c r="F447" s="109">
        <v>0.42994900000000003</v>
      </c>
      <c r="G447" s="109">
        <v>0</v>
      </c>
      <c r="H447" s="110" t="str">
        <f t="shared" si="25"/>
        <v/>
      </c>
      <c r="I447" s="127">
        <v>1.53991638</v>
      </c>
      <c r="J447" s="127">
        <v>1.7968504599999999</v>
      </c>
      <c r="K447" s="110">
        <f t="shared" si="27"/>
        <v>-0.14299135388261519</v>
      </c>
      <c r="L447" s="91">
        <f t="shared" si="26"/>
        <v>3.5816256811854426</v>
      </c>
      <c r="N447" s="47"/>
    </row>
    <row r="448" spans="1:14">
      <c r="A448" s="90" t="s">
        <v>1174</v>
      </c>
      <c r="B448" s="90" t="s">
        <v>1170</v>
      </c>
      <c r="C448" s="90" t="s">
        <v>1539</v>
      </c>
      <c r="D448" s="90" t="s">
        <v>396</v>
      </c>
      <c r="E448" s="90" t="s">
        <v>398</v>
      </c>
      <c r="F448" s="109">
        <v>1.15360339</v>
      </c>
      <c r="G448" s="109">
        <v>0.62747659</v>
      </c>
      <c r="H448" s="110">
        <f t="shared" si="25"/>
        <v>0.83848036466189124</v>
      </c>
      <c r="I448" s="127">
        <v>1.512175</v>
      </c>
      <c r="J448" s="127">
        <v>3.2008728500000001</v>
      </c>
      <c r="K448" s="110">
        <f t="shared" si="27"/>
        <v>-0.52757417402568807</v>
      </c>
      <c r="L448" s="91">
        <f t="shared" si="26"/>
        <v>1.3108274586467712</v>
      </c>
      <c r="N448" s="47"/>
    </row>
    <row r="449" spans="1:14">
      <c r="A449" s="90" t="s">
        <v>1831</v>
      </c>
      <c r="B449" s="90" t="s">
        <v>1852</v>
      </c>
      <c r="C449" s="90" t="s">
        <v>1175</v>
      </c>
      <c r="D449" s="90" t="s">
        <v>396</v>
      </c>
      <c r="E449" s="90" t="s">
        <v>1855</v>
      </c>
      <c r="F449" s="109">
        <v>0.65409116</v>
      </c>
      <c r="G449" s="109">
        <v>0.92037999500000001</v>
      </c>
      <c r="H449" s="110">
        <f t="shared" si="25"/>
        <v>-0.2893248836856781</v>
      </c>
      <c r="I449" s="127">
        <v>1.50168181</v>
      </c>
      <c r="J449" s="127">
        <v>1.93941465</v>
      </c>
      <c r="K449" s="110">
        <f t="shared" si="27"/>
        <v>-0.22570358535757173</v>
      </c>
      <c r="L449" s="91">
        <f t="shared" si="26"/>
        <v>2.2958295446157688</v>
      </c>
      <c r="N449" s="47"/>
    </row>
    <row r="450" spans="1:14">
      <c r="A450" s="90" t="s">
        <v>1614</v>
      </c>
      <c r="B450" s="90" t="s">
        <v>974</v>
      </c>
      <c r="C450" s="90" t="s">
        <v>1538</v>
      </c>
      <c r="D450" s="90" t="s">
        <v>397</v>
      </c>
      <c r="E450" s="90" t="s">
        <v>398</v>
      </c>
      <c r="F450" s="109">
        <v>9.3321735000000003E-2</v>
      </c>
      <c r="G450" s="109">
        <v>1.59442507</v>
      </c>
      <c r="H450" s="110">
        <f t="shared" si="25"/>
        <v>-0.9414699776390244</v>
      </c>
      <c r="I450" s="127">
        <v>1.50072999</v>
      </c>
      <c r="J450" s="127">
        <v>0.21406939000000003</v>
      </c>
      <c r="K450" s="110">
        <f t="shared" si="27"/>
        <v>6.0104837968660529</v>
      </c>
      <c r="L450" s="91">
        <f t="shared" si="26"/>
        <v>16.081248275120473</v>
      </c>
      <c r="N450" s="47"/>
    </row>
    <row r="451" spans="1:14">
      <c r="A451" s="90" t="s">
        <v>12</v>
      </c>
      <c r="B451" s="90" t="s">
        <v>13</v>
      </c>
      <c r="C451" s="90" t="s">
        <v>1754</v>
      </c>
      <c r="D451" s="90" t="s">
        <v>1436</v>
      </c>
      <c r="E451" s="90" t="s">
        <v>398</v>
      </c>
      <c r="F451" s="109">
        <v>0</v>
      </c>
      <c r="G451" s="109">
        <v>1.26263295</v>
      </c>
      <c r="H451" s="110">
        <f t="shared" si="25"/>
        <v>-1</v>
      </c>
      <c r="I451" s="127">
        <v>1.45952597325848</v>
      </c>
      <c r="J451" s="127">
        <v>6.1055193046404996</v>
      </c>
      <c r="K451" s="110">
        <f t="shared" si="27"/>
        <v>-0.76094974064709497</v>
      </c>
      <c r="L451" s="91" t="str">
        <f t="shared" si="26"/>
        <v/>
      </c>
      <c r="N451" s="47"/>
    </row>
    <row r="452" spans="1:14">
      <c r="A452" s="90" t="s">
        <v>688</v>
      </c>
      <c r="B452" s="90" t="s">
        <v>159</v>
      </c>
      <c r="C452" s="90" t="s">
        <v>1754</v>
      </c>
      <c r="D452" s="90" t="s">
        <v>397</v>
      </c>
      <c r="E452" s="90" t="s">
        <v>398</v>
      </c>
      <c r="F452" s="109">
        <v>2.6313304629999998</v>
      </c>
      <c r="G452" s="109">
        <v>12.070332662</v>
      </c>
      <c r="H452" s="110">
        <f t="shared" si="25"/>
        <v>-0.78200017044401826</v>
      </c>
      <c r="I452" s="127">
        <v>1.44528578555183</v>
      </c>
      <c r="J452" s="127">
        <v>12.435815938707</v>
      </c>
      <c r="K452" s="110">
        <f t="shared" si="27"/>
        <v>-0.88378038138588744</v>
      </c>
      <c r="L452" s="91">
        <f t="shared" si="26"/>
        <v>0.54926046191250666</v>
      </c>
      <c r="N452" s="47"/>
    </row>
    <row r="453" spans="1:14">
      <c r="A453" s="90" t="s">
        <v>1790</v>
      </c>
      <c r="B453" s="90" t="s">
        <v>1791</v>
      </c>
      <c r="C453" s="90" t="s">
        <v>1175</v>
      </c>
      <c r="D453" s="90" t="s">
        <v>396</v>
      </c>
      <c r="E453" s="90" t="s">
        <v>1855</v>
      </c>
      <c r="F453" s="109">
        <v>0.84875140999999998</v>
      </c>
      <c r="G453" s="109">
        <v>0.57451918400000002</v>
      </c>
      <c r="H453" s="110">
        <f t="shared" si="25"/>
        <v>0.47732475022104737</v>
      </c>
      <c r="I453" s="127">
        <v>1.4120741799999998</v>
      </c>
      <c r="J453" s="127">
        <v>0.75701144999999992</v>
      </c>
      <c r="K453" s="110">
        <f t="shared" si="27"/>
        <v>0.86532737384619485</v>
      </c>
      <c r="L453" s="91">
        <f t="shared" si="26"/>
        <v>1.663707610217696</v>
      </c>
      <c r="N453" s="47"/>
    </row>
    <row r="454" spans="1:14">
      <c r="A454" s="90" t="s">
        <v>508</v>
      </c>
      <c r="B454" s="90" t="s">
        <v>509</v>
      </c>
      <c r="C454" s="90" t="s">
        <v>1533</v>
      </c>
      <c r="D454" s="90" t="s">
        <v>396</v>
      </c>
      <c r="E454" s="90" t="s">
        <v>1855</v>
      </c>
      <c r="F454" s="109">
        <v>3.932350123</v>
      </c>
      <c r="G454" s="109">
        <v>7.4182113789999997</v>
      </c>
      <c r="H454" s="110">
        <f t="shared" si="25"/>
        <v>-0.46990589481826084</v>
      </c>
      <c r="I454" s="127">
        <v>1.40092894</v>
      </c>
      <c r="J454" s="127">
        <v>8.0577575599999989</v>
      </c>
      <c r="K454" s="110">
        <f t="shared" si="27"/>
        <v>-0.82613910513336419</v>
      </c>
      <c r="L454" s="91">
        <f t="shared" si="26"/>
        <v>0.35625742779262692</v>
      </c>
      <c r="N454" s="47"/>
    </row>
    <row r="455" spans="1:14">
      <c r="A455" s="90" t="s">
        <v>1784</v>
      </c>
      <c r="B455" s="90" t="s">
        <v>1785</v>
      </c>
      <c r="C455" s="90" t="s">
        <v>1175</v>
      </c>
      <c r="D455" s="90" t="s">
        <v>396</v>
      </c>
      <c r="E455" s="90" t="s">
        <v>1855</v>
      </c>
      <c r="F455" s="109">
        <v>2.4193713300000002</v>
      </c>
      <c r="G455" s="109">
        <v>3.0668275550000001</v>
      </c>
      <c r="H455" s="110">
        <f t="shared" ref="H455:H518" si="28">IF(ISERROR(F455/G455-1),"",IF((F455/G455-1)&gt;10000%,"",F455/G455-1))</f>
        <v>-0.21111595399109417</v>
      </c>
      <c r="I455" s="127">
        <v>1.39936299</v>
      </c>
      <c r="J455" s="127">
        <v>80.760419830000004</v>
      </c>
      <c r="K455" s="110">
        <f t="shared" si="27"/>
        <v>-0.98267266325576752</v>
      </c>
      <c r="L455" s="91">
        <f t="shared" ref="L455:L518" si="29">IF(ISERROR(I455/F455),"",IF(I455/F455&gt;10000%,"",I455/F455))</f>
        <v>0.57839942659814847</v>
      </c>
      <c r="N455" s="47"/>
    </row>
    <row r="456" spans="1:14">
      <c r="A456" s="90" t="s">
        <v>877</v>
      </c>
      <c r="B456" s="90" t="s">
        <v>112</v>
      </c>
      <c r="C456" s="90" t="s">
        <v>881</v>
      </c>
      <c r="D456" s="90" t="s">
        <v>396</v>
      </c>
      <c r="E456" s="90" t="s">
        <v>1855</v>
      </c>
      <c r="F456" s="109">
        <v>0.86593224999999996</v>
      </c>
      <c r="G456" s="109">
        <v>1.3996006759999999</v>
      </c>
      <c r="H456" s="110">
        <f t="shared" si="28"/>
        <v>-0.38130049174111713</v>
      </c>
      <c r="I456" s="127">
        <v>1.3966361899999999</v>
      </c>
      <c r="J456" s="127">
        <v>3.2715592099999999</v>
      </c>
      <c r="K456" s="110">
        <f t="shared" si="27"/>
        <v>-0.57309768818153228</v>
      </c>
      <c r="L456" s="91">
        <f t="shared" si="29"/>
        <v>1.6128700484362373</v>
      </c>
      <c r="N456" s="47"/>
    </row>
    <row r="457" spans="1:14">
      <c r="A457" s="90" t="s">
        <v>1830</v>
      </c>
      <c r="B457" s="90" t="s">
        <v>1851</v>
      </c>
      <c r="C457" s="90" t="s">
        <v>1175</v>
      </c>
      <c r="D457" s="90" t="s">
        <v>396</v>
      </c>
      <c r="E457" s="90" t="s">
        <v>1855</v>
      </c>
      <c r="F457" s="109">
        <v>2.4029770899999998</v>
      </c>
      <c r="G457" s="109">
        <v>1.94336625</v>
      </c>
      <c r="H457" s="110">
        <f t="shared" si="28"/>
        <v>0.2365024297401479</v>
      </c>
      <c r="I457" s="127">
        <v>1.3824209299999999</v>
      </c>
      <c r="J457" s="127">
        <v>0.58839620999999998</v>
      </c>
      <c r="K457" s="110">
        <f t="shared" si="27"/>
        <v>1.3494728662511268</v>
      </c>
      <c r="L457" s="91">
        <f t="shared" si="29"/>
        <v>0.57529509363736797</v>
      </c>
      <c r="N457" s="47"/>
    </row>
    <row r="458" spans="1:14">
      <c r="A458" s="90" t="s">
        <v>2979</v>
      </c>
      <c r="B458" s="90" t="s">
        <v>2980</v>
      </c>
      <c r="C458" s="90" t="s">
        <v>1175</v>
      </c>
      <c r="D458" s="90" t="s">
        <v>397</v>
      </c>
      <c r="E458" s="90" t="s">
        <v>398</v>
      </c>
      <c r="F458" s="109">
        <v>0.34780514000000001</v>
      </c>
      <c r="G458" s="109">
        <v>0.43360340000000003</v>
      </c>
      <c r="H458" s="110">
        <f t="shared" si="28"/>
        <v>-0.19787266428261407</v>
      </c>
      <c r="I458" s="127">
        <v>1.3729766399999999</v>
      </c>
      <c r="J458" s="127">
        <v>0.65570877000000005</v>
      </c>
      <c r="K458" s="110">
        <f t="shared" si="27"/>
        <v>1.0938817701035166</v>
      </c>
      <c r="L458" s="91">
        <f t="shared" si="29"/>
        <v>3.9475455710631526</v>
      </c>
      <c r="N458" s="47"/>
    </row>
    <row r="459" spans="1:14">
      <c r="A459" s="90" t="s">
        <v>644</v>
      </c>
      <c r="B459" s="90" t="s">
        <v>645</v>
      </c>
      <c r="C459" s="90" t="s">
        <v>1175</v>
      </c>
      <c r="D459" s="90" t="s">
        <v>396</v>
      </c>
      <c r="E459" s="90" t="s">
        <v>1855</v>
      </c>
      <c r="F459" s="109">
        <v>2.9664506069999996</v>
      </c>
      <c r="G459" s="109">
        <v>2.3879048460000001</v>
      </c>
      <c r="H459" s="110">
        <f t="shared" si="28"/>
        <v>0.2422817483574049</v>
      </c>
      <c r="I459" s="127">
        <v>1.3717283600000001</v>
      </c>
      <c r="J459" s="127">
        <v>5.2212640800000001</v>
      </c>
      <c r="K459" s="110">
        <f t="shared" si="27"/>
        <v>-0.73728040968960151</v>
      </c>
      <c r="L459" s="91">
        <f t="shared" si="29"/>
        <v>0.46241402326507713</v>
      </c>
      <c r="N459" s="47"/>
    </row>
    <row r="460" spans="1:14">
      <c r="A460" s="90" t="s">
        <v>2682</v>
      </c>
      <c r="B460" s="90" t="s">
        <v>185</v>
      </c>
      <c r="C460" s="90" t="s">
        <v>1175</v>
      </c>
      <c r="D460" s="90" t="s">
        <v>396</v>
      </c>
      <c r="E460" s="90" t="s">
        <v>1855</v>
      </c>
      <c r="F460" s="109">
        <v>1.2927402299999999</v>
      </c>
      <c r="G460" s="109">
        <v>2.7050400000000001E-3</v>
      </c>
      <c r="H460" s="110" t="str">
        <f t="shared" si="28"/>
        <v/>
      </c>
      <c r="I460" s="127">
        <v>1.3707015</v>
      </c>
      <c r="J460" s="127">
        <v>0</v>
      </c>
      <c r="K460" s="110" t="str">
        <f t="shared" si="27"/>
        <v/>
      </c>
      <c r="L460" s="91">
        <f t="shared" si="29"/>
        <v>1.0603069883575915</v>
      </c>
      <c r="N460" s="47"/>
    </row>
    <row r="461" spans="1:14">
      <c r="A461" s="90" t="s">
        <v>914</v>
      </c>
      <c r="B461" s="90" t="s">
        <v>1051</v>
      </c>
      <c r="C461" s="90" t="s">
        <v>1539</v>
      </c>
      <c r="D461" s="90" t="s">
        <v>396</v>
      </c>
      <c r="E461" s="90" t="s">
        <v>398</v>
      </c>
      <c r="F461" s="109">
        <v>3.404648425</v>
      </c>
      <c r="G461" s="109">
        <v>5.5671051360000003</v>
      </c>
      <c r="H461" s="110">
        <f t="shared" si="28"/>
        <v>-0.38843468161151684</v>
      </c>
      <c r="I461" s="127">
        <v>1.33642014</v>
      </c>
      <c r="J461" s="127">
        <v>3.20204164</v>
      </c>
      <c r="K461" s="110">
        <f t="shared" si="27"/>
        <v>-0.58263499034322364</v>
      </c>
      <c r="L461" s="91">
        <f t="shared" si="29"/>
        <v>0.39252808900525465</v>
      </c>
      <c r="N461" s="47"/>
    </row>
    <row r="462" spans="1:14">
      <c r="A462" s="90" t="s">
        <v>232</v>
      </c>
      <c r="B462" s="90" t="s">
        <v>357</v>
      </c>
      <c r="C462" s="90" t="s">
        <v>1551</v>
      </c>
      <c r="D462" s="90" t="s">
        <v>397</v>
      </c>
      <c r="E462" s="90" t="s">
        <v>1855</v>
      </c>
      <c r="F462" s="109">
        <v>1.1351225199999999</v>
      </c>
      <c r="G462" s="109">
        <v>0.57152744999999994</v>
      </c>
      <c r="H462" s="110">
        <f t="shared" si="28"/>
        <v>0.9861207366330349</v>
      </c>
      <c r="I462" s="127">
        <v>1.3230151799999998</v>
      </c>
      <c r="J462" s="127">
        <v>0.26000248000000004</v>
      </c>
      <c r="K462" s="110">
        <f t="shared" si="27"/>
        <v>4.0884713868883082</v>
      </c>
      <c r="L462" s="91">
        <f t="shared" si="29"/>
        <v>1.1655263257397095</v>
      </c>
      <c r="N462" s="47"/>
    </row>
    <row r="463" spans="1:14">
      <c r="A463" s="90" t="s">
        <v>2815</v>
      </c>
      <c r="B463" s="90" t="s">
        <v>2797</v>
      </c>
      <c r="C463" s="90" t="s">
        <v>1538</v>
      </c>
      <c r="D463" s="90" t="s">
        <v>1436</v>
      </c>
      <c r="E463" s="90" t="s">
        <v>398</v>
      </c>
      <c r="F463" s="109">
        <v>17.880567510000002</v>
      </c>
      <c r="G463" s="109">
        <v>6.0325955599999999</v>
      </c>
      <c r="H463" s="110">
        <f t="shared" si="28"/>
        <v>1.9639924195415484</v>
      </c>
      <c r="I463" s="127">
        <v>1.2916706100000002</v>
      </c>
      <c r="J463" s="127">
        <v>5.6427802500000004</v>
      </c>
      <c r="K463" s="110">
        <f t="shared" si="27"/>
        <v>-0.77109322837797911</v>
      </c>
      <c r="L463" s="91">
        <f t="shared" si="29"/>
        <v>7.2238792716037226E-2</v>
      </c>
      <c r="N463" s="47"/>
    </row>
    <row r="464" spans="1:14">
      <c r="A464" s="90" t="s">
        <v>1860</v>
      </c>
      <c r="B464" s="90" t="s">
        <v>312</v>
      </c>
      <c r="C464" s="90" t="s">
        <v>1175</v>
      </c>
      <c r="D464" s="90" t="s">
        <v>396</v>
      </c>
      <c r="E464" s="90" t="s">
        <v>1855</v>
      </c>
      <c r="F464" s="109">
        <v>1.2820404999999999</v>
      </c>
      <c r="G464" s="109">
        <v>2.2379949999999999E-2</v>
      </c>
      <c r="H464" s="110">
        <f t="shared" si="28"/>
        <v>56.285226285134684</v>
      </c>
      <c r="I464" s="127">
        <v>1.2820404999999999</v>
      </c>
      <c r="J464" s="127">
        <v>2.2379949999999999E-2</v>
      </c>
      <c r="K464" s="110">
        <f t="shared" si="27"/>
        <v>56.285226285134684</v>
      </c>
      <c r="L464" s="91">
        <f t="shared" si="29"/>
        <v>1</v>
      </c>
      <c r="N464" s="47"/>
    </row>
    <row r="465" spans="1:14">
      <c r="A465" s="90" t="s">
        <v>1829</v>
      </c>
      <c r="B465" s="90" t="s">
        <v>1850</v>
      </c>
      <c r="C465" s="90" t="s">
        <v>1175</v>
      </c>
      <c r="D465" s="90" t="s">
        <v>396</v>
      </c>
      <c r="E465" s="90" t="s">
        <v>1855</v>
      </c>
      <c r="F465" s="109">
        <v>1.1708759099999999</v>
      </c>
      <c r="G465" s="109">
        <v>1.06784732</v>
      </c>
      <c r="H465" s="110">
        <f t="shared" si="28"/>
        <v>9.6482510252495546E-2</v>
      </c>
      <c r="I465" s="127">
        <v>1.2507491899999998</v>
      </c>
      <c r="J465" s="127">
        <v>0.84444726000000003</v>
      </c>
      <c r="K465" s="110">
        <f t="shared" si="27"/>
        <v>0.48114541812830303</v>
      </c>
      <c r="L465" s="91">
        <f t="shared" si="29"/>
        <v>1.0682166908703417</v>
      </c>
      <c r="N465" s="47"/>
    </row>
    <row r="466" spans="1:14">
      <c r="A466" s="90" t="s">
        <v>2057</v>
      </c>
      <c r="B466" s="90" t="s">
        <v>1165</v>
      </c>
      <c r="C466" s="90" t="s">
        <v>1175</v>
      </c>
      <c r="D466" s="90" t="s">
        <v>396</v>
      </c>
      <c r="E466" s="90" t="s">
        <v>398</v>
      </c>
      <c r="F466" s="109">
        <v>2.6707300599999999</v>
      </c>
      <c r="G466" s="109">
        <v>11.034518902</v>
      </c>
      <c r="H466" s="110">
        <f t="shared" si="28"/>
        <v>-0.75796588109374374</v>
      </c>
      <c r="I466" s="127">
        <v>1.22294763</v>
      </c>
      <c r="J466" s="127">
        <v>5.6376156900000005</v>
      </c>
      <c r="K466" s="110">
        <f t="shared" si="27"/>
        <v>-0.78307360819765282</v>
      </c>
      <c r="L466" s="91">
        <f t="shared" si="29"/>
        <v>0.45790761421991111</v>
      </c>
      <c r="N466" s="47"/>
    </row>
    <row r="467" spans="1:14">
      <c r="A467" s="90" t="s">
        <v>2871</v>
      </c>
      <c r="B467" s="90" t="s">
        <v>2857</v>
      </c>
      <c r="C467" s="90" t="s">
        <v>1175</v>
      </c>
      <c r="D467" s="90" t="s">
        <v>396</v>
      </c>
      <c r="E467" s="90" t="s">
        <v>1855</v>
      </c>
      <c r="F467" s="109">
        <v>0.67722625699999994</v>
      </c>
      <c r="G467" s="109">
        <v>0.454851375</v>
      </c>
      <c r="H467" s="110">
        <f t="shared" si="28"/>
        <v>0.48889570137058502</v>
      </c>
      <c r="I467" s="127">
        <v>1.2032470100000001</v>
      </c>
      <c r="J467" s="127">
        <v>1.20628001</v>
      </c>
      <c r="K467" s="110">
        <f t="shared" si="27"/>
        <v>-2.5143415913854161E-3</v>
      </c>
      <c r="L467" s="91">
        <f t="shared" si="29"/>
        <v>1.7767282316107837</v>
      </c>
      <c r="N467" s="47"/>
    </row>
    <row r="468" spans="1:14">
      <c r="A468" s="90" t="s">
        <v>490</v>
      </c>
      <c r="B468" s="90" t="s">
        <v>762</v>
      </c>
      <c r="C468" s="90" t="s">
        <v>1533</v>
      </c>
      <c r="D468" s="90" t="s">
        <v>396</v>
      </c>
      <c r="E468" s="90" t="s">
        <v>1855</v>
      </c>
      <c r="F468" s="109">
        <v>0.78572004500000003</v>
      </c>
      <c r="G468" s="109">
        <v>3.1456828050000003</v>
      </c>
      <c r="H468" s="110">
        <f t="shared" si="28"/>
        <v>-0.75022273582348686</v>
      </c>
      <c r="I468" s="127">
        <v>1.196367</v>
      </c>
      <c r="J468" s="127">
        <v>0.70899721999999998</v>
      </c>
      <c r="K468" s="110">
        <f t="shared" si="27"/>
        <v>0.6874071805246289</v>
      </c>
      <c r="L468" s="91">
        <f t="shared" si="29"/>
        <v>1.522637748156215</v>
      </c>
      <c r="N468" s="47"/>
    </row>
    <row r="469" spans="1:14">
      <c r="A469" s="90" t="s">
        <v>596</v>
      </c>
      <c r="B469" s="90" t="s">
        <v>597</v>
      </c>
      <c r="C469" s="90" t="s">
        <v>1538</v>
      </c>
      <c r="D469" s="90" t="s">
        <v>397</v>
      </c>
      <c r="E469" s="90" t="s">
        <v>1855</v>
      </c>
      <c r="F469" s="109">
        <v>4.0694676000000003</v>
      </c>
      <c r="G469" s="109">
        <v>0.69082770999999998</v>
      </c>
      <c r="H469" s="110">
        <f t="shared" si="28"/>
        <v>4.8907127509404633</v>
      </c>
      <c r="I469" s="127">
        <v>1.1961276000000001</v>
      </c>
      <c r="J469" s="127">
        <v>0.23709541000000001</v>
      </c>
      <c r="K469" s="110">
        <f t="shared" si="27"/>
        <v>4.0449209455383386</v>
      </c>
      <c r="L469" s="91">
        <f t="shared" si="29"/>
        <v>0.29392729407650275</v>
      </c>
      <c r="N469" s="47"/>
    </row>
    <row r="470" spans="1:14">
      <c r="A470" s="90" t="s">
        <v>201</v>
      </c>
      <c r="B470" s="90" t="s">
        <v>202</v>
      </c>
      <c r="C470" s="90" t="s">
        <v>1175</v>
      </c>
      <c r="D470" s="90" t="s">
        <v>396</v>
      </c>
      <c r="E470" s="90" t="s">
        <v>398</v>
      </c>
      <c r="F470" s="109">
        <v>1.180197991</v>
      </c>
      <c r="G470" s="109">
        <v>7.5528800000000007E-2</v>
      </c>
      <c r="H470" s="110">
        <f t="shared" si="28"/>
        <v>14.625800899789217</v>
      </c>
      <c r="I470" s="127">
        <v>1.1898299999999999</v>
      </c>
      <c r="J470" s="127">
        <v>1.7966599999999999</v>
      </c>
      <c r="K470" s="110">
        <f t="shared" si="27"/>
        <v>-0.3377545000166976</v>
      </c>
      <c r="L470" s="91">
        <f t="shared" si="29"/>
        <v>1.0081613501068907</v>
      </c>
      <c r="N470" s="47"/>
    </row>
    <row r="471" spans="1:14">
      <c r="A471" s="90" t="s">
        <v>2876</v>
      </c>
      <c r="B471" s="90" t="s">
        <v>2862</v>
      </c>
      <c r="C471" s="90" t="s">
        <v>1538</v>
      </c>
      <c r="D471" s="90" t="s">
        <v>396</v>
      </c>
      <c r="E471" s="90" t="s">
        <v>1855</v>
      </c>
      <c r="F471" s="109">
        <v>9.0635270000000004E-2</v>
      </c>
      <c r="G471" s="109">
        <v>0.34155248999999999</v>
      </c>
      <c r="H471" s="110">
        <f t="shared" si="28"/>
        <v>-0.73463736130279711</v>
      </c>
      <c r="I471" s="127">
        <v>1.1657852399999999</v>
      </c>
      <c r="J471" s="127">
        <v>0.21024970999999998</v>
      </c>
      <c r="K471" s="110">
        <f t="shared" si="27"/>
        <v>4.5447650320183559</v>
      </c>
      <c r="L471" s="91">
        <f t="shared" si="29"/>
        <v>12.862379512964432</v>
      </c>
      <c r="N471" s="47"/>
    </row>
    <row r="472" spans="1:14">
      <c r="A472" s="90" t="s">
        <v>448</v>
      </c>
      <c r="B472" s="90" t="s">
        <v>449</v>
      </c>
      <c r="C472" s="90" t="s">
        <v>1539</v>
      </c>
      <c r="D472" s="90" t="s">
        <v>396</v>
      </c>
      <c r="E472" s="90" t="s">
        <v>398</v>
      </c>
      <c r="F472" s="109">
        <v>0.31039446500000001</v>
      </c>
      <c r="G472" s="109">
        <v>0.80199137100000006</v>
      </c>
      <c r="H472" s="110">
        <f t="shared" si="28"/>
        <v>-0.61297031835520843</v>
      </c>
      <c r="I472" s="127">
        <v>1.14633034</v>
      </c>
      <c r="J472" s="127">
        <v>0.10889513000000001</v>
      </c>
      <c r="K472" s="110">
        <f t="shared" si="27"/>
        <v>9.5269201662186358</v>
      </c>
      <c r="L472" s="91">
        <f t="shared" si="29"/>
        <v>3.6931404044205491</v>
      </c>
      <c r="N472" s="47"/>
    </row>
    <row r="473" spans="1:14">
      <c r="A473" s="90" t="s">
        <v>2741</v>
      </c>
      <c r="B473" s="90" t="s">
        <v>2742</v>
      </c>
      <c r="C473" s="90" t="s">
        <v>296</v>
      </c>
      <c r="D473" s="90" t="s">
        <v>1436</v>
      </c>
      <c r="E473" s="90" t="s">
        <v>398</v>
      </c>
      <c r="F473" s="109">
        <v>0.17738483999999999</v>
      </c>
      <c r="G473" s="109">
        <v>0.18269646</v>
      </c>
      <c r="H473" s="110">
        <f t="shared" si="28"/>
        <v>-2.9073469732254331E-2</v>
      </c>
      <c r="I473" s="127">
        <v>1.1442956814322851</v>
      </c>
      <c r="J473" s="127">
        <v>0</v>
      </c>
      <c r="K473" s="110" t="str">
        <f t="shared" si="27"/>
        <v/>
      </c>
      <c r="L473" s="91">
        <f t="shared" si="29"/>
        <v>6.4509215186161635</v>
      </c>
      <c r="N473" s="47"/>
    </row>
    <row r="474" spans="1:14">
      <c r="A474" s="90" t="s">
        <v>618</v>
      </c>
      <c r="B474" s="90" t="s">
        <v>630</v>
      </c>
      <c r="C474" s="90" t="s">
        <v>1538</v>
      </c>
      <c r="D474" s="90" t="s">
        <v>397</v>
      </c>
      <c r="E474" s="90" t="s">
        <v>1855</v>
      </c>
      <c r="F474" s="109">
        <v>4.6800306050000007</v>
      </c>
      <c r="G474" s="109">
        <v>1.0997408899999999</v>
      </c>
      <c r="H474" s="110">
        <f t="shared" si="28"/>
        <v>3.2555756974717935</v>
      </c>
      <c r="I474" s="127">
        <v>1.1344877</v>
      </c>
      <c r="J474" s="127">
        <v>0.20057513000000002</v>
      </c>
      <c r="K474" s="110">
        <f t="shared" si="27"/>
        <v>4.6561733251774529</v>
      </c>
      <c r="L474" s="91">
        <f t="shared" si="29"/>
        <v>0.24241031645988559</v>
      </c>
      <c r="N474" s="47"/>
    </row>
    <row r="475" spans="1:14">
      <c r="A475" s="90" t="s">
        <v>2114</v>
      </c>
      <c r="B475" s="90" t="s">
        <v>2113</v>
      </c>
      <c r="C475" s="90" t="s">
        <v>1533</v>
      </c>
      <c r="D475" s="90" t="s">
        <v>396</v>
      </c>
      <c r="E475" s="90" t="s">
        <v>1855</v>
      </c>
      <c r="F475" s="109">
        <v>0.57333814999999999</v>
      </c>
      <c r="G475" s="109">
        <v>0.20816846</v>
      </c>
      <c r="H475" s="110">
        <f t="shared" si="28"/>
        <v>1.7542027740417545</v>
      </c>
      <c r="I475" s="127">
        <v>1.1033364999999999</v>
      </c>
      <c r="J475" s="127">
        <v>5.5907437</v>
      </c>
      <c r="K475" s="110">
        <f t="shared" si="27"/>
        <v>-0.80264942211534396</v>
      </c>
      <c r="L475" s="91">
        <f t="shared" si="29"/>
        <v>1.9244079606424236</v>
      </c>
      <c r="N475" s="47"/>
    </row>
    <row r="476" spans="1:14">
      <c r="A476" s="90" t="s">
        <v>1667</v>
      </c>
      <c r="B476" s="90" t="s">
        <v>421</v>
      </c>
      <c r="C476" s="90" t="s">
        <v>1175</v>
      </c>
      <c r="D476" s="90" t="s">
        <v>396</v>
      </c>
      <c r="E476" s="90" t="s">
        <v>1855</v>
      </c>
      <c r="F476" s="109">
        <v>1.16341082</v>
      </c>
      <c r="G476" s="109">
        <v>2.5276144199999999</v>
      </c>
      <c r="H476" s="110">
        <f t="shared" si="28"/>
        <v>-0.53971982008236841</v>
      </c>
      <c r="I476" s="127">
        <v>1.04845827</v>
      </c>
      <c r="J476" s="127">
        <v>2.6296926200000001</v>
      </c>
      <c r="K476" s="110">
        <f t="shared" si="27"/>
        <v>-0.60130006753412879</v>
      </c>
      <c r="L476" s="91">
        <f t="shared" si="29"/>
        <v>0.90119350101970008</v>
      </c>
      <c r="N476" s="47"/>
    </row>
    <row r="477" spans="1:14">
      <c r="A477" s="90" t="s">
        <v>1921</v>
      </c>
      <c r="B477" s="90" t="s">
        <v>1911</v>
      </c>
      <c r="C477" s="90" t="s">
        <v>1754</v>
      </c>
      <c r="D477" s="90" t="s">
        <v>397</v>
      </c>
      <c r="E477" s="90" t="s">
        <v>398</v>
      </c>
      <c r="F477" s="109">
        <v>0.49136875000000002</v>
      </c>
      <c r="G477" s="109">
        <v>0.80522181999999998</v>
      </c>
      <c r="H477" s="110">
        <f t="shared" si="28"/>
        <v>-0.38977218724649065</v>
      </c>
      <c r="I477" s="127">
        <v>1.04647</v>
      </c>
      <c r="J477" s="127">
        <v>1.4063786</v>
      </c>
      <c r="K477" s="110">
        <f t="shared" si="27"/>
        <v>-0.25591160161282323</v>
      </c>
      <c r="L477" s="91">
        <f t="shared" si="29"/>
        <v>2.1297040155687554</v>
      </c>
      <c r="N477" s="47"/>
    </row>
    <row r="478" spans="1:14">
      <c r="A478" s="90" t="s">
        <v>922</v>
      </c>
      <c r="B478" s="90" t="s">
        <v>1059</v>
      </c>
      <c r="C478" s="90" t="s">
        <v>1539</v>
      </c>
      <c r="D478" s="90" t="s">
        <v>396</v>
      </c>
      <c r="E478" s="90" t="s">
        <v>398</v>
      </c>
      <c r="F478" s="109">
        <v>1.0288013899999999</v>
      </c>
      <c r="G478" s="109">
        <v>4.6469990000000001</v>
      </c>
      <c r="H478" s="110">
        <f t="shared" si="28"/>
        <v>-0.77860950906165471</v>
      </c>
      <c r="I478" s="127">
        <v>1.0415701099999999</v>
      </c>
      <c r="J478" s="127">
        <v>0.58418477000000002</v>
      </c>
      <c r="K478" s="110">
        <f t="shared" si="27"/>
        <v>0.78294636130277717</v>
      </c>
      <c r="L478" s="91">
        <f t="shared" si="29"/>
        <v>1.0124112585034513</v>
      </c>
      <c r="N478" s="47"/>
    </row>
    <row r="479" spans="1:14">
      <c r="A479" s="90" t="s">
        <v>1817</v>
      </c>
      <c r="B479" s="90" t="s">
        <v>1838</v>
      </c>
      <c r="C479" s="90" t="s">
        <v>1175</v>
      </c>
      <c r="D479" s="90" t="s">
        <v>396</v>
      </c>
      <c r="E479" s="90" t="s">
        <v>1855</v>
      </c>
      <c r="F479" s="109">
        <v>1.9782109369999998</v>
      </c>
      <c r="G479" s="109">
        <v>0.52262791799999997</v>
      </c>
      <c r="H479" s="110">
        <f t="shared" si="28"/>
        <v>2.7851229696458732</v>
      </c>
      <c r="I479" s="127">
        <v>1.0357291800000001</v>
      </c>
      <c r="J479" s="127">
        <v>1.33521315</v>
      </c>
      <c r="K479" s="110">
        <f t="shared" si="27"/>
        <v>-0.22429674992341098</v>
      </c>
      <c r="L479" s="91">
        <f t="shared" si="29"/>
        <v>0.52356862487612477</v>
      </c>
      <c r="N479" s="47"/>
    </row>
    <row r="480" spans="1:14">
      <c r="A480" s="90" t="s">
        <v>441</v>
      </c>
      <c r="B480" s="90" t="s">
        <v>442</v>
      </c>
      <c r="C480" s="90" t="s">
        <v>1539</v>
      </c>
      <c r="D480" s="90" t="s">
        <v>396</v>
      </c>
      <c r="E480" s="90" t="s">
        <v>1855</v>
      </c>
      <c r="F480" s="109">
        <v>6.5123262799999999</v>
      </c>
      <c r="G480" s="109">
        <v>10.782278822</v>
      </c>
      <c r="H480" s="110">
        <f t="shared" si="28"/>
        <v>-0.39601577852797254</v>
      </c>
      <c r="I480" s="127">
        <v>1.0336068599999999</v>
      </c>
      <c r="J480" s="127">
        <v>0.11327898</v>
      </c>
      <c r="K480" s="110">
        <f t="shared" si="27"/>
        <v>8.1244365018117204</v>
      </c>
      <c r="L480" s="91">
        <f t="shared" si="29"/>
        <v>0.15871545981568969</v>
      </c>
      <c r="N480" s="47"/>
    </row>
    <row r="481" spans="1:14">
      <c r="A481" s="90" t="s">
        <v>227</v>
      </c>
      <c r="B481" s="90" t="s">
        <v>360</v>
      </c>
      <c r="C481" s="90" t="s">
        <v>1551</v>
      </c>
      <c r="D481" s="90" t="s">
        <v>397</v>
      </c>
      <c r="E481" s="90" t="s">
        <v>1855</v>
      </c>
      <c r="F481" s="109">
        <v>0.11150125</v>
      </c>
      <c r="G481" s="109">
        <v>0.28699008000000004</v>
      </c>
      <c r="H481" s="110">
        <f t="shared" si="28"/>
        <v>-0.61148047347141765</v>
      </c>
      <c r="I481" s="127">
        <v>1.0290585300000001</v>
      </c>
      <c r="J481" s="127">
        <v>10.864156150000001</v>
      </c>
      <c r="K481" s="110">
        <f t="shared" si="27"/>
        <v>-0.90527947906934303</v>
      </c>
      <c r="L481" s="91">
        <f t="shared" si="29"/>
        <v>9.22912101882266</v>
      </c>
      <c r="N481" s="47"/>
    </row>
    <row r="482" spans="1:14">
      <c r="A482" s="90" t="s">
        <v>261</v>
      </c>
      <c r="B482" s="90" t="s">
        <v>268</v>
      </c>
      <c r="C482" s="90" t="s">
        <v>1754</v>
      </c>
      <c r="D482" s="90" t="s">
        <v>1436</v>
      </c>
      <c r="E482" s="90" t="s">
        <v>398</v>
      </c>
      <c r="F482" s="109">
        <v>5.3387324000000005</v>
      </c>
      <c r="G482" s="109">
        <v>42.185239880000005</v>
      </c>
      <c r="H482" s="110">
        <f t="shared" si="28"/>
        <v>-0.87344548910503905</v>
      </c>
      <c r="I482" s="127">
        <v>1.0200454670340551</v>
      </c>
      <c r="J482" s="127">
        <v>124.938460120448</v>
      </c>
      <c r="K482" s="110">
        <f t="shared" si="27"/>
        <v>-0.99183561678244891</v>
      </c>
      <c r="L482" s="91">
        <f t="shared" si="29"/>
        <v>0.19106510508637875</v>
      </c>
      <c r="N482" s="47"/>
    </row>
    <row r="483" spans="1:14">
      <c r="A483" s="90" t="s">
        <v>3055</v>
      </c>
      <c r="B483" s="90" t="s">
        <v>3056</v>
      </c>
      <c r="C483" s="90" t="s">
        <v>1175</v>
      </c>
      <c r="D483" s="90" t="s">
        <v>396</v>
      </c>
      <c r="E483" s="90" t="s">
        <v>1855</v>
      </c>
      <c r="F483" s="109">
        <v>1.2524642549999998</v>
      </c>
      <c r="G483" s="109">
        <v>1.58E-3</v>
      </c>
      <c r="H483" s="110" t="str">
        <f t="shared" si="28"/>
        <v/>
      </c>
      <c r="I483" s="127">
        <v>0.96689301999999999</v>
      </c>
      <c r="J483" s="127">
        <v>2.3609999999999998E-3</v>
      </c>
      <c r="K483" s="110" t="str">
        <f t="shared" si="27"/>
        <v/>
      </c>
      <c r="L483" s="91">
        <f t="shared" si="29"/>
        <v>0.77199250688395904</v>
      </c>
      <c r="N483" s="47"/>
    </row>
    <row r="484" spans="1:14">
      <c r="A484" s="90" t="s">
        <v>1432</v>
      </c>
      <c r="B484" s="90" t="s">
        <v>1433</v>
      </c>
      <c r="C484" s="90" t="s">
        <v>1538</v>
      </c>
      <c r="D484" s="90" t="s">
        <v>396</v>
      </c>
      <c r="E484" s="90" t="s">
        <v>1855</v>
      </c>
      <c r="F484" s="109">
        <v>1.8128633000000001</v>
      </c>
      <c r="G484" s="109">
        <v>0.53021907999999995</v>
      </c>
      <c r="H484" s="110">
        <f t="shared" si="28"/>
        <v>2.4190834852642427</v>
      </c>
      <c r="I484" s="127">
        <v>0.96668792000000003</v>
      </c>
      <c r="J484" s="127">
        <v>0.93719632999999991</v>
      </c>
      <c r="K484" s="110">
        <f t="shared" si="27"/>
        <v>3.1467888910747366E-2</v>
      </c>
      <c r="L484" s="91">
        <f t="shared" si="29"/>
        <v>0.53323817631478332</v>
      </c>
      <c r="N484" s="47"/>
    </row>
    <row r="485" spans="1:14">
      <c r="A485" s="90" t="s">
        <v>2873</v>
      </c>
      <c r="B485" s="90" t="s">
        <v>2859</v>
      </c>
      <c r="C485" s="90" t="s">
        <v>1538</v>
      </c>
      <c r="D485" s="90" t="s">
        <v>396</v>
      </c>
      <c r="E485" s="90" t="s">
        <v>1855</v>
      </c>
      <c r="F485" s="109">
        <v>2.6554500000000002E-2</v>
      </c>
      <c r="G485" s="109">
        <v>1.5518000000000001E-2</v>
      </c>
      <c r="H485" s="110">
        <f t="shared" si="28"/>
        <v>0.7112063410233278</v>
      </c>
      <c r="I485" s="127">
        <v>0.96575</v>
      </c>
      <c r="J485" s="127">
        <v>0</v>
      </c>
      <c r="K485" s="110" t="str">
        <f t="shared" si="27"/>
        <v/>
      </c>
      <c r="L485" s="91">
        <f t="shared" si="29"/>
        <v>36.368600425539924</v>
      </c>
      <c r="N485" s="47"/>
    </row>
    <row r="486" spans="1:14">
      <c r="A486" s="90" t="s">
        <v>720</v>
      </c>
      <c r="B486" s="90" t="s">
        <v>721</v>
      </c>
      <c r="C486" s="90" t="s">
        <v>1538</v>
      </c>
      <c r="D486" s="90" t="s">
        <v>1436</v>
      </c>
      <c r="E486" s="90" t="s">
        <v>1855</v>
      </c>
      <c r="F486" s="109">
        <v>3.1176388500000001</v>
      </c>
      <c r="G486" s="109">
        <v>1.121420198</v>
      </c>
      <c r="H486" s="110">
        <f t="shared" si="28"/>
        <v>1.7800808791924401</v>
      </c>
      <c r="I486" s="127">
        <v>0.93648656999999991</v>
      </c>
      <c r="J486" s="127">
        <v>0.93429589000000002</v>
      </c>
      <c r="K486" s="110">
        <f t="shared" si="27"/>
        <v>2.3447389884161396E-3</v>
      </c>
      <c r="L486" s="91">
        <f t="shared" si="29"/>
        <v>0.30038327563181344</v>
      </c>
      <c r="N486" s="47"/>
    </row>
    <row r="487" spans="1:14">
      <c r="A487" s="90" t="s">
        <v>706</v>
      </c>
      <c r="B487" s="90" t="s">
        <v>443</v>
      </c>
      <c r="C487" s="90" t="s">
        <v>1539</v>
      </c>
      <c r="D487" s="90" t="s">
        <v>396</v>
      </c>
      <c r="E487" s="90" t="s">
        <v>398</v>
      </c>
      <c r="F487" s="109">
        <v>7.3545938360000003</v>
      </c>
      <c r="G487" s="109">
        <v>3.2712499660000001</v>
      </c>
      <c r="H487" s="110">
        <f t="shared" si="28"/>
        <v>1.2482518647124383</v>
      </c>
      <c r="I487" s="127">
        <v>0.92569980000000007</v>
      </c>
      <c r="J487" s="127">
        <v>7.4591045300000003</v>
      </c>
      <c r="K487" s="110">
        <f t="shared" si="27"/>
        <v>-0.87589665806707762</v>
      </c>
      <c r="L487" s="91">
        <f t="shared" si="29"/>
        <v>0.12586688274596378</v>
      </c>
      <c r="N487" s="47"/>
    </row>
    <row r="488" spans="1:14">
      <c r="A488" s="90" t="s">
        <v>994</v>
      </c>
      <c r="B488" s="90" t="s">
        <v>995</v>
      </c>
      <c r="C488" s="90" t="s">
        <v>1533</v>
      </c>
      <c r="D488" s="90" t="s">
        <v>396</v>
      </c>
      <c r="E488" s="90" t="s">
        <v>1855</v>
      </c>
      <c r="F488" s="109">
        <v>2.858730708</v>
      </c>
      <c r="G488" s="109">
        <v>1.867286665</v>
      </c>
      <c r="H488" s="110">
        <f t="shared" si="28"/>
        <v>0.53095438508901904</v>
      </c>
      <c r="I488" s="127">
        <v>0.92113800000000001</v>
      </c>
      <c r="J488" s="127">
        <v>31.220452309999999</v>
      </c>
      <c r="K488" s="110">
        <f t="shared" si="27"/>
        <v>-0.97049568690249377</v>
      </c>
      <c r="L488" s="91">
        <f t="shared" si="29"/>
        <v>0.32221922737326963</v>
      </c>
      <c r="N488" s="47"/>
    </row>
    <row r="489" spans="1:14">
      <c r="A489" s="90" t="s">
        <v>1678</v>
      </c>
      <c r="B489" s="90" t="s">
        <v>1679</v>
      </c>
      <c r="C489" s="90" t="s">
        <v>1538</v>
      </c>
      <c r="D489" s="90" t="s">
        <v>397</v>
      </c>
      <c r="E489" s="90" t="s">
        <v>398</v>
      </c>
      <c r="F489" s="109">
        <v>1.175220352</v>
      </c>
      <c r="G489" s="109">
        <v>10.403785390000001</v>
      </c>
      <c r="H489" s="110">
        <f t="shared" si="28"/>
        <v>-0.88703915854227366</v>
      </c>
      <c r="I489" s="127">
        <v>0.91304200999999996</v>
      </c>
      <c r="J489" s="127">
        <v>5.6574678112342003</v>
      </c>
      <c r="K489" s="110">
        <f t="shared" si="27"/>
        <v>-0.83861295539553127</v>
      </c>
      <c r="L489" s="91">
        <f t="shared" si="29"/>
        <v>0.77691133279489022</v>
      </c>
      <c r="N489" s="47"/>
    </row>
    <row r="490" spans="1:14">
      <c r="A490" s="90" t="s">
        <v>2046</v>
      </c>
      <c r="B490" s="90" t="s">
        <v>170</v>
      </c>
      <c r="C490" s="90" t="s">
        <v>1175</v>
      </c>
      <c r="D490" s="90" t="s">
        <v>396</v>
      </c>
      <c r="E490" s="90" t="s">
        <v>1855</v>
      </c>
      <c r="F490" s="109">
        <v>1.2437781399999999</v>
      </c>
      <c r="G490" s="109">
        <v>4.514796595</v>
      </c>
      <c r="H490" s="110">
        <f t="shared" si="28"/>
        <v>-0.7245107030120812</v>
      </c>
      <c r="I490" s="127">
        <v>0.90935736</v>
      </c>
      <c r="J490" s="127">
        <v>1.6767772299999999</v>
      </c>
      <c r="K490" s="110">
        <f t="shared" si="27"/>
        <v>-0.45767550767611509</v>
      </c>
      <c r="L490" s="91">
        <f t="shared" si="29"/>
        <v>0.73112505418369877</v>
      </c>
      <c r="N490" s="47"/>
    </row>
    <row r="491" spans="1:14">
      <c r="A491" s="90" t="s">
        <v>2713</v>
      </c>
      <c r="B491" s="90" t="s">
        <v>964</v>
      </c>
      <c r="C491" s="90" t="s">
        <v>1754</v>
      </c>
      <c r="D491" s="90" t="s">
        <v>396</v>
      </c>
      <c r="E491" s="90" t="s">
        <v>1855</v>
      </c>
      <c r="F491" s="109">
        <v>0.75861280000000009</v>
      </c>
      <c r="G491" s="109">
        <v>2.16721962</v>
      </c>
      <c r="H491" s="110">
        <f t="shared" si="28"/>
        <v>-0.6499603487347535</v>
      </c>
      <c r="I491" s="127">
        <v>0.90435355000000006</v>
      </c>
      <c r="J491" s="127">
        <v>1.5407838999999999</v>
      </c>
      <c r="K491" s="110">
        <f t="shared" si="27"/>
        <v>-0.41305620470203508</v>
      </c>
      <c r="L491" s="91">
        <f t="shared" si="29"/>
        <v>1.1921148048121517</v>
      </c>
      <c r="N491" s="47"/>
    </row>
    <row r="492" spans="1:14">
      <c r="A492" s="90" t="s">
        <v>1556</v>
      </c>
      <c r="B492" s="90" t="s">
        <v>1557</v>
      </c>
      <c r="C492" s="90" t="s">
        <v>1175</v>
      </c>
      <c r="D492" s="90" t="s">
        <v>396</v>
      </c>
      <c r="E492" s="90" t="s">
        <v>1855</v>
      </c>
      <c r="F492" s="109">
        <v>2.21928605</v>
      </c>
      <c r="G492" s="109">
        <v>0.14741572</v>
      </c>
      <c r="H492" s="110">
        <f t="shared" si="28"/>
        <v>14.054609169225643</v>
      </c>
      <c r="I492" s="127">
        <v>0.89965080000000008</v>
      </c>
      <c r="J492" s="127">
        <v>1.1536259099999999</v>
      </c>
      <c r="K492" s="110">
        <f t="shared" ref="K492:K555" si="30">IF(ISERROR(I492/J492-1),"",IF((I492/J492-1)&gt;10000%,"",I492/J492-1))</f>
        <v>-0.2201537845140803</v>
      </c>
      <c r="L492" s="91">
        <f t="shared" si="29"/>
        <v>0.40537847746125383</v>
      </c>
      <c r="N492" s="47"/>
    </row>
    <row r="493" spans="1:14">
      <c r="A493" s="90" t="s">
        <v>2080</v>
      </c>
      <c r="B493" s="90" t="s">
        <v>451</v>
      </c>
      <c r="C493" s="90" t="s">
        <v>1175</v>
      </c>
      <c r="D493" s="90" t="s">
        <v>396</v>
      </c>
      <c r="E493" s="90" t="s">
        <v>1855</v>
      </c>
      <c r="F493" s="109">
        <v>4.2446779999999996E-2</v>
      </c>
      <c r="G493" s="109">
        <v>0.17591878</v>
      </c>
      <c r="H493" s="110">
        <f t="shared" si="28"/>
        <v>-0.75871376552293057</v>
      </c>
      <c r="I493" s="127">
        <v>0.89811887000000001</v>
      </c>
      <c r="J493" s="127">
        <v>0.91459298</v>
      </c>
      <c r="K493" s="110">
        <f t="shared" si="30"/>
        <v>-1.801250431640089E-2</v>
      </c>
      <c r="L493" s="91">
        <f t="shared" si="29"/>
        <v>21.158704382287656</v>
      </c>
      <c r="N493" s="47"/>
    </row>
    <row r="494" spans="1:14">
      <c r="A494" s="90" t="s">
        <v>1755</v>
      </c>
      <c r="B494" s="90" t="s">
        <v>978</v>
      </c>
      <c r="C494" s="90" t="s">
        <v>1539</v>
      </c>
      <c r="D494" s="90" t="s">
        <v>396</v>
      </c>
      <c r="E494" s="90" t="s">
        <v>1855</v>
      </c>
      <c r="F494" s="109">
        <v>2.7844753999999998</v>
      </c>
      <c r="G494" s="109">
        <v>6.4679557489999997</v>
      </c>
      <c r="H494" s="110">
        <f t="shared" si="28"/>
        <v>-0.56949683825055497</v>
      </c>
      <c r="I494" s="127">
        <v>0.89013414000000002</v>
      </c>
      <c r="J494" s="127">
        <v>8.0096716600000004</v>
      </c>
      <c r="K494" s="110">
        <f t="shared" si="30"/>
        <v>-0.88886758686435341</v>
      </c>
      <c r="L494" s="91">
        <f t="shared" si="29"/>
        <v>0.31967750190933636</v>
      </c>
      <c r="N494" s="47"/>
    </row>
    <row r="495" spans="1:14">
      <c r="A495" s="90" t="s">
        <v>533</v>
      </c>
      <c r="B495" s="90" t="s">
        <v>534</v>
      </c>
      <c r="C495" s="90" t="s">
        <v>1536</v>
      </c>
      <c r="D495" s="90" t="s">
        <v>397</v>
      </c>
      <c r="E495" s="90" t="s">
        <v>398</v>
      </c>
      <c r="F495" s="109">
        <v>1.1632433100000001</v>
      </c>
      <c r="G495" s="109">
        <v>1.2486505970000001</v>
      </c>
      <c r="H495" s="110">
        <f t="shared" si="28"/>
        <v>-6.8399668574378625E-2</v>
      </c>
      <c r="I495" s="127">
        <v>0.88455840000000008</v>
      </c>
      <c r="J495" s="127">
        <v>0</v>
      </c>
      <c r="K495" s="110" t="str">
        <f t="shared" si="30"/>
        <v/>
      </c>
      <c r="L495" s="91">
        <f t="shared" si="29"/>
        <v>0.76042423145334914</v>
      </c>
      <c r="N495" s="47"/>
    </row>
    <row r="496" spans="1:14">
      <c r="A496" s="90" t="s">
        <v>456</v>
      </c>
      <c r="B496" s="90" t="s">
        <v>457</v>
      </c>
      <c r="C496" s="90" t="s">
        <v>1175</v>
      </c>
      <c r="D496" s="90" t="s">
        <v>396</v>
      </c>
      <c r="E496" s="90" t="s">
        <v>1855</v>
      </c>
      <c r="F496" s="109">
        <v>0.52260563000000004</v>
      </c>
      <c r="G496" s="109">
        <v>0.22357768</v>
      </c>
      <c r="H496" s="110">
        <f t="shared" si="28"/>
        <v>1.3374678098457773</v>
      </c>
      <c r="I496" s="127">
        <v>0.87762401000000001</v>
      </c>
      <c r="J496" s="127">
        <v>0.40751841</v>
      </c>
      <c r="K496" s="110">
        <f t="shared" si="30"/>
        <v>1.1535812578381428</v>
      </c>
      <c r="L496" s="91">
        <f t="shared" si="29"/>
        <v>1.679323680458628</v>
      </c>
      <c r="N496" s="47"/>
    </row>
    <row r="497" spans="1:14">
      <c r="A497" s="90" t="s">
        <v>1650</v>
      </c>
      <c r="B497" s="90" t="s">
        <v>1587</v>
      </c>
      <c r="C497" s="90" t="s">
        <v>1538</v>
      </c>
      <c r="D497" s="90" t="s">
        <v>397</v>
      </c>
      <c r="E497" s="90" t="s">
        <v>398</v>
      </c>
      <c r="F497" s="109">
        <v>1.4371582599999999</v>
      </c>
      <c r="G497" s="109">
        <v>4.5216341880000002</v>
      </c>
      <c r="H497" s="110">
        <f t="shared" si="28"/>
        <v>-0.68215954669351953</v>
      </c>
      <c r="I497" s="127">
        <v>0.85575641000000002</v>
      </c>
      <c r="J497" s="127">
        <v>3.6129974487241103</v>
      </c>
      <c r="K497" s="110">
        <f t="shared" si="30"/>
        <v>-0.76314502787645178</v>
      </c>
      <c r="L497" s="91">
        <f t="shared" si="29"/>
        <v>0.59545036466617118</v>
      </c>
      <c r="N497" s="47"/>
    </row>
    <row r="498" spans="1:14">
      <c r="A498" s="90" t="s">
        <v>68</v>
      </c>
      <c r="B498" s="90" t="s">
        <v>83</v>
      </c>
      <c r="C498" s="90" t="s">
        <v>1538</v>
      </c>
      <c r="D498" s="90" t="s">
        <v>1436</v>
      </c>
      <c r="E498" s="90" t="s">
        <v>398</v>
      </c>
      <c r="F498" s="109">
        <v>1.8914525800000002</v>
      </c>
      <c r="G498" s="109">
        <v>0.81448168999999992</v>
      </c>
      <c r="H498" s="110">
        <f t="shared" si="28"/>
        <v>1.3222775947240759</v>
      </c>
      <c r="I498" s="127">
        <v>0.85112224999999997</v>
      </c>
      <c r="J498" s="127">
        <v>7.3660299999999998E-2</v>
      </c>
      <c r="K498" s="110">
        <f t="shared" si="30"/>
        <v>10.554694319735326</v>
      </c>
      <c r="L498" s="91">
        <f t="shared" si="29"/>
        <v>0.44998339318662689</v>
      </c>
      <c r="N498" s="47"/>
    </row>
    <row r="499" spans="1:14">
      <c r="A499" s="90" t="s">
        <v>687</v>
      </c>
      <c r="B499" s="90" t="s">
        <v>158</v>
      </c>
      <c r="C499" s="90" t="s">
        <v>1754</v>
      </c>
      <c r="D499" s="90" t="s">
        <v>397</v>
      </c>
      <c r="E499" s="90" t="s">
        <v>398</v>
      </c>
      <c r="F499" s="109">
        <v>3.6204451200000003</v>
      </c>
      <c r="G499" s="109">
        <v>6.1363901799999994</v>
      </c>
      <c r="H499" s="110">
        <f t="shared" si="28"/>
        <v>-0.41000408810379774</v>
      </c>
      <c r="I499" s="127">
        <v>0.84991343000000008</v>
      </c>
      <c r="J499" s="127">
        <v>1.58450863</v>
      </c>
      <c r="K499" s="110">
        <f t="shared" si="30"/>
        <v>-0.46361072833033412</v>
      </c>
      <c r="L499" s="91">
        <f t="shared" si="29"/>
        <v>0.23475384982496297</v>
      </c>
      <c r="N499" s="47"/>
    </row>
    <row r="500" spans="1:14">
      <c r="A500" s="90" t="s">
        <v>411</v>
      </c>
      <c r="B500" s="90" t="s">
        <v>412</v>
      </c>
      <c r="C500" s="90" t="s">
        <v>1539</v>
      </c>
      <c r="D500" s="90" t="s">
        <v>396</v>
      </c>
      <c r="E500" s="90" t="s">
        <v>398</v>
      </c>
      <c r="F500" s="109">
        <v>3.8815414929999998</v>
      </c>
      <c r="G500" s="109">
        <v>0.32533740899999997</v>
      </c>
      <c r="H500" s="110">
        <f t="shared" si="28"/>
        <v>10.930818238612087</v>
      </c>
      <c r="I500" s="127">
        <v>0.84110591000000001</v>
      </c>
      <c r="J500" s="127">
        <v>0.38930379999999998</v>
      </c>
      <c r="K500" s="110">
        <f t="shared" si="30"/>
        <v>1.1605386590112916</v>
      </c>
      <c r="L500" s="91">
        <f t="shared" si="29"/>
        <v>0.21669378300266956</v>
      </c>
      <c r="N500" s="47"/>
    </row>
    <row r="501" spans="1:14">
      <c r="A501" s="90" t="s">
        <v>492</v>
      </c>
      <c r="B501" s="90" t="s">
        <v>845</v>
      </c>
      <c r="C501" s="90" t="s">
        <v>1533</v>
      </c>
      <c r="D501" s="90" t="s">
        <v>396</v>
      </c>
      <c r="E501" s="90" t="s">
        <v>1855</v>
      </c>
      <c r="F501" s="109">
        <v>0.97507629699999998</v>
      </c>
      <c r="G501" s="109">
        <v>5.5184080999999996E-2</v>
      </c>
      <c r="H501" s="110">
        <f t="shared" si="28"/>
        <v>16.669521342577038</v>
      </c>
      <c r="I501" s="127">
        <v>0.83915399999999996</v>
      </c>
      <c r="J501" s="127">
        <v>20.354845620000003</v>
      </c>
      <c r="K501" s="110">
        <f t="shared" si="30"/>
        <v>-0.95877374775196156</v>
      </c>
      <c r="L501" s="91">
        <f t="shared" si="29"/>
        <v>0.86060342414415181</v>
      </c>
      <c r="N501" s="47"/>
    </row>
    <row r="502" spans="1:14">
      <c r="A502" s="90" t="s">
        <v>2700</v>
      </c>
      <c r="B502" s="90" t="s">
        <v>2701</v>
      </c>
      <c r="C502" s="90" t="s">
        <v>1538</v>
      </c>
      <c r="D502" s="90" t="s">
        <v>397</v>
      </c>
      <c r="E502" s="90" t="s">
        <v>1855</v>
      </c>
      <c r="F502" s="109">
        <v>3.2060287599999997</v>
      </c>
      <c r="G502" s="109">
        <v>1.3384328300000001</v>
      </c>
      <c r="H502" s="110">
        <f t="shared" si="28"/>
        <v>1.3953602214016221</v>
      </c>
      <c r="I502" s="127">
        <v>0.83828946999999998</v>
      </c>
      <c r="J502" s="127">
        <v>6.1597930000000002E-2</v>
      </c>
      <c r="K502" s="110">
        <f t="shared" si="30"/>
        <v>12.60905260939775</v>
      </c>
      <c r="L502" s="91">
        <f t="shared" si="29"/>
        <v>0.26147284779815888</v>
      </c>
      <c r="N502" s="47"/>
    </row>
    <row r="503" spans="1:14">
      <c r="A503" s="90" t="s">
        <v>241</v>
      </c>
      <c r="B503" s="90" t="s">
        <v>163</v>
      </c>
      <c r="C503" s="90" t="s">
        <v>1551</v>
      </c>
      <c r="D503" s="90" t="s">
        <v>397</v>
      </c>
      <c r="E503" s="90" t="s">
        <v>398</v>
      </c>
      <c r="F503" s="109">
        <v>1.0546815</v>
      </c>
      <c r="G503" s="109">
        <v>1.30900577</v>
      </c>
      <c r="H503" s="110">
        <f t="shared" si="28"/>
        <v>-0.19428811990645378</v>
      </c>
      <c r="I503" s="127">
        <v>0.79719929</v>
      </c>
      <c r="J503" s="127">
        <v>0.78728434999999997</v>
      </c>
      <c r="K503" s="110">
        <f t="shared" si="30"/>
        <v>1.2593848715524603E-2</v>
      </c>
      <c r="L503" s="91">
        <f t="shared" si="29"/>
        <v>0.75586733056377675</v>
      </c>
      <c r="N503" s="47"/>
    </row>
    <row r="504" spans="1:14">
      <c r="A504" s="90" t="s">
        <v>890</v>
      </c>
      <c r="B504" s="90" t="s">
        <v>84</v>
      </c>
      <c r="C504" s="90" t="s">
        <v>1537</v>
      </c>
      <c r="D504" s="90" t="s">
        <v>396</v>
      </c>
      <c r="E504" s="90" t="s">
        <v>1855</v>
      </c>
      <c r="F504" s="109">
        <v>3.0285281500000001</v>
      </c>
      <c r="G504" s="109">
        <v>2.3308453900000004</v>
      </c>
      <c r="H504" s="110">
        <f t="shared" si="28"/>
        <v>0.29932605697197268</v>
      </c>
      <c r="I504" s="127">
        <v>0.79072388999999998</v>
      </c>
      <c r="J504" s="127">
        <v>1.0463645500000001</v>
      </c>
      <c r="K504" s="110">
        <f t="shared" si="30"/>
        <v>-0.24431318893592113</v>
      </c>
      <c r="L504" s="91">
        <f t="shared" si="29"/>
        <v>0.26109180791335884</v>
      </c>
      <c r="N504" s="47"/>
    </row>
    <row r="505" spans="1:14">
      <c r="A505" s="90" t="s">
        <v>2696</v>
      </c>
      <c r="B505" s="90" t="s">
        <v>2697</v>
      </c>
      <c r="C505" s="90" t="s">
        <v>1538</v>
      </c>
      <c r="D505" s="90" t="s">
        <v>1436</v>
      </c>
      <c r="E505" s="90" t="s">
        <v>1855</v>
      </c>
      <c r="F505" s="109">
        <v>0.89698433</v>
      </c>
      <c r="G505" s="109">
        <v>4.2540433899999996</v>
      </c>
      <c r="H505" s="110">
        <f t="shared" si="28"/>
        <v>-0.78914546755481019</v>
      </c>
      <c r="I505" s="127">
        <v>0.77834741000000007</v>
      </c>
      <c r="J505" s="127">
        <v>11.004293367813601</v>
      </c>
      <c r="K505" s="110">
        <f t="shared" si="30"/>
        <v>-0.92926875138783704</v>
      </c>
      <c r="L505" s="91">
        <f t="shared" si="29"/>
        <v>0.86773802391843358</v>
      </c>
      <c r="N505" s="47"/>
    </row>
    <row r="506" spans="1:14">
      <c r="A506" s="90" t="s">
        <v>652</v>
      </c>
      <c r="B506" s="90" t="s">
        <v>653</v>
      </c>
      <c r="C506" s="90" t="s">
        <v>1175</v>
      </c>
      <c r="D506" s="90" t="s">
        <v>396</v>
      </c>
      <c r="E506" s="90" t="s">
        <v>1855</v>
      </c>
      <c r="F506" s="109">
        <v>0.61313216299999995</v>
      </c>
      <c r="G506" s="109">
        <v>0.86106140599999992</v>
      </c>
      <c r="H506" s="110">
        <f t="shared" si="28"/>
        <v>-0.28793445075158786</v>
      </c>
      <c r="I506" s="127">
        <v>0.76868588000000004</v>
      </c>
      <c r="J506" s="127">
        <v>2.4555287999999997</v>
      </c>
      <c r="K506" s="110">
        <f t="shared" si="30"/>
        <v>-0.68695709046458742</v>
      </c>
      <c r="L506" s="91">
        <f t="shared" si="29"/>
        <v>1.2537034042365187</v>
      </c>
      <c r="N506" s="47"/>
    </row>
    <row r="507" spans="1:14">
      <c r="A507" s="90" t="s">
        <v>488</v>
      </c>
      <c r="B507" s="90" t="s">
        <v>842</v>
      </c>
      <c r="C507" s="90" t="s">
        <v>1533</v>
      </c>
      <c r="D507" s="90" t="s">
        <v>396</v>
      </c>
      <c r="E507" s="90" t="s">
        <v>1855</v>
      </c>
      <c r="F507" s="109">
        <v>1.1351778210000001</v>
      </c>
      <c r="G507" s="109">
        <v>1.7478911499999998</v>
      </c>
      <c r="H507" s="110">
        <f t="shared" si="28"/>
        <v>-0.35054432823233861</v>
      </c>
      <c r="I507" s="127">
        <v>0.75157167000000002</v>
      </c>
      <c r="J507" s="127">
        <v>1.3909093300000002</v>
      </c>
      <c r="K507" s="110">
        <f t="shared" si="30"/>
        <v>-0.45965444778488906</v>
      </c>
      <c r="L507" s="91">
        <f t="shared" si="29"/>
        <v>0.66207395537196634</v>
      </c>
      <c r="N507" s="47"/>
    </row>
    <row r="508" spans="1:14">
      <c r="A508" s="90" t="s">
        <v>718</v>
      </c>
      <c r="B508" s="90" t="s">
        <v>719</v>
      </c>
      <c r="C508" s="90" t="s">
        <v>1538</v>
      </c>
      <c r="D508" s="90" t="s">
        <v>397</v>
      </c>
      <c r="E508" s="90" t="s">
        <v>1855</v>
      </c>
      <c r="F508" s="109">
        <v>4.7715211009999994</v>
      </c>
      <c r="G508" s="109">
        <v>4.0898822099999999</v>
      </c>
      <c r="H508" s="110">
        <f t="shared" si="28"/>
        <v>0.16666467541127528</v>
      </c>
      <c r="I508" s="127">
        <v>0.74947314245335006</v>
      </c>
      <c r="J508" s="127">
        <v>0.62091396999999993</v>
      </c>
      <c r="K508" s="110">
        <f t="shared" si="30"/>
        <v>0.2070482847299282</v>
      </c>
      <c r="L508" s="91">
        <f t="shared" si="29"/>
        <v>0.15707216348603761</v>
      </c>
      <c r="N508" s="47"/>
    </row>
    <row r="509" spans="1:14">
      <c r="A509" s="90" t="s">
        <v>141</v>
      </c>
      <c r="B509" s="90" t="s">
        <v>142</v>
      </c>
      <c r="C509" s="90" t="s">
        <v>1540</v>
      </c>
      <c r="D509" s="90" t="s">
        <v>397</v>
      </c>
      <c r="E509" s="90" t="s">
        <v>398</v>
      </c>
      <c r="F509" s="109">
        <v>4.7387204000000001</v>
      </c>
      <c r="G509" s="109">
        <v>12.496709360999999</v>
      </c>
      <c r="H509" s="110">
        <f t="shared" si="28"/>
        <v>-0.62080254384496603</v>
      </c>
      <c r="I509" s="127">
        <v>0.74732044999999991</v>
      </c>
      <c r="J509" s="127">
        <v>4.13807422</v>
      </c>
      <c r="K509" s="110">
        <f t="shared" si="30"/>
        <v>-0.81940380711682836</v>
      </c>
      <c r="L509" s="91">
        <f t="shared" si="29"/>
        <v>0.15770511592116723</v>
      </c>
      <c r="N509" s="47"/>
    </row>
    <row r="510" spans="1:14">
      <c r="A510" s="90" t="s">
        <v>773</v>
      </c>
      <c r="B510" s="90" t="s">
        <v>770</v>
      </c>
      <c r="C510" s="90" t="s">
        <v>1540</v>
      </c>
      <c r="D510" s="90" t="s">
        <v>397</v>
      </c>
      <c r="E510" s="90" t="s">
        <v>1855</v>
      </c>
      <c r="F510" s="109">
        <v>0.85728618999999995</v>
      </c>
      <c r="G510" s="109">
        <v>3.4517455499999996</v>
      </c>
      <c r="H510" s="110">
        <f t="shared" si="28"/>
        <v>-0.75163691020040568</v>
      </c>
      <c r="I510" s="127">
        <v>0.73985308999999999</v>
      </c>
      <c r="J510" s="127">
        <v>3.0043428300000001</v>
      </c>
      <c r="K510" s="110">
        <f t="shared" si="30"/>
        <v>-0.75373879351844808</v>
      </c>
      <c r="L510" s="91">
        <f t="shared" si="29"/>
        <v>0.86301762308803787</v>
      </c>
      <c r="N510" s="47"/>
    </row>
    <row r="511" spans="1:14">
      <c r="A511" s="90" t="s">
        <v>2868</v>
      </c>
      <c r="B511" s="90" t="s">
        <v>2854</v>
      </c>
      <c r="C511" s="90" t="s">
        <v>1175</v>
      </c>
      <c r="D511" s="90" t="s">
        <v>396</v>
      </c>
      <c r="E511" s="90" t="s">
        <v>1855</v>
      </c>
      <c r="F511" s="109">
        <v>0.35370500799999999</v>
      </c>
      <c r="G511" s="109">
        <v>0.462143886</v>
      </c>
      <c r="H511" s="110">
        <f t="shared" si="28"/>
        <v>-0.23464310853178749</v>
      </c>
      <c r="I511" s="127">
        <v>0.73387161000000001</v>
      </c>
      <c r="J511" s="127">
        <v>2.0090647600000002</v>
      </c>
      <c r="K511" s="110">
        <f t="shared" si="30"/>
        <v>-0.63471978374654281</v>
      </c>
      <c r="L511" s="91">
        <f t="shared" si="29"/>
        <v>2.0748126076857809</v>
      </c>
      <c r="N511" s="47"/>
    </row>
    <row r="512" spans="1:14">
      <c r="A512" s="90" t="s">
        <v>1883</v>
      </c>
      <c r="B512" s="90" t="s">
        <v>550</v>
      </c>
      <c r="C512" s="90" t="s">
        <v>1534</v>
      </c>
      <c r="D512" s="90" t="s">
        <v>396</v>
      </c>
      <c r="E512" s="90" t="s">
        <v>1855</v>
      </c>
      <c r="F512" s="109">
        <v>0.57928261999999997</v>
      </c>
      <c r="G512" s="109">
        <v>0.11248786</v>
      </c>
      <c r="H512" s="110">
        <f t="shared" si="28"/>
        <v>4.1497345580225282</v>
      </c>
      <c r="I512" s="127">
        <v>0.71639069999999994</v>
      </c>
      <c r="J512" s="127">
        <v>0.17033373000000002</v>
      </c>
      <c r="K512" s="110">
        <f t="shared" si="30"/>
        <v>3.2058064483176638</v>
      </c>
      <c r="L512" s="91">
        <f t="shared" si="29"/>
        <v>1.2366859893017332</v>
      </c>
      <c r="N512" s="47"/>
    </row>
    <row r="513" spans="1:14">
      <c r="A513" s="90" t="s">
        <v>1029</v>
      </c>
      <c r="B513" s="90" t="s">
        <v>1030</v>
      </c>
      <c r="C513" s="90" t="s">
        <v>1533</v>
      </c>
      <c r="D513" s="90" t="s">
        <v>396</v>
      </c>
      <c r="E513" s="90" t="s">
        <v>1855</v>
      </c>
      <c r="F513" s="109">
        <v>1.5333703700000001</v>
      </c>
      <c r="G513" s="109">
        <v>4.0252694999999998E-2</v>
      </c>
      <c r="H513" s="110">
        <f t="shared" si="28"/>
        <v>37.093607645401136</v>
      </c>
      <c r="I513" s="127">
        <v>0.71622162</v>
      </c>
      <c r="J513" s="127">
        <v>9.8344000000000001E-3</v>
      </c>
      <c r="K513" s="110">
        <f t="shared" si="30"/>
        <v>71.828196941348736</v>
      </c>
      <c r="L513" s="91">
        <f t="shared" si="29"/>
        <v>0.4670897742728653</v>
      </c>
      <c r="N513" s="47"/>
    </row>
    <row r="514" spans="1:14">
      <c r="A514" s="90" t="s">
        <v>62</v>
      </c>
      <c r="B514" s="90" t="s">
        <v>73</v>
      </c>
      <c r="C514" s="90" t="s">
        <v>1536</v>
      </c>
      <c r="D514" s="90" t="s">
        <v>397</v>
      </c>
      <c r="E514" s="90" t="s">
        <v>398</v>
      </c>
      <c r="F514" s="109">
        <v>4.4668472599999998</v>
      </c>
      <c r="G514" s="109">
        <v>6.6802831050000009</v>
      </c>
      <c r="H514" s="110">
        <f t="shared" si="28"/>
        <v>-0.33133862894872046</v>
      </c>
      <c r="I514" s="127">
        <v>0.71213285999999998</v>
      </c>
      <c r="J514" s="127">
        <v>28.91794161</v>
      </c>
      <c r="K514" s="110">
        <f t="shared" si="30"/>
        <v>-0.97537401279786318</v>
      </c>
      <c r="L514" s="91">
        <f t="shared" si="29"/>
        <v>0.15942628403192816</v>
      </c>
      <c r="N514" s="47"/>
    </row>
    <row r="515" spans="1:14">
      <c r="A515" s="90" t="s">
        <v>2280</v>
      </c>
      <c r="B515" s="90" t="s">
        <v>2281</v>
      </c>
      <c r="C515" s="90" t="s">
        <v>1175</v>
      </c>
      <c r="D515" s="90" t="s">
        <v>396</v>
      </c>
      <c r="E515" s="90" t="s">
        <v>398</v>
      </c>
      <c r="F515" s="109">
        <v>0.75174998999999998</v>
      </c>
      <c r="G515" s="109">
        <v>0.52294170000000006</v>
      </c>
      <c r="H515" s="110">
        <f t="shared" si="28"/>
        <v>0.4375407239468565</v>
      </c>
      <c r="I515" s="127">
        <v>0.70709014999999997</v>
      </c>
      <c r="J515" s="127">
        <v>0.52294170000000006</v>
      </c>
      <c r="K515" s="110">
        <f t="shared" si="30"/>
        <v>0.35213954060270947</v>
      </c>
      <c r="L515" s="91">
        <f t="shared" si="29"/>
        <v>0.94059216415819302</v>
      </c>
      <c r="N515" s="47"/>
    </row>
    <row r="516" spans="1:14">
      <c r="A516" s="90" t="s">
        <v>1630</v>
      </c>
      <c r="B516" s="90" t="s">
        <v>788</v>
      </c>
      <c r="C516" s="90" t="s">
        <v>1538</v>
      </c>
      <c r="D516" s="90" t="s">
        <v>397</v>
      </c>
      <c r="E516" s="90" t="s">
        <v>398</v>
      </c>
      <c r="F516" s="109">
        <v>3.0587280539999999</v>
      </c>
      <c r="G516" s="109">
        <v>2.274832306</v>
      </c>
      <c r="H516" s="110">
        <f t="shared" si="28"/>
        <v>0.3445949602229712</v>
      </c>
      <c r="I516" s="127">
        <v>0.70385375999999999</v>
      </c>
      <c r="J516" s="127">
        <v>3.09423754</v>
      </c>
      <c r="K516" s="110">
        <f t="shared" si="30"/>
        <v>-0.77252756102235121</v>
      </c>
      <c r="L516" s="91">
        <f t="shared" si="29"/>
        <v>0.23011321947354788</v>
      </c>
      <c r="N516" s="47"/>
    </row>
    <row r="517" spans="1:14">
      <c r="A517" s="90" t="s">
        <v>1079</v>
      </c>
      <c r="B517" s="90" t="s">
        <v>692</v>
      </c>
      <c r="C517" s="90" t="s">
        <v>1535</v>
      </c>
      <c r="D517" s="90" t="s">
        <v>396</v>
      </c>
      <c r="E517" s="90" t="s">
        <v>1855</v>
      </c>
      <c r="F517" s="109">
        <v>7.0784300000000001E-3</v>
      </c>
      <c r="G517" s="109">
        <v>0.69008530000000001</v>
      </c>
      <c r="H517" s="110">
        <f t="shared" si="28"/>
        <v>-0.98974267384046577</v>
      </c>
      <c r="I517" s="127">
        <v>0.69960765000000003</v>
      </c>
      <c r="J517" s="127">
        <v>0.33455000000000001</v>
      </c>
      <c r="K517" s="110">
        <f t="shared" si="30"/>
        <v>1.0911901061126885</v>
      </c>
      <c r="L517" s="91">
        <f t="shared" si="29"/>
        <v>98.8365569766177</v>
      </c>
      <c r="N517" s="47"/>
    </row>
    <row r="518" spans="1:14">
      <c r="A518" s="90" t="s">
        <v>69</v>
      </c>
      <c r="B518" s="90" t="s">
        <v>97</v>
      </c>
      <c r="C518" s="90" t="s">
        <v>1538</v>
      </c>
      <c r="D518" s="90" t="s">
        <v>1436</v>
      </c>
      <c r="E518" s="90" t="s">
        <v>398</v>
      </c>
      <c r="F518" s="109">
        <v>1.500631217</v>
      </c>
      <c r="G518" s="109">
        <v>5.9002556739999994</v>
      </c>
      <c r="H518" s="110">
        <f t="shared" si="28"/>
        <v>-0.74566674735593841</v>
      </c>
      <c r="I518" s="127">
        <v>0.69769843999999992</v>
      </c>
      <c r="J518" s="127">
        <v>101.711112685315</v>
      </c>
      <c r="K518" s="110">
        <f t="shared" si="30"/>
        <v>-0.99314039123572839</v>
      </c>
      <c r="L518" s="91">
        <f t="shared" si="29"/>
        <v>0.46493664272479274</v>
      </c>
      <c r="N518" s="47"/>
    </row>
    <row r="519" spans="1:14">
      <c r="A519" s="90" t="s">
        <v>281</v>
      </c>
      <c r="B519" s="90" t="s">
        <v>282</v>
      </c>
      <c r="C519" s="90" t="s">
        <v>296</v>
      </c>
      <c r="D519" s="90" t="s">
        <v>397</v>
      </c>
      <c r="E519" s="90" t="s">
        <v>1855</v>
      </c>
      <c r="F519" s="109">
        <v>6.0127940000000005E-2</v>
      </c>
      <c r="G519" s="109">
        <v>0.8769636999999999</v>
      </c>
      <c r="H519" s="110">
        <f t="shared" ref="H519:H582" si="31">IF(ISERROR(F519/G519-1),"",IF((F519/G519-1)&gt;10000%,"",F519/G519-1))</f>
        <v>-0.93143622706390239</v>
      </c>
      <c r="I519" s="127">
        <v>0.69603846999999996</v>
      </c>
      <c r="J519" s="127">
        <v>0.6997550600000001</v>
      </c>
      <c r="K519" s="110">
        <f t="shared" si="30"/>
        <v>-5.3112727759341283E-3</v>
      </c>
      <c r="L519" s="91">
        <f t="shared" ref="L519:L582" si="32">IF(ISERROR(I519/F519),"",IF(I519/F519&gt;10000%,"",I519/F519))</f>
        <v>11.575957366907963</v>
      </c>
      <c r="N519" s="47"/>
    </row>
    <row r="520" spans="1:14">
      <c r="A520" s="90" t="s">
        <v>1826</v>
      </c>
      <c r="B520" s="90" t="s">
        <v>1847</v>
      </c>
      <c r="C520" s="90" t="s">
        <v>1175</v>
      </c>
      <c r="D520" s="90" t="s">
        <v>396</v>
      </c>
      <c r="E520" s="90" t="s">
        <v>1855</v>
      </c>
      <c r="F520" s="109">
        <v>1.1135195800000002</v>
      </c>
      <c r="G520" s="109">
        <v>2.3302504849999996</v>
      </c>
      <c r="H520" s="110">
        <f t="shared" si="31"/>
        <v>-0.52214597221723125</v>
      </c>
      <c r="I520" s="127">
        <v>0.68482847000000002</v>
      </c>
      <c r="J520" s="127">
        <v>1.6631527500000001</v>
      </c>
      <c r="K520" s="110">
        <f t="shared" si="30"/>
        <v>-0.58823477278319747</v>
      </c>
      <c r="L520" s="91">
        <f t="shared" si="32"/>
        <v>0.61501250835661092</v>
      </c>
      <c r="N520" s="47"/>
    </row>
    <row r="521" spans="1:14">
      <c r="A521" s="90" t="s">
        <v>1995</v>
      </c>
      <c r="B521" s="90" t="s">
        <v>2271</v>
      </c>
      <c r="C521" s="90" t="s">
        <v>881</v>
      </c>
      <c r="D521" s="90" t="s">
        <v>396</v>
      </c>
      <c r="E521" s="90" t="s">
        <v>1855</v>
      </c>
      <c r="F521" s="109">
        <v>0.82712996999999999</v>
      </c>
      <c r="G521" s="109">
        <v>0.12399459</v>
      </c>
      <c r="H521" s="110">
        <f t="shared" si="31"/>
        <v>5.6706940197955413</v>
      </c>
      <c r="I521" s="127">
        <v>0.66003855</v>
      </c>
      <c r="J521" s="127">
        <v>27.2180446244761</v>
      </c>
      <c r="K521" s="110">
        <f t="shared" si="30"/>
        <v>-0.97574996444063233</v>
      </c>
      <c r="L521" s="91">
        <f t="shared" si="32"/>
        <v>0.79798650023526529</v>
      </c>
      <c r="N521" s="47"/>
    </row>
    <row r="522" spans="1:14">
      <c r="A522" s="90" t="s">
        <v>2059</v>
      </c>
      <c r="B522" s="90" t="s">
        <v>242</v>
      </c>
      <c r="C522" s="90" t="s">
        <v>1175</v>
      </c>
      <c r="D522" s="90" t="s">
        <v>396</v>
      </c>
      <c r="E522" s="90" t="s">
        <v>1855</v>
      </c>
      <c r="F522" s="109">
        <v>5.4679413600000002</v>
      </c>
      <c r="G522" s="109">
        <v>4.5070242249999994</v>
      </c>
      <c r="H522" s="110">
        <f t="shared" si="31"/>
        <v>0.21320434216215034</v>
      </c>
      <c r="I522" s="127">
        <v>0.65681923373886997</v>
      </c>
      <c r="J522" s="127">
        <v>1.4821710219804949</v>
      </c>
      <c r="K522" s="110">
        <f t="shared" si="30"/>
        <v>-0.55685327536547025</v>
      </c>
      <c r="L522" s="91">
        <f t="shared" si="32"/>
        <v>0.12012185034458196</v>
      </c>
      <c r="N522" s="47"/>
    </row>
    <row r="523" spans="1:14">
      <c r="A523" s="90" t="s">
        <v>962</v>
      </c>
      <c r="B523" s="90" t="s">
        <v>967</v>
      </c>
      <c r="C523" s="90" t="s">
        <v>1538</v>
      </c>
      <c r="D523" s="90" t="s">
        <v>397</v>
      </c>
      <c r="E523" s="90" t="s">
        <v>398</v>
      </c>
      <c r="F523" s="109">
        <v>1.022888875</v>
      </c>
      <c r="G523" s="109">
        <v>0.79277320499999993</v>
      </c>
      <c r="H523" s="110">
        <f t="shared" si="31"/>
        <v>0.29026671001071502</v>
      </c>
      <c r="I523" s="127">
        <v>0.64351516000000009</v>
      </c>
      <c r="J523" s="127">
        <v>0.65701416000000001</v>
      </c>
      <c r="K523" s="110">
        <f t="shared" si="30"/>
        <v>-2.0545980317988821E-2</v>
      </c>
      <c r="L523" s="91">
        <f t="shared" si="32"/>
        <v>0.62911541588523001</v>
      </c>
      <c r="N523" s="47"/>
    </row>
    <row r="524" spans="1:14">
      <c r="A524" s="90" t="s">
        <v>748</v>
      </c>
      <c r="B524" s="90" t="s">
        <v>749</v>
      </c>
      <c r="C524" s="90" t="s">
        <v>1533</v>
      </c>
      <c r="D524" s="90" t="s">
        <v>396</v>
      </c>
      <c r="E524" s="90" t="s">
        <v>1855</v>
      </c>
      <c r="F524" s="109">
        <v>0.48074610200000001</v>
      </c>
      <c r="G524" s="109">
        <v>1.6522155700000001</v>
      </c>
      <c r="H524" s="110">
        <f t="shared" si="31"/>
        <v>-0.70902943252132644</v>
      </c>
      <c r="I524" s="127">
        <v>0.63706611999999996</v>
      </c>
      <c r="J524" s="127">
        <v>0.21527311999999998</v>
      </c>
      <c r="K524" s="110">
        <f t="shared" si="30"/>
        <v>1.9593389086384776</v>
      </c>
      <c r="L524" s="91">
        <f t="shared" si="32"/>
        <v>1.3251612802468442</v>
      </c>
      <c r="N524" s="47"/>
    </row>
    <row r="525" spans="1:14">
      <c r="A525" s="90" t="s">
        <v>2324</v>
      </c>
      <c r="B525" s="90" t="s">
        <v>299</v>
      </c>
      <c r="C525" s="90" t="s">
        <v>1175</v>
      </c>
      <c r="D525" s="90" t="s">
        <v>396</v>
      </c>
      <c r="E525" s="90" t="s">
        <v>1855</v>
      </c>
      <c r="F525" s="109">
        <v>0.30384120000000003</v>
      </c>
      <c r="G525" s="109">
        <v>1.3224272699999999</v>
      </c>
      <c r="H525" s="110">
        <f t="shared" si="31"/>
        <v>-0.77023976524622029</v>
      </c>
      <c r="I525" s="127">
        <v>0.63206200000000001</v>
      </c>
      <c r="J525" s="127">
        <v>0.34575103000000001</v>
      </c>
      <c r="K525" s="110">
        <f t="shared" si="30"/>
        <v>0.82808421423936163</v>
      </c>
      <c r="L525" s="91">
        <f t="shared" si="32"/>
        <v>2.0802379664114015</v>
      </c>
      <c r="N525" s="47"/>
    </row>
    <row r="526" spans="1:14">
      <c r="A526" s="90" t="s">
        <v>93</v>
      </c>
      <c r="B526" s="90" t="s">
        <v>94</v>
      </c>
      <c r="C526" s="90" t="s">
        <v>1536</v>
      </c>
      <c r="D526" s="90" t="s">
        <v>397</v>
      </c>
      <c r="E526" s="90" t="s">
        <v>398</v>
      </c>
      <c r="F526" s="109">
        <v>0.83839253400000002</v>
      </c>
      <c r="G526" s="109">
        <v>1.0651166519999999</v>
      </c>
      <c r="H526" s="110">
        <f t="shared" si="31"/>
        <v>-0.21286318036083052</v>
      </c>
      <c r="I526" s="127">
        <v>0.59724889000000003</v>
      </c>
      <c r="J526" s="127">
        <v>0.42289504</v>
      </c>
      <c r="K526" s="110">
        <f t="shared" si="30"/>
        <v>0.41228634414818388</v>
      </c>
      <c r="L526" s="91">
        <f t="shared" si="32"/>
        <v>0.7123738174891715</v>
      </c>
      <c r="N526" s="47"/>
    </row>
    <row r="527" spans="1:14">
      <c r="A527" s="90" t="s">
        <v>1571</v>
      </c>
      <c r="B527" s="90" t="s">
        <v>1724</v>
      </c>
      <c r="C527" s="90" t="s">
        <v>1175</v>
      </c>
      <c r="D527" s="90" t="s">
        <v>396</v>
      </c>
      <c r="E527" s="90" t="s">
        <v>1855</v>
      </c>
      <c r="F527" s="109">
        <v>1.7268189899999999</v>
      </c>
      <c r="G527" s="109">
        <v>1.62642237</v>
      </c>
      <c r="H527" s="110">
        <f t="shared" si="31"/>
        <v>6.172850414004083E-2</v>
      </c>
      <c r="I527" s="127">
        <v>0.59488973000000001</v>
      </c>
      <c r="J527" s="127">
        <v>3.6877671299999997</v>
      </c>
      <c r="K527" s="110">
        <f t="shared" si="30"/>
        <v>-0.83868565746449397</v>
      </c>
      <c r="L527" s="91">
        <f t="shared" si="32"/>
        <v>0.34450034047865086</v>
      </c>
      <c r="N527" s="47"/>
    </row>
    <row r="528" spans="1:14">
      <c r="A528" s="90" t="s">
        <v>403</v>
      </c>
      <c r="B528" s="90" t="s">
        <v>404</v>
      </c>
      <c r="C528" s="90" t="s">
        <v>1533</v>
      </c>
      <c r="D528" s="90" t="s">
        <v>396</v>
      </c>
      <c r="E528" s="90" t="s">
        <v>1855</v>
      </c>
      <c r="F528" s="109">
        <v>4.3082001299999995</v>
      </c>
      <c r="G528" s="109">
        <v>3.9737727249999999</v>
      </c>
      <c r="H528" s="110">
        <f t="shared" si="31"/>
        <v>8.4158664358440216E-2</v>
      </c>
      <c r="I528" s="127">
        <v>0.59003550999999999</v>
      </c>
      <c r="J528" s="127">
        <v>1.583273E-2</v>
      </c>
      <c r="K528" s="110">
        <f t="shared" si="30"/>
        <v>36.266820693588535</v>
      </c>
      <c r="L528" s="91">
        <f t="shared" si="32"/>
        <v>0.13695638368591759</v>
      </c>
      <c r="N528" s="47"/>
    </row>
    <row r="529" spans="1:14">
      <c r="A529" s="90" t="s">
        <v>1823</v>
      </c>
      <c r="B529" s="90" t="s">
        <v>1844</v>
      </c>
      <c r="C529" s="90" t="s">
        <v>1175</v>
      </c>
      <c r="D529" s="90" t="s">
        <v>396</v>
      </c>
      <c r="E529" s="90" t="s">
        <v>1855</v>
      </c>
      <c r="F529" s="109">
        <v>5.5129259999999999E-2</v>
      </c>
      <c r="G529" s="109">
        <v>0.37397242999999997</v>
      </c>
      <c r="H529" s="110">
        <f t="shared" si="31"/>
        <v>-0.8525846945455311</v>
      </c>
      <c r="I529" s="127">
        <v>0.58243447999999998</v>
      </c>
      <c r="J529" s="127">
        <v>0.36274913000000003</v>
      </c>
      <c r="K529" s="110">
        <f t="shared" si="30"/>
        <v>0.60561234150995746</v>
      </c>
      <c r="L529" s="91">
        <f t="shared" si="32"/>
        <v>10.564888409530619</v>
      </c>
      <c r="N529" s="47"/>
    </row>
    <row r="530" spans="1:14">
      <c r="A530" s="90" t="s">
        <v>2089</v>
      </c>
      <c r="B530" s="90" t="s">
        <v>1777</v>
      </c>
      <c r="C530" s="90" t="s">
        <v>1532</v>
      </c>
      <c r="D530" s="90" t="s">
        <v>396</v>
      </c>
      <c r="E530" s="90" t="s">
        <v>1855</v>
      </c>
      <c r="F530" s="109">
        <v>1.0572417000000001</v>
      </c>
      <c r="G530" s="109">
        <v>0.10871654</v>
      </c>
      <c r="H530" s="110">
        <f t="shared" si="31"/>
        <v>8.7247548533093493</v>
      </c>
      <c r="I530" s="127">
        <v>0.57576000000000005</v>
      </c>
      <c r="J530" s="127">
        <v>0.38485999999999998</v>
      </c>
      <c r="K530" s="110">
        <f t="shared" si="30"/>
        <v>0.49602452839993783</v>
      </c>
      <c r="L530" s="91">
        <f t="shared" si="32"/>
        <v>0.54458691896091505</v>
      </c>
      <c r="N530" s="47"/>
    </row>
    <row r="531" spans="1:14">
      <c r="A531" s="90" t="s">
        <v>1796</v>
      </c>
      <c r="B531" s="90" t="s">
        <v>1797</v>
      </c>
      <c r="C531" s="90" t="s">
        <v>1175</v>
      </c>
      <c r="D531" s="90" t="s">
        <v>396</v>
      </c>
      <c r="E531" s="90" t="s">
        <v>1855</v>
      </c>
      <c r="F531" s="109">
        <v>0.32821878999999998</v>
      </c>
      <c r="G531" s="109">
        <v>2.6714945E-2</v>
      </c>
      <c r="H531" s="110">
        <f t="shared" si="31"/>
        <v>11.285961659288461</v>
      </c>
      <c r="I531" s="127">
        <v>0.57397856000000003</v>
      </c>
      <c r="J531" s="127">
        <v>1.7434140000000001E-2</v>
      </c>
      <c r="K531" s="110">
        <f t="shared" si="30"/>
        <v>31.922677000414133</v>
      </c>
      <c r="L531" s="91">
        <f t="shared" si="32"/>
        <v>1.7487681311603156</v>
      </c>
      <c r="N531" s="47"/>
    </row>
    <row r="532" spans="1:14">
      <c r="A532" s="90" t="s">
        <v>1819</v>
      </c>
      <c r="B532" s="90" t="s">
        <v>1840</v>
      </c>
      <c r="C532" s="90" t="s">
        <v>1175</v>
      </c>
      <c r="D532" s="90" t="s">
        <v>396</v>
      </c>
      <c r="E532" s="90" t="s">
        <v>1855</v>
      </c>
      <c r="F532" s="109">
        <v>0.73942109999999994</v>
      </c>
      <c r="G532" s="109">
        <v>0.50989717999999995</v>
      </c>
      <c r="H532" s="110">
        <f t="shared" si="31"/>
        <v>0.45013765324216926</v>
      </c>
      <c r="I532" s="127">
        <v>0.55310643999999998</v>
      </c>
      <c r="J532" s="127">
        <v>0.49804490000000001</v>
      </c>
      <c r="K532" s="110">
        <f t="shared" si="30"/>
        <v>0.11055537362193646</v>
      </c>
      <c r="L532" s="91">
        <f t="shared" si="32"/>
        <v>0.74802631409896203</v>
      </c>
      <c r="N532" s="47"/>
    </row>
    <row r="533" spans="1:14">
      <c r="A533" s="90" t="s">
        <v>730</v>
      </c>
      <c r="B533" s="90" t="s">
        <v>731</v>
      </c>
      <c r="C533" s="90" t="s">
        <v>1533</v>
      </c>
      <c r="D533" s="90" t="s">
        <v>396</v>
      </c>
      <c r="E533" s="90" t="s">
        <v>1855</v>
      </c>
      <c r="F533" s="109">
        <v>1.1121463899999999</v>
      </c>
      <c r="G533" s="109">
        <v>5.1286600159999995</v>
      </c>
      <c r="H533" s="110">
        <f t="shared" si="31"/>
        <v>-0.78315068916044128</v>
      </c>
      <c r="I533" s="127">
        <v>0.55179489999999998</v>
      </c>
      <c r="J533" s="127">
        <v>7.9217533300000005</v>
      </c>
      <c r="K533" s="110">
        <f t="shared" si="30"/>
        <v>-0.93034434713962499</v>
      </c>
      <c r="L533" s="91">
        <f t="shared" si="32"/>
        <v>0.49615311883537205</v>
      </c>
      <c r="N533" s="47"/>
    </row>
    <row r="534" spans="1:14">
      <c r="A534" s="90" t="s">
        <v>1825</v>
      </c>
      <c r="B534" s="90" t="s">
        <v>1846</v>
      </c>
      <c r="C534" s="90" t="s">
        <v>1175</v>
      </c>
      <c r="D534" s="90" t="s">
        <v>396</v>
      </c>
      <c r="E534" s="90" t="s">
        <v>1855</v>
      </c>
      <c r="F534" s="109">
        <v>0.15628720000000001</v>
      </c>
      <c r="G534" s="109">
        <v>0.37478244999999999</v>
      </c>
      <c r="H534" s="110">
        <f t="shared" si="31"/>
        <v>-0.58299221321596029</v>
      </c>
      <c r="I534" s="127">
        <v>0.54571606000000006</v>
      </c>
      <c r="J534" s="127">
        <v>1.2071350600000001</v>
      </c>
      <c r="K534" s="110">
        <f t="shared" si="30"/>
        <v>-0.54792460422779865</v>
      </c>
      <c r="L534" s="91">
        <f t="shared" si="32"/>
        <v>3.4917514678105439</v>
      </c>
      <c r="N534" s="47"/>
    </row>
    <row r="535" spans="1:14">
      <c r="A535" s="90" t="s">
        <v>2445</v>
      </c>
      <c r="B535" s="90" t="s">
        <v>2446</v>
      </c>
      <c r="C535" s="90" t="s">
        <v>1175</v>
      </c>
      <c r="D535" s="90" t="s">
        <v>396</v>
      </c>
      <c r="E535" s="90" t="s">
        <v>1855</v>
      </c>
      <c r="F535" s="109">
        <v>0.86433753000000002</v>
      </c>
      <c r="G535" s="109">
        <v>0.25592580999999998</v>
      </c>
      <c r="H535" s="110">
        <f t="shared" si="31"/>
        <v>2.3772972331317428</v>
      </c>
      <c r="I535" s="127">
        <v>0.53456094999999992</v>
      </c>
      <c r="J535" s="127">
        <v>0.31460580999999999</v>
      </c>
      <c r="K535" s="110">
        <f t="shared" si="30"/>
        <v>0.69914519379028617</v>
      </c>
      <c r="L535" s="91">
        <f t="shared" si="32"/>
        <v>0.61846319458094101</v>
      </c>
      <c r="N535" s="47"/>
    </row>
    <row r="536" spans="1:14">
      <c r="A536" s="90" t="s">
        <v>2604</v>
      </c>
      <c r="B536" s="90" t="s">
        <v>2605</v>
      </c>
      <c r="C536" s="90" t="s">
        <v>1539</v>
      </c>
      <c r="D536" s="90" t="s">
        <v>396</v>
      </c>
      <c r="E536" s="90" t="s">
        <v>1855</v>
      </c>
      <c r="F536" s="109">
        <v>0.26031056000000002</v>
      </c>
      <c r="G536" s="109">
        <v>7.9612199999999998E-3</v>
      </c>
      <c r="H536" s="110">
        <f t="shared" si="31"/>
        <v>31.697320259960158</v>
      </c>
      <c r="I536" s="127">
        <v>0.52009749999999999</v>
      </c>
      <c r="J536" s="127">
        <v>0</v>
      </c>
      <c r="K536" s="110" t="str">
        <f t="shared" si="30"/>
        <v/>
      </c>
      <c r="L536" s="91">
        <f t="shared" si="32"/>
        <v>1.9979884796068201</v>
      </c>
      <c r="N536" s="47"/>
    </row>
    <row r="537" spans="1:14">
      <c r="A537" s="90" t="s">
        <v>3059</v>
      </c>
      <c r="B537" s="90" t="s">
        <v>3060</v>
      </c>
      <c r="C537" s="90" t="s">
        <v>1175</v>
      </c>
      <c r="D537" s="90" t="s">
        <v>396</v>
      </c>
      <c r="E537" s="90" t="s">
        <v>1855</v>
      </c>
      <c r="F537" s="109">
        <v>0.29756612999999998</v>
      </c>
      <c r="G537" s="109">
        <v>2.076888E-2</v>
      </c>
      <c r="H537" s="110">
        <f t="shared" si="31"/>
        <v>13.327500086668129</v>
      </c>
      <c r="I537" s="127">
        <v>0.51855720000000005</v>
      </c>
      <c r="J537" s="127">
        <v>1.0570280000000001E-2</v>
      </c>
      <c r="K537" s="110">
        <f t="shared" si="30"/>
        <v>48.058038197663635</v>
      </c>
      <c r="L537" s="91">
        <f t="shared" si="32"/>
        <v>1.7426620428877442</v>
      </c>
      <c r="N537" s="47"/>
    </row>
    <row r="538" spans="1:14">
      <c r="A538" s="90" t="s">
        <v>2602</v>
      </c>
      <c r="B538" s="90" t="s">
        <v>2603</v>
      </c>
      <c r="C538" s="90" t="s">
        <v>1539</v>
      </c>
      <c r="D538" s="90" t="s">
        <v>396</v>
      </c>
      <c r="E538" s="90" t="s">
        <v>1855</v>
      </c>
      <c r="F538" s="109">
        <v>0.25345158000000001</v>
      </c>
      <c r="G538" s="109">
        <v>1.2030699999999999E-3</v>
      </c>
      <c r="H538" s="110" t="str">
        <f t="shared" si="31"/>
        <v/>
      </c>
      <c r="I538" s="127">
        <v>0.50659496999999998</v>
      </c>
      <c r="J538" s="127">
        <v>0</v>
      </c>
      <c r="K538" s="110" t="str">
        <f t="shared" si="30"/>
        <v/>
      </c>
      <c r="L538" s="91">
        <f t="shared" si="32"/>
        <v>1.9987840280972009</v>
      </c>
      <c r="N538" s="47"/>
    </row>
    <row r="539" spans="1:14">
      <c r="A539" s="90" t="s">
        <v>2768</v>
      </c>
      <c r="B539" s="90" t="s">
        <v>595</v>
      </c>
      <c r="C539" s="90" t="s">
        <v>1551</v>
      </c>
      <c r="D539" s="90" t="s">
        <v>397</v>
      </c>
      <c r="E539" s="90" t="s">
        <v>1855</v>
      </c>
      <c r="F539" s="109">
        <v>2.2658956800000003</v>
      </c>
      <c r="G539" s="109">
        <v>1.6863733999999999</v>
      </c>
      <c r="H539" s="110">
        <f t="shared" si="31"/>
        <v>0.34365003622566648</v>
      </c>
      <c r="I539" s="127">
        <v>0.48302315999999995</v>
      </c>
      <c r="J539" s="127">
        <v>1.8562587719437249</v>
      </c>
      <c r="K539" s="110">
        <f t="shared" si="30"/>
        <v>-0.7397867327009493</v>
      </c>
      <c r="L539" s="91">
        <f t="shared" si="32"/>
        <v>0.21317096116269565</v>
      </c>
      <c r="N539" s="47"/>
    </row>
    <row r="540" spans="1:14">
      <c r="A540" s="90" t="s">
        <v>2099</v>
      </c>
      <c r="B540" s="90" t="s">
        <v>128</v>
      </c>
      <c r="C540" s="90" t="s">
        <v>1532</v>
      </c>
      <c r="D540" s="90" t="s">
        <v>396</v>
      </c>
      <c r="E540" s="90" t="s">
        <v>1855</v>
      </c>
      <c r="F540" s="109">
        <v>2.2889697</v>
      </c>
      <c r="G540" s="109">
        <v>1.9855081299999999</v>
      </c>
      <c r="H540" s="110">
        <f t="shared" si="31"/>
        <v>0.15283824095950704</v>
      </c>
      <c r="I540" s="127">
        <v>0.47247226000000003</v>
      </c>
      <c r="J540" s="127">
        <v>7.2211720000000007E-2</v>
      </c>
      <c r="K540" s="110">
        <f t="shared" si="30"/>
        <v>5.5428750346896596</v>
      </c>
      <c r="L540" s="91">
        <f t="shared" si="32"/>
        <v>0.20641263184916778</v>
      </c>
      <c r="N540" s="47"/>
    </row>
    <row r="541" spans="1:14">
      <c r="A541" s="90" t="s">
        <v>2443</v>
      </c>
      <c r="B541" s="90" t="s">
        <v>2444</v>
      </c>
      <c r="C541" s="90" t="s">
        <v>1175</v>
      </c>
      <c r="D541" s="90" t="s">
        <v>396</v>
      </c>
      <c r="E541" s="90" t="s">
        <v>1855</v>
      </c>
      <c r="F541" s="109">
        <v>0.41916050999999999</v>
      </c>
      <c r="G541" s="109">
        <v>0.55666103</v>
      </c>
      <c r="H541" s="110">
        <f t="shared" si="31"/>
        <v>-0.24700942331098696</v>
      </c>
      <c r="I541" s="127">
        <v>0.46877452000000003</v>
      </c>
      <c r="J541" s="127">
        <v>0.85851253999999999</v>
      </c>
      <c r="K541" s="110">
        <f t="shared" si="30"/>
        <v>-0.45396893096051916</v>
      </c>
      <c r="L541" s="91">
        <f t="shared" si="32"/>
        <v>1.1183651818726914</v>
      </c>
      <c r="N541" s="47"/>
    </row>
    <row r="542" spans="1:14">
      <c r="A542" s="90" t="s">
        <v>1867</v>
      </c>
      <c r="B542" s="90" t="s">
        <v>551</v>
      </c>
      <c r="C542" s="90" t="s">
        <v>1534</v>
      </c>
      <c r="D542" s="90" t="s">
        <v>396</v>
      </c>
      <c r="E542" s="90" t="s">
        <v>1855</v>
      </c>
      <c r="F542" s="109">
        <v>0.93513141</v>
      </c>
      <c r="G542" s="109">
        <v>0.24289166000000001</v>
      </c>
      <c r="H542" s="110">
        <f t="shared" si="31"/>
        <v>2.8499939026313212</v>
      </c>
      <c r="I542" s="127">
        <v>0.46593317000000001</v>
      </c>
      <c r="J542" s="127">
        <v>2.03496458</v>
      </c>
      <c r="K542" s="110">
        <f t="shared" si="30"/>
        <v>-0.7710362260949033</v>
      </c>
      <c r="L542" s="91">
        <f t="shared" si="32"/>
        <v>0.49825421862366914</v>
      </c>
      <c r="N542" s="47"/>
    </row>
    <row r="543" spans="1:14">
      <c r="A543" s="90" t="s">
        <v>1156</v>
      </c>
      <c r="B543" s="90" t="s">
        <v>856</v>
      </c>
      <c r="C543" s="90" t="s">
        <v>1539</v>
      </c>
      <c r="D543" s="90" t="s">
        <v>396</v>
      </c>
      <c r="E543" s="90" t="s">
        <v>398</v>
      </c>
      <c r="F543" s="109">
        <v>1.707080159</v>
      </c>
      <c r="G543" s="109">
        <v>2.9066364339999997</v>
      </c>
      <c r="H543" s="110">
        <f t="shared" si="31"/>
        <v>-0.41269567152202014</v>
      </c>
      <c r="I543" s="127">
        <v>0.46284903000000005</v>
      </c>
      <c r="J543" s="127">
        <v>1.01136545</v>
      </c>
      <c r="K543" s="110">
        <f t="shared" si="30"/>
        <v>-0.54235234157939638</v>
      </c>
      <c r="L543" s="91">
        <f t="shared" si="32"/>
        <v>0.27113491276890883</v>
      </c>
      <c r="N543" s="47"/>
    </row>
    <row r="544" spans="1:14">
      <c r="A544" s="90" t="s">
        <v>3053</v>
      </c>
      <c r="B544" s="90" t="s">
        <v>3054</v>
      </c>
      <c r="C544" s="90" t="s">
        <v>1175</v>
      </c>
      <c r="D544" s="90" t="s">
        <v>396</v>
      </c>
      <c r="E544" s="90" t="s">
        <v>1855</v>
      </c>
      <c r="F544" s="109">
        <v>0.44737628000000002</v>
      </c>
      <c r="G544" s="109">
        <v>4.3895030000000002E-2</v>
      </c>
      <c r="H544" s="110">
        <f t="shared" si="31"/>
        <v>9.1919574949601355</v>
      </c>
      <c r="I544" s="127">
        <v>0.45948984999999998</v>
      </c>
      <c r="J544" s="127">
        <v>3.241306E-2</v>
      </c>
      <c r="K544" s="110">
        <f t="shared" si="30"/>
        <v>13.176071311995843</v>
      </c>
      <c r="L544" s="91">
        <f t="shared" si="32"/>
        <v>1.0270769161029278</v>
      </c>
      <c r="N544" s="47"/>
    </row>
    <row r="545" spans="1:14">
      <c r="A545" s="90" t="s">
        <v>2073</v>
      </c>
      <c r="B545" s="90" t="s">
        <v>768</v>
      </c>
      <c r="C545" s="90" t="s">
        <v>1175</v>
      </c>
      <c r="D545" s="90" t="s">
        <v>396</v>
      </c>
      <c r="E545" s="90" t="s">
        <v>1855</v>
      </c>
      <c r="F545" s="109">
        <v>7.1478559999999997E-2</v>
      </c>
      <c r="G545" s="109">
        <v>0.35401070000000001</v>
      </c>
      <c r="H545" s="110">
        <f t="shared" si="31"/>
        <v>-0.79808926679334835</v>
      </c>
      <c r="I545" s="127">
        <v>0.44646803999999995</v>
      </c>
      <c r="J545" s="127">
        <v>0.32991334</v>
      </c>
      <c r="K545" s="110">
        <f t="shared" si="30"/>
        <v>0.35328883639564235</v>
      </c>
      <c r="L545" s="91">
        <f t="shared" si="32"/>
        <v>6.2461812325262285</v>
      </c>
      <c r="N545" s="47"/>
    </row>
    <row r="546" spans="1:14">
      <c r="A546" s="90" t="s">
        <v>3077</v>
      </c>
      <c r="B546" s="90" t="s">
        <v>3078</v>
      </c>
      <c r="C546" s="90" t="s">
        <v>1533</v>
      </c>
      <c r="D546" s="90" t="s">
        <v>396</v>
      </c>
      <c r="E546" s="90" t="s">
        <v>1855</v>
      </c>
      <c r="F546" s="109">
        <v>2.8118938600000001</v>
      </c>
      <c r="G546" s="109">
        <v>2.7642750000000001E-2</v>
      </c>
      <c r="H546" s="110" t="str">
        <f t="shared" si="31"/>
        <v/>
      </c>
      <c r="I546" s="127">
        <v>0.44105116999999999</v>
      </c>
      <c r="J546" s="127">
        <v>30.459329499999999</v>
      </c>
      <c r="K546" s="110">
        <f t="shared" si="30"/>
        <v>-0.98551999741163043</v>
      </c>
      <c r="L546" s="91">
        <f t="shared" si="32"/>
        <v>0.1568519979626827</v>
      </c>
      <c r="N546" s="47"/>
    </row>
    <row r="547" spans="1:14">
      <c r="A547" s="90" t="s">
        <v>1961</v>
      </c>
      <c r="B547" s="90" t="s">
        <v>372</v>
      </c>
      <c r="C547" s="90" t="s">
        <v>1532</v>
      </c>
      <c r="D547" s="90" t="s">
        <v>396</v>
      </c>
      <c r="E547" s="90" t="s">
        <v>1855</v>
      </c>
      <c r="F547" s="109">
        <v>1.9876474900000001</v>
      </c>
      <c r="G547" s="109">
        <v>0.78879290000000002</v>
      </c>
      <c r="H547" s="110">
        <f t="shared" si="31"/>
        <v>1.5198597629365072</v>
      </c>
      <c r="I547" s="127">
        <v>0.43159271000000005</v>
      </c>
      <c r="J547" s="127">
        <v>0</v>
      </c>
      <c r="K547" s="110" t="str">
        <f t="shared" si="30"/>
        <v/>
      </c>
      <c r="L547" s="91">
        <f t="shared" si="32"/>
        <v>0.21713745126908798</v>
      </c>
      <c r="N547" s="47"/>
    </row>
    <row r="548" spans="1:14">
      <c r="A548" s="90" t="s">
        <v>2097</v>
      </c>
      <c r="B548" s="90" t="s">
        <v>867</v>
      </c>
      <c r="C548" s="90" t="s">
        <v>1532</v>
      </c>
      <c r="D548" s="90" t="s">
        <v>396</v>
      </c>
      <c r="E548" s="90" t="s">
        <v>1855</v>
      </c>
      <c r="F548" s="109">
        <v>1.6005401799999999</v>
      </c>
      <c r="G548" s="109">
        <v>9.3241568650000008</v>
      </c>
      <c r="H548" s="110">
        <f t="shared" si="31"/>
        <v>-0.82834478192790462</v>
      </c>
      <c r="I548" s="127">
        <v>0.39799620000000002</v>
      </c>
      <c r="J548" s="127">
        <v>0.60099397999999993</v>
      </c>
      <c r="K548" s="110">
        <f t="shared" si="30"/>
        <v>-0.33777007217276944</v>
      </c>
      <c r="L548" s="91">
        <f t="shared" si="32"/>
        <v>0.24866367303568726</v>
      </c>
      <c r="N548" s="47"/>
    </row>
    <row r="549" spans="1:14">
      <c r="A549" s="90" t="s">
        <v>2690</v>
      </c>
      <c r="B549" s="90" t="s">
        <v>191</v>
      </c>
      <c r="C549" s="90" t="s">
        <v>1175</v>
      </c>
      <c r="D549" s="90" t="s">
        <v>396</v>
      </c>
      <c r="E549" s="90" t="s">
        <v>1855</v>
      </c>
      <c r="F549" s="109">
        <v>0.61963164699999995</v>
      </c>
      <c r="G549" s="109">
        <v>0.86063028000000008</v>
      </c>
      <c r="H549" s="110">
        <f t="shared" si="31"/>
        <v>-0.28002574229668065</v>
      </c>
      <c r="I549" s="127">
        <v>0.39424915000000005</v>
      </c>
      <c r="J549" s="127">
        <v>4.5044020199999997</v>
      </c>
      <c r="K549" s="110">
        <f t="shared" si="30"/>
        <v>-0.91247469736282549</v>
      </c>
      <c r="L549" s="91">
        <f t="shared" si="32"/>
        <v>0.63626374138375807</v>
      </c>
      <c r="N549" s="47"/>
    </row>
    <row r="550" spans="1:14">
      <c r="A550" s="90" t="s">
        <v>329</v>
      </c>
      <c r="B550" s="90" t="s">
        <v>328</v>
      </c>
      <c r="C550" s="90" t="s">
        <v>1551</v>
      </c>
      <c r="D550" s="90" t="s">
        <v>397</v>
      </c>
      <c r="E550" s="90" t="s">
        <v>398</v>
      </c>
      <c r="F550" s="109">
        <v>1.0906410800000002</v>
      </c>
      <c r="G550" s="109">
        <v>1.7158974899999999</v>
      </c>
      <c r="H550" s="110">
        <f t="shared" si="31"/>
        <v>-0.36439030515744841</v>
      </c>
      <c r="I550" s="127">
        <v>0.39203190000000004</v>
      </c>
      <c r="J550" s="127">
        <v>7.3378385199999991</v>
      </c>
      <c r="K550" s="110">
        <f t="shared" si="30"/>
        <v>-0.94657392651371675</v>
      </c>
      <c r="L550" s="91">
        <f t="shared" si="32"/>
        <v>0.35945088369493655</v>
      </c>
      <c r="N550" s="47"/>
    </row>
    <row r="551" spans="1:14">
      <c r="A551" s="90" t="s">
        <v>901</v>
      </c>
      <c r="B551" s="90" t="s">
        <v>1109</v>
      </c>
      <c r="C551" s="90" t="s">
        <v>1538</v>
      </c>
      <c r="D551" s="90" t="s">
        <v>397</v>
      </c>
      <c r="E551" s="90" t="s">
        <v>398</v>
      </c>
      <c r="F551" s="109">
        <v>1.840936321</v>
      </c>
      <c r="G551" s="109">
        <v>2.0140119900000002</v>
      </c>
      <c r="H551" s="110">
        <f t="shared" si="31"/>
        <v>-8.5935768932537515E-2</v>
      </c>
      <c r="I551" s="127">
        <v>0.38077397999999996</v>
      </c>
      <c r="J551" s="127">
        <v>14.37958615</v>
      </c>
      <c r="K551" s="110">
        <f t="shared" si="30"/>
        <v>-0.97351982344777011</v>
      </c>
      <c r="L551" s="91">
        <f t="shared" si="32"/>
        <v>0.20683712720338029</v>
      </c>
      <c r="N551" s="47"/>
    </row>
    <row r="552" spans="1:14">
      <c r="A552" s="90" t="s">
        <v>1833</v>
      </c>
      <c r="B552" s="90" t="s">
        <v>1854</v>
      </c>
      <c r="C552" s="90" t="s">
        <v>1175</v>
      </c>
      <c r="D552" s="90" t="s">
        <v>396</v>
      </c>
      <c r="E552" s="90" t="s">
        <v>1855</v>
      </c>
      <c r="F552" s="109">
        <v>0.276481482</v>
      </c>
      <c r="G552" s="109">
        <v>0.44932397100000004</v>
      </c>
      <c r="H552" s="110">
        <f t="shared" si="31"/>
        <v>-0.38467230807946373</v>
      </c>
      <c r="I552" s="127">
        <v>0.38049564000000002</v>
      </c>
      <c r="J552" s="127">
        <v>0.66570399999999996</v>
      </c>
      <c r="K552" s="110">
        <f t="shared" si="30"/>
        <v>-0.4284311946450674</v>
      </c>
      <c r="L552" s="91">
        <f t="shared" si="32"/>
        <v>1.3762065988925798</v>
      </c>
      <c r="N552" s="47"/>
    </row>
    <row r="553" spans="1:14">
      <c r="A553" s="90" t="s">
        <v>386</v>
      </c>
      <c r="B553" s="90" t="s">
        <v>387</v>
      </c>
      <c r="C553" s="90" t="s">
        <v>1539</v>
      </c>
      <c r="D553" s="90" t="s">
        <v>396</v>
      </c>
      <c r="E553" s="90" t="s">
        <v>398</v>
      </c>
      <c r="F553" s="109">
        <v>0.65393522999999998</v>
      </c>
      <c r="G553" s="109">
        <v>8.3181229999999995E-2</v>
      </c>
      <c r="H553" s="110">
        <f t="shared" si="31"/>
        <v>6.8615720157059474</v>
      </c>
      <c r="I553" s="127">
        <v>0.37412576000000003</v>
      </c>
      <c r="J553" s="127">
        <v>3.7860779999999997E-2</v>
      </c>
      <c r="K553" s="110">
        <f t="shared" si="30"/>
        <v>8.8816178641855785</v>
      </c>
      <c r="L553" s="91">
        <f t="shared" si="32"/>
        <v>0.57211439732341696</v>
      </c>
      <c r="N553" s="47"/>
    </row>
    <row r="554" spans="1:14">
      <c r="A554" s="90" t="s">
        <v>1459</v>
      </c>
      <c r="B554" s="90" t="s">
        <v>1460</v>
      </c>
      <c r="C554" s="90" t="s">
        <v>1533</v>
      </c>
      <c r="D554" s="90" t="s">
        <v>396</v>
      </c>
      <c r="E554" s="90" t="s">
        <v>1855</v>
      </c>
      <c r="F554" s="109">
        <v>1.795035881</v>
      </c>
      <c r="G554" s="109">
        <v>2.3199746960000001</v>
      </c>
      <c r="H554" s="110">
        <f t="shared" si="31"/>
        <v>-0.22626919849818916</v>
      </c>
      <c r="I554" s="127">
        <v>0.36867240000000001</v>
      </c>
      <c r="J554" s="127">
        <v>1.1385569999999999E-2</v>
      </c>
      <c r="K554" s="110">
        <f t="shared" si="30"/>
        <v>31.380671323438357</v>
      </c>
      <c r="L554" s="91">
        <f t="shared" si="32"/>
        <v>0.20538441816250247</v>
      </c>
      <c r="N554" s="47"/>
    </row>
    <row r="555" spans="1:14">
      <c r="A555" s="90" t="s">
        <v>1585</v>
      </c>
      <c r="B555" s="90" t="s">
        <v>1586</v>
      </c>
      <c r="C555" s="90" t="s">
        <v>1539</v>
      </c>
      <c r="D555" s="90" t="s">
        <v>396</v>
      </c>
      <c r="E555" s="90" t="s">
        <v>398</v>
      </c>
      <c r="F555" s="109">
        <v>1.3294687299999999</v>
      </c>
      <c r="G555" s="109">
        <v>2.0090269599999999</v>
      </c>
      <c r="H555" s="110">
        <f t="shared" si="31"/>
        <v>-0.33825241946977158</v>
      </c>
      <c r="I555" s="127">
        <v>0.36821478999999996</v>
      </c>
      <c r="J555" s="127">
        <v>0.54840458999999997</v>
      </c>
      <c r="K555" s="110">
        <f t="shared" si="30"/>
        <v>-0.32857091878096789</v>
      </c>
      <c r="L555" s="91">
        <f t="shared" si="32"/>
        <v>0.27696385908978843</v>
      </c>
      <c r="N555" s="47"/>
    </row>
    <row r="556" spans="1:14">
      <c r="A556" s="90" t="s">
        <v>2775</v>
      </c>
      <c r="B556" s="90" t="s">
        <v>2776</v>
      </c>
      <c r="C556" s="90" t="s">
        <v>296</v>
      </c>
      <c r="D556" s="90" t="s">
        <v>1436</v>
      </c>
      <c r="E556" s="90" t="s">
        <v>398</v>
      </c>
      <c r="F556" s="109">
        <v>0.34924300000000003</v>
      </c>
      <c r="G556" s="109">
        <v>3.1536999999999997E-3</v>
      </c>
      <c r="H556" s="110" t="str">
        <f t="shared" si="31"/>
        <v/>
      </c>
      <c r="I556" s="127">
        <v>0.36785495066744001</v>
      </c>
      <c r="J556" s="127">
        <v>0</v>
      </c>
      <c r="K556" s="110" t="str">
        <f t="shared" ref="K556:K619" si="33">IF(ISERROR(I556/J556-1),"",IF((I556/J556-1)&gt;10000%,"",I556/J556-1))</f>
        <v/>
      </c>
      <c r="L556" s="91">
        <f t="shared" si="32"/>
        <v>1.0532922654639891</v>
      </c>
      <c r="N556" s="47"/>
    </row>
    <row r="557" spans="1:14">
      <c r="A557" s="90" t="s">
        <v>1973</v>
      </c>
      <c r="B557" s="90" t="s">
        <v>134</v>
      </c>
      <c r="C557" s="90" t="s">
        <v>1532</v>
      </c>
      <c r="D557" s="90" t="s">
        <v>396</v>
      </c>
      <c r="E557" s="90" t="s">
        <v>1855</v>
      </c>
      <c r="F557" s="109">
        <v>4.5017877429999995</v>
      </c>
      <c r="G557" s="109">
        <v>5.6389185300000007</v>
      </c>
      <c r="H557" s="110">
        <f t="shared" si="31"/>
        <v>-0.20165760171037639</v>
      </c>
      <c r="I557" s="127">
        <v>0.36078465000000004</v>
      </c>
      <c r="J557" s="127">
        <v>0.19004310999999999</v>
      </c>
      <c r="K557" s="110">
        <f t="shared" si="33"/>
        <v>0.89843583384843617</v>
      </c>
      <c r="L557" s="91">
        <f t="shared" si="32"/>
        <v>8.0142527945924982E-2</v>
      </c>
      <c r="N557" s="47"/>
    </row>
    <row r="558" spans="1:14">
      <c r="A558" s="90" t="s">
        <v>2785</v>
      </c>
      <c r="B558" s="90" t="s">
        <v>2786</v>
      </c>
      <c r="C558" s="90" t="s">
        <v>1754</v>
      </c>
      <c r="D558" s="90" t="s">
        <v>397</v>
      </c>
      <c r="E558" s="90" t="s">
        <v>398</v>
      </c>
      <c r="F558" s="109">
        <v>0</v>
      </c>
      <c r="G558" s="109">
        <v>0.76766819999999991</v>
      </c>
      <c r="H558" s="110">
        <f t="shared" si="31"/>
        <v>-1</v>
      </c>
      <c r="I558" s="127">
        <v>0.35993669542643397</v>
      </c>
      <c r="J558" s="127">
        <v>0</v>
      </c>
      <c r="K558" s="110" t="str">
        <f t="shared" si="33"/>
        <v/>
      </c>
      <c r="L558" s="91" t="str">
        <f t="shared" si="32"/>
        <v/>
      </c>
      <c r="N558" s="47"/>
    </row>
    <row r="559" spans="1:14">
      <c r="A559" s="90" t="s">
        <v>1673</v>
      </c>
      <c r="B559" s="90" t="s">
        <v>729</v>
      </c>
      <c r="C559" s="90" t="s">
        <v>1538</v>
      </c>
      <c r="D559" s="90" t="s">
        <v>397</v>
      </c>
      <c r="E559" s="90" t="s">
        <v>398</v>
      </c>
      <c r="F559" s="109">
        <v>2.3416039500000001</v>
      </c>
      <c r="G559" s="109">
        <v>1.9026697800000001</v>
      </c>
      <c r="H559" s="110">
        <f t="shared" si="31"/>
        <v>0.23069382538887018</v>
      </c>
      <c r="I559" s="127">
        <v>0.35660102000000005</v>
      </c>
      <c r="J559" s="127">
        <v>10.213200000000001</v>
      </c>
      <c r="K559" s="110">
        <f t="shared" si="33"/>
        <v>-0.96508430070888651</v>
      </c>
      <c r="L559" s="91">
        <f t="shared" si="32"/>
        <v>0.15228921184558133</v>
      </c>
      <c r="N559" s="47"/>
    </row>
    <row r="560" spans="1:14">
      <c r="A560" s="90" t="s">
        <v>908</v>
      </c>
      <c r="B560" s="90" t="s">
        <v>1045</v>
      </c>
      <c r="C560" s="90" t="s">
        <v>1539</v>
      </c>
      <c r="D560" s="90" t="s">
        <v>396</v>
      </c>
      <c r="E560" s="90" t="s">
        <v>398</v>
      </c>
      <c r="F560" s="109">
        <v>9.0629927200000004</v>
      </c>
      <c r="G560" s="109">
        <v>3.0124105550000002</v>
      </c>
      <c r="H560" s="110">
        <f t="shared" si="31"/>
        <v>2.0085516414611022</v>
      </c>
      <c r="I560" s="127">
        <v>0.35312698999999997</v>
      </c>
      <c r="J560" s="127">
        <v>20.909958969999998</v>
      </c>
      <c r="K560" s="110">
        <f t="shared" si="33"/>
        <v>-0.98311201899025058</v>
      </c>
      <c r="L560" s="91">
        <f t="shared" si="32"/>
        <v>3.8963618410586119E-2</v>
      </c>
      <c r="N560" s="47"/>
    </row>
    <row r="561" spans="1:14">
      <c r="A561" s="90" t="s">
        <v>1818</v>
      </c>
      <c r="B561" s="90" t="s">
        <v>1839</v>
      </c>
      <c r="C561" s="90" t="s">
        <v>1175</v>
      </c>
      <c r="D561" s="90" t="s">
        <v>396</v>
      </c>
      <c r="E561" s="90" t="s">
        <v>1855</v>
      </c>
      <c r="F561" s="109">
        <v>0.186766495</v>
      </c>
      <c r="G561" s="109">
        <v>0.24303913500000002</v>
      </c>
      <c r="H561" s="110">
        <f t="shared" si="31"/>
        <v>-0.23153736125665525</v>
      </c>
      <c r="I561" s="127">
        <v>0.35098860999999998</v>
      </c>
      <c r="J561" s="127">
        <v>19.4548232</v>
      </c>
      <c r="K561" s="110">
        <f t="shared" si="33"/>
        <v>-0.98195878696034611</v>
      </c>
      <c r="L561" s="91">
        <f t="shared" si="32"/>
        <v>1.8792910901925957</v>
      </c>
      <c r="N561" s="47"/>
    </row>
    <row r="562" spans="1:14">
      <c r="A562" s="90" t="s">
        <v>145</v>
      </c>
      <c r="B562" s="90" t="s">
        <v>146</v>
      </c>
      <c r="C562" s="90" t="s">
        <v>1540</v>
      </c>
      <c r="D562" s="90" t="s">
        <v>397</v>
      </c>
      <c r="E562" s="90" t="s">
        <v>398</v>
      </c>
      <c r="F562" s="109">
        <v>0.11257539999999999</v>
      </c>
      <c r="G562" s="109">
        <v>0.11005095500000001</v>
      </c>
      <c r="H562" s="110">
        <f t="shared" si="31"/>
        <v>2.2938874087916616E-2</v>
      </c>
      <c r="I562" s="127">
        <v>0.34981737000000002</v>
      </c>
      <c r="J562" s="127">
        <v>14.891617380000001</v>
      </c>
      <c r="K562" s="110">
        <f t="shared" si="33"/>
        <v>-0.97650910837463378</v>
      </c>
      <c r="L562" s="91">
        <f t="shared" si="32"/>
        <v>3.107405081394337</v>
      </c>
      <c r="N562" s="47"/>
    </row>
    <row r="563" spans="1:14">
      <c r="A563" s="90" t="s">
        <v>59</v>
      </c>
      <c r="B563" s="90" t="s">
        <v>70</v>
      </c>
      <c r="C563" s="90" t="s">
        <v>1536</v>
      </c>
      <c r="D563" s="90" t="s">
        <v>397</v>
      </c>
      <c r="E563" s="90" t="s">
        <v>398</v>
      </c>
      <c r="F563" s="109">
        <v>0.35599287000000002</v>
      </c>
      <c r="G563" s="109">
        <v>1.9235416399999998</v>
      </c>
      <c r="H563" s="110">
        <f t="shared" si="31"/>
        <v>-0.81492843066293064</v>
      </c>
      <c r="I563" s="127">
        <v>0.34977920000000001</v>
      </c>
      <c r="J563" s="127">
        <v>6.1385743399999999</v>
      </c>
      <c r="K563" s="110">
        <f t="shared" si="33"/>
        <v>-0.94301947315017776</v>
      </c>
      <c r="L563" s="91">
        <f t="shared" si="32"/>
        <v>0.98254552120664662</v>
      </c>
      <c r="N563" s="47"/>
    </row>
    <row r="564" spans="1:14">
      <c r="A564" s="90" t="s">
        <v>67</v>
      </c>
      <c r="B564" s="90" t="s">
        <v>80</v>
      </c>
      <c r="C564" s="90" t="s">
        <v>1538</v>
      </c>
      <c r="D564" s="90" t="s">
        <v>1436</v>
      </c>
      <c r="E564" s="90" t="s">
        <v>398</v>
      </c>
      <c r="F564" s="109">
        <v>1.34937405</v>
      </c>
      <c r="G564" s="109">
        <v>2.4272938500000003</v>
      </c>
      <c r="H564" s="110">
        <f t="shared" si="31"/>
        <v>-0.44408294446920804</v>
      </c>
      <c r="I564" s="127">
        <v>0.34700301</v>
      </c>
      <c r="J564" s="127">
        <v>0.55965871</v>
      </c>
      <c r="K564" s="110">
        <f t="shared" si="33"/>
        <v>-0.37997389516192825</v>
      </c>
      <c r="L564" s="91">
        <f t="shared" si="32"/>
        <v>0.25715850249232225</v>
      </c>
      <c r="N564" s="47"/>
    </row>
    <row r="565" spans="1:14">
      <c r="A565" s="90" t="s">
        <v>666</v>
      </c>
      <c r="B565" s="90" t="s">
        <v>667</v>
      </c>
      <c r="C565" s="90" t="s">
        <v>1535</v>
      </c>
      <c r="D565" s="90" t="s">
        <v>396</v>
      </c>
      <c r="E565" s="90" t="s">
        <v>1855</v>
      </c>
      <c r="F565" s="109">
        <v>0.58535490199999995</v>
      </c>
      <c r="G565" s="109">
        <v>2.0936843970000001</v>
      </c>
      <c r="H565" s="110">
        <f t="shared" si="31"/>
        <v>-0.7204187494358063</v>
      </c>
      <c r="I565" s="127">
        <v>0.34175510999999997</v>
      </c>
      <c r="J565" s="127">
        <v>3.4345171299999997</v>
      </c>
      <c r="K565" s="110">
        <f t="shared" si="33"/>
        <v>-0.90049398588965546</v>
      </c>
      <c r="L565" s="91">
        <f t="shared" si="32"/>
        <v>0.58384256940928458</v>
      </c>
      <c r="N565" s="47"/>
    </row>
    <row r="566" spans="1:14">
      <c r="A566" s="90" t="s">
        <v>1613</v>
      </c>
      <c r="B566" s="90" t="s">
        <v>1102</v>
      </c>
      <c r="C566" s="90" t="s">
        <v>1538</v>
      </c>
      <c r="D566" s="90" t="s">
        <v>397</v>
      </c>
      <c r="E566" s="90" t="s">
        <v>398</v>
      </c>
      <c r="F566" s="109">
        <v>0.65472546999999992</v>
      </c>
      <c r="G566" s="109">
        <v>0.5590744769999999</v>
      </c>
      <c r="H566" s="110">
        <f t="shared" si="31"/>
        <v>0.17108810531517071</v>
      </c>
      <c r="I566" s="127">
        <v>0.33200312999999998</v>
      </c>
      <c r="J566" s="127">
        <v>1.7268099999999998E-2</v>
      </c>
      <c r="K566" s="110">
        <f t="shared" si="33"/>
        <v>18.226384489318455</v>
      </c>
      <c r="L566" s="91">
        <f t="shared" si="32"/>
        <v>0.50708754311940851</v>
      </c>
      <c r="N566" s="47"/>
    </row>
    <row r="567" spans="1:14">
      <c r="A567" s="90" t="s">
        <v>892</v>
      </c>
      <c r="B567" s="90" t="s">
        <v>679</v>
      </c>
      <c r="C567" s="90" t="s">
        <v>1538</v>
      </c>
      <c r="D567" s="90" t="s">
        <v>397</v>
      </c>
      <c r="E567" s="90" t="s">
        <v>1855</v>
      </c>
      <c r="F567" s="109">
        <v>0.97989894900000007</v>
      </c>
      <c r="G567" s="109">
        <v>0.69531454700000006</v>
      </c>
      <c r="H567" s="110">
        <f t="shared" si="31"/>
        <v>0.409288721525914</v>
      </c>
      <c r="I567" s="127">
        <v>0.31778219000000002</v>
      </c>
      <c r="J567" s="127">
        <v>1.6600318999999999</v>
      </c>
      <c r="K567" s="110">
        <f t="shared" si="33"/>
        <v>-0.80856862449450517</v>
      </c>
      <c r="L567" s="91">
        <f t="shared" si="32"/>
        <v>0.32430098054937295</v>
      </c>
      <c r="N567" s="47"/>
    </row>
    <row r="568" spans="1:14">
      <c r="A568" s="90" t="s">
        <v>851</v>
      </c>
      <c r="B568" s="90" t="s">
        <v>852</v>
      </c>
      <c r="C568" s="90" t="s">
        <v>1533</v>
      </c>
      <c r="D568" s="90" t="s">
        <v>396</v>
      </c>
      <c r="E568" s="90" t="s">
        <v>1855</v>
      </c>
      <c r="F568" s="109">
        <v>0.76226942000000009</v>
      </c>
      <c r="G568" s="109">
        <v>2.380357171</v>
      </c>
      <c r="H568" s="110">
        <f t="shared" si="31"/>
        <v>-0.67976678908242705</v>
      </c>
      <c r="I568" s="127">
        <v>0.30613621000000002</v>
      </c>
      <c r="J568" s="127">
        <v>5.2452565824216997</v>
      </c>
      <c r="K568" s="110">
        <f t="shared" si="33"/>
        <v>-0.94163560825109172</v>
      </c>
      <c r="L568" s="91">
        <f t="shared" si="32"/>
        <v>0.40161155881079419</v>
      </c>
      <c r="N568" s="47"/>
    </row>
    <row r="569" spans="1:14">
      <c r="A569" s="90" t="s">
        <v>981</v>
      </c>
      <c r="B569" s="90" t="s">
        <v>982</v>
      </c>
      <c r="C569" s="90" t="s">
        <v>1539</v>
      </c>
      <c r="D569" s="90" t="s">
        <v>396</v>
      </c>
      <c r="E569" s="90" t="s">
        <v>1855</v>
      </c>
      <c r="F569" s="109">
        <v>0.27397410900000002</v>
      </c>
      <c r="G569" s="109">
        <v>1.312852693</v>
      </c>
      <c r="H569" s="110">
        <f t="shared" si="31"/>
        <v>-0.79131389952520736</v>
      </c>
      <c r="I569" s="127">
        <v>0.30408721999999999</v>
      </c>
      <c r="J569" s="127">
        <v>1.0433225799999999</v>
      </c>
      <c r="K569" s="110">
        <f t="shared" si="33"/>
        <v>-0.70853959664133792</v>
      </c>
      <c r="L569" s="91">
        <f t="shared" si="32"/>
        <v>1.1099122508689314</v>
      </c>
      <c r="N569" s="47"/>
    </row>
    <row r="570" spans="1:14">
      <c r="A570" s="90" t="s">
        <v>482</v>
      </c>
      <c r="B570" s="90" t="s">
        <v>837</v>
      </c>
      <c r="C570" s="90" t="s">
        <v>1533</v>
      </c>
      <c r="D570" s="90" t="s">
        <v>396</v>
      </c>
      <c r="E570" s="90" t="s">
        <v>1855</v>
      </c>
      <c r="F570" s="109">
        <v>1.077217739</v>
      </c>
      <c r="G570" s="109">
        <v>3.8837765980000003</v>
      </c>
      <c r="H570" s="110">
        <f t="shared" si="31"/>
        <v>-0.72263653384318582</v>
      </c>
      <c r="I570" s="127">
        <v>0.30336047999999999</v>
      </c>
      <c r="J570" s="127">
        <v>0.36216878000000002</v>
      </c>
      <c r="K570" s="110">
        <f t="shared" si="33"/>
        <v>-0.16237815970774738</v>
      </c>
      <c r="L570" s="91">
        <f t="shared" si="32"/>
        <v>0.28161482030700202</v>
      </c>
      <c r="N570" s="47"/>
    </row>
    <row r="571" spans="1:14">
      <c r="A571" s="90" t="s">
        <v>1731</v>
      </c>
      <c r="B571" s="90" t="s">
        <v>1732</v>
      </c>
      <c r="C571" s="90" t="s">
        <v>1175</v>
      </c>
      <c r="D571" s="90" t="s">
        <v>396</v>
      </c>
      <c r="E571" s="90" t="s">
        <v>1855</v>
      </c>
      <c r="F571" s="109">
        <v>0.12662539</v>
      </c>
      <c r="G571" s="109">
        <v>7.7871999999999997E-2</v>
      </c>
      <c r="H571" s="110">
        <f t="shared" si="31"/>
        <v>0.62607085987261168</v>
      </c>
      <c r="I571" s="127">
        <v>0.29625534999999997</v>
      </c>
      <c r="J571" s="127">
        <v>0.20328028000000001</v>
      </c>
      <c r="K571" s="110">
        <f t="shared" si="33"/>
        <v>0.45737377968979565</v>
      </c>
      <c r="L571" s="91">
        <f t="shared" si="32"/>
        <v>2.3396204347327179</v>
      </c>
      <c r="N571" s="47"/>
    </row>
    <row r="572" spans="1:14">
      <c r="A572" s="90" t="s">
        <v>2326</v>
      </c>
      <c r="B572" s="90" t="s">
        <v>697</v>
      </c>
      <c r="C572" s="90" t="s">
        <v>1754</v>
      </c>
      <c r="D572" s="90" t="s">
        <v>1436</v>
      </c>
      <c r="E572" s="90" t="s">
        <v>398</v>
      </c>
      <c r="F572" s="109">
        <v>0.30206111899999999</v>
      </c>
      <c r="G572" s="109">
        <v>3.8944651669999999</v>
      </c>
      <c r="H572" s="110">
        <f t="shared" si="31"/>
        <v>-0.9224383564758688</v>
      </c>
      <c r="I572" s="127">
        <v>0.29606807000000002</v>
      </c>
      <c r="J572" s="127">
        <v>1.364104E-2</v>
      </c>
      <c r="K572" s="110">
        <f t="shared" si="33"/>
        <v>20.704215367743224</v>
      </c>
      <c r="L572" s="91">
        <f t="shared" si="32"/>
        <v>0.98015948222717142</v>
      </c>
      <c r="N572" s="47"/>
    </row>
    <row r="573" spans="1:14">
      <c r="A573" s="90" t="s">
        <v>920</v>
      </c>
      <c r="B573" s="90" t="s">
        <v>1057</v>
      </c>
      <c r="C573" s="90" t="s">
        <v>1539</v>
      </c>
      <c r="D573" s="90" t="s">
        <v>396</v>
      </c>
      <c r="E573" s="90" t="s">
        <v>398</v>
      </c>
      <c r="F573" s="109">
        <v>0.61654523999999999</v>
      </c>
      <c r="G573" s="109">
        <v>1.20606916</v>
      </c>
      <c r="H573" s="110">
        <f t="shared" si="31"/>
        <v>-0.48879777342121911</v>
      </c>
      <c r="I573" s="127">
        <v>0.29032386999999998</v>
      </c>
      <c r="J573" s="127">
        <v>7.8225169999999997E-2</v>
      </c>
      <c r="K573" s="110">
        <f t="shared" si="33"/>
        <v>2.7113868848095821</v>
      </c>
      <c r="L573" s="91">
        <f t="shared" si="32"/>
        <v>0.47088818656681219</v>
      </c>
      <c r="N573" s="47"/>
    </row>
    <row r="574" spans="1:14">
      <c r="A574" s="90" t="s">
        <v>6</v>
      </c>
      <c r="B574" s="90" t="s">
        <v>7</v>
      </c>
      <c r="C574" s="90" t="s">
        <v>1754</v>
      </c>
      <c r="D574" s="90" t="s">
        <v>397</v>
      </c>
      <c r="E574" s="90" t="s">
        <v>398</v>
      </c>
      <c r="F574" s="109">
        <v>3.2228949</v>
      </c>
      <c r="G574" s="109">
        <v>0.149381815</v>
      </c>
      <c r="H574" s="110">
        <f t="shared" si="31"/>
        <v>20.574881119231279</v>
      </c>
      <c r="I574" s="127">
        <v>0.28537040999999996</v>
      </c>
      <c r="J574" s="127">
        <v>8.063795E-2</v>
      </c>
      <c r="K574" s="110">
        <f t="shared" si="33"/>
        <v>2.5389095332904663</v>
      </c>
      <c r="L574" s="91">
        <f t="shared" si="32"/>
        <v>8.8544745905303937E-2</v>
      </c>
      <c r="N574" s="47"/>
    </row>
    <row r="575" spans="1:14">
      <c r="A575" s="90" t="s">
        <v>479</v>
      </c>
      <c r="B575" s="90" t="s">
        <v>803</v>
      </c>
      <c r="C575" s="90" t="s">
        <v>1533</v>
      </c>
      <c r="D575" s="90" t="s">
        <v>396</v>
      </c>
      <c r="E575" s="90" t="s">
        <v>1855</v>
      </c>
      <c r="F575" s="109">
        <v>0.47737490600000004</v>
      </c>
      <c r="G575" s="109">
        <v>3.7729966109999999</v>
      </c>
      <c r="H575" s="110">
        <f t="shared" si="31"/>
        <v>-0.87347592504900873</v>
      </c>
      <c r="I575" s="127">
        <v>0.28438928999999996</v>
      </c>
      <c r="J575" s="127">
        <v>0.28569271999999996</v>
      </c>
      <c r="K575" s="110">
        <f t="shared" si="33"/>
        <v>-4.5623493661300918E-3</v>
      </c>
      <c r="L575" s="91">
        <f t="shared" si="32"/>
        <v>0.59573573396000823</v>
      </c>
      <c r="N575" s="47"/>
    </row>
    <row r="576" spans="1:14">
      <c r="A576" s="90" t="s">
        <v>905</v>
      </c>
      <c r="B576" s="90" t="s">
        <v>954</v>
      </c>
      <c r="C576" s="90" t="s">
        <v>1538</v>
      </c>
      <c r="D576" s="90" t="s">
        <v>1436</v>
      </c>
      <c r="E576" s="90" t="s">
        <v>398</v>
      </c>
      <c r="F576" s="109">
        <v>0.37127976000000001</v>
      </c>
      <c r="G576" s="109">
        <v>2.5395999999999998E-2</v>
      </c>
      <c r="H576" s="110">
        <f t="shared" si="31"/>
        <v>13.619615687509846</v>
      </c>
      <c r="I576" s="127">
        <v>0.27842636999999998</v>
      </c>
      <c r="J576" s="127">
        <v>0</v>
      </c>
      <c r="K576" s="110" t="str">
        <f t="shared" si="33"/>
        <v/>
      </c>
      <c r="L576" s="91">
        <f t="shared" si="32"/>
        <v>0.74990990621196252</v>
      </c>
      <c r="N576" s="47"/>
    </row>
    <row r="577" spans="1:14">
      <c r="A577" s="90" t="s">
        <v>1636</v>
      </c>
      <c r="B577" s="90" t="s">
        <v>1591</v>
      </c>
      <c r="C577" s="90" t="s">
        <v>1538</v>
      </c>
      <c r="D577" s="90" t="s">
        <v>397</v>
      </c>
      <c r="E577" s="90" t="s">
        <v>398</v>
      </c>
      <c r="F577" s="109">
        <v>1.5627314099999998</v>
      </c>
      <c r="G577" s="109">
        <v>1.8117941200000001</v>
      </c>
      <c r="H577" s="110">
        <f t="shared" si="31"/>
        <v>-0.13746744580449366</v>
      </c>
      <c r="I577" s="127">
        <v>0.26332502000000002</v>
      </c>
      <c r="J577" s="127">
        <v>0.14895876999999999</v>
      </c>
      <c r="K577" s="110">
        <f t="shared" si="33"/>
        <v>0.76777117587638544</v>
      </c>
      <c r="L577" s="91">
        <f t="shared" si="32"/>
        <v>0.16850305709283725</v>
      </c>
      <c r="N577" s="47"/>
    </row>
    <row r="578" spans="1:14">
      <c r="A578" s="90" t="s">
        <v>2063</v>
      </c>
      <c r="B578" s="90" t="s">
        <v>531</v>
      </c>
      <c r="C578" s="90" t="s">
        <v>1175</v>
      </c>
      <c r="D578" s="90" t="s">
        <v>396</v>
      </c>
      <c r="E578" s="90" t="s">
        <v>1855</v>
      </c>
      <c r="F578" s="109">
        <v>0.12884145</v>
      </c>
      <c r="G578" s="109">
        <v>4.4624384099999999</v>
      </c>
      <c r="H578" s="110">
        <f t="shared" si="31"/>
        <v>-0.97112756789846655</v>
      </c>
      <c r="I578" s="127">
        <v>0.25669432999999997</v>
      </c>
      <c r="J578" s="127">
        <v>5.42938118</v>
      </c>
      <c r="K578" s="110">
        <f t="shared" si="33"/>
        <v>-0.95272125469002344</v>
      </c>
      <c r="L578" s="91">
        <f t="shared" si="32"/>
        <v>1.9923272363047759</v>
      </c>
      <c r="N578" s="47"/>
    </row>
    <row r="579" spans="1:14">
      <c r="A579" s="90" t="s">
        <v>85</v>
      </c>
      <c r="B579" s="90" t="s">
        <v>86</v>
      </c>
      <c r="C579" s="90" t="s">
        <v>1536</v>
      </c>
      <c r="D579" s="90" t="s">
        <v>397</v>
      </c>
      <c r="E579" s="90" t="s">
        <v>398</v>
      </c>
      <c r="F579" s="109">
        <v>1.1463648259999999</v>
      </c>
      <c r="G579" s="109">
        <v>2.3290187640000002</v>
      </c>
      <c r="H579" s="110">
        <f t="shared" si="31"/>
        <v>-0.507790643974391</v>
      </c>
      <c r="I579" s="127">
        <v>0.2501215</v>
      </c>
      <c r="J579" s="127">
        <v>0.26657075000000002</v>
      </c>
      <c r="K579" s="110">
        <f t="shared" si="33"/>
        <v>-6.1706882694369192E-2</v>
      </c>
      <c r="L579" s="91">
        <f t="shared" si="32"/>
        <v>0.21818664907291915</v>
      </c>
      <c r="N579" s="47"/>
    </row>
    <row r="580" spans="1:14">
      <c r="A580" s="90" t="s">
        <v>484</v>
      </c>
      <c r="B580" s="90" t="s">
        <v>839</v>
      </c>
      <c r="C580" s="90" t="s">
        <v>1533</v>
      </c>
      <c r="D580" s="90" t="s">
        <v>396</v>
      </c>
      <c r="E580" s="90" t="s">
        <v>1855</v>
      </c>
      <c r="F580" s="109">
        <v>0.15195374</v>
      </c>
      <c r="G580" s="109">
        <v>0.17568569000000001</v>
      </c>
      <c r="H580" s="110">
        <f t="shared" si="31"/>
        <v>-0.13508186124891564</v>
      </c>
      <c r="I580" s="127">
        <v>0.24637242000000001</v>
      </c>
      <c r="J580" s="127">
        <v>0.32373128000000001</v>
      </c>
      <c r="K580" s="110">
        <f t="shared" si="33"/>
        <v>-0.2389601029594669</v>
      </c>
      <c r="L580" s="91">
        <f t="shared" si="32"/>
        <v>1.621364633736557</v>
      </c>
      <c r="N580" s="47"/>
    </row>
    <row r="581" spans="1:14">
      <c r="A581" s="90" t="s">
        <v>759</v>
      </c>
      <c r="B581" s="90" t="s">
        <v>248</v>
      </c>
      <c r="C581" s="90" t="s">
        <v>1175</v>
      </c>
      <c r="D581" s="90" t="s">
        <v>396</v>
      </c>
      <c r="E581" s="90" t="s">
        <v>1855</v>
      </c>
      <c r="F581" s="109">
        <v>7.1394331999999991E-2</v>
      </c>
      <c r="G581" s="109">
        <v>5.1107514999999999E-2</v>
      </c>
      <c r="H581" s="110">
        <f t="shared" si="31"/>
        <v>0.39694391323859102</v>
      </c>
      <c r="I581" s="127">
        <v>0.24309930999999999</v>
      </c>
      <c r="J581" s="127">
        <v>7.6024999999999995E-2</v>
      </c>
      <c r="K581" s="110">
        <f t="shared" si="33"/>
        <v>2.1976232818151922</v>
      </c>
      <c r="L581" s="91">
        <f t="shared" si="32"/>
        <v>3.4050225443666875</v>
      </c>
      <c r="N581" s="47"/>
    </row>
    <row r="582" spans="1:14">
      <c r="A582" s="90" t="s">
        <v>2074</v>
      </c>
      <c r="B582" s="90" t="s">
        <v>769</v>
      </c>
      <c r="C582" s="90" t="s">
        <v>1175</v>
      </c>
      <c r="D582" s="90" t="s">
        <v>396</v>
      </c>
      <c r="E582" s="90" t="s">
        <v>1855</v>
      </c>
      <c r="F582" s="109">
        <v>0.36130233</v>
      </c>
      <c r="G582" s="109">
        <v>0.101923852</v>
      </c>
      <c r="H582" s="110">
        <f t="shared" si="31"/>
        <v>2.5448260923262596</v>
      </c>
      <c r="I582" s="127">
        <v>0.23943449</v>
      </c>
      <c r="J582" s="127">
        <v>0.14227318</v>
      </c>
      <c r="K582" s="110">
        <f t="shared" si="33"/>
        <v>0.68292077255881956</v>
      </c>
      <c r="L582" s="91">
        <f t="shared" si="32"/>
        <v>0.66269843872858503</v>
      </c>
      <c r="N582" s="47"/>
    </row>
    <row r="583" spans="1:14">
      <c r="A583" s="90" t="s">
        <v>1996</v>
      </c>
      <c r="B583" s="90" t="s">
        <v>2000</v>
      </c>
      <c r="C583" s="90" t="s">
        <v>881</v>
      </c>
      <c r="D583" s="90" t="s">
        <v>396</v>
      </c>
      <c r="E583" s="90" t="s">
        <v>1855</v>
      </c>
      <c r="F583" s="109">
        <v>1.0955910900000001</v>
      </c>
      <c r="G583" s="109">
        <v>1.20482124</v>
      </c>
      <c r="H583" s="110">
        <f t="shared" ref="H583:H646" si="34">IF(ISERROR(F583/G583-1),"",IF((F583/G583-1)&gt;10000%,"",F583/G583-1))</f>
        <v>-9.0660876795299439E-2</v>
      </c>
      <c r="I583" s="127">
        <v>0.23496201</v>
      </c>
      <c r="J583" s="127">
        <v>13.9598672869979</v>
      </c>
      <c r="K583" s="110">
        <f t="shared" si="33"/>
        <v>-0.98316875044945151</v>
      </c>
      <c r="L583" s="91">
        <f t="shared" ref="L583:L646" si="35">IF(ISERROR(I583/F583),"",IF(I583/F583&gt;10000%,"",I583/F583))</f>
        <v>0.21446141005035005</v>
      </c>
      <c r="N583" s="47"/>
    </row>
    <row r="584" spans="1:14">
      <c r="A584" s="90" t="s">
        <v>229</v>
      </c>
      <c r="B584" s="90" t="s">
        <v>21</v>
      </c>
      <c r="C584" s="90" t="s">
        <v>1551</v>
      </c>
      <c r="D584" s="90" t="s">
        <v>397</v>
      </c>
      <c r="E584" s="90" t="s">
        <v>1855</v>
      </c>
      <c r="F584" s="109">
        <v>0.58418077000000002</v>
      </c>
      <c r="G584" s="109">
        <v>3.1233299999999999E-2</v>
      </c>
      <c r="H584" s="110">
        <f t="shared" si="34"/>
        <v>17.703779939999936</v>
      </c>
      <c r="I584" s="127">
        <v>0.23048175000000001</v>
      </c>
      <c r="J584" s="127">
        <v>0.58361485000000002</v>
      </c>
      <c r="K584" s="110">
        <f t="shared" si="33"/>
        <v>-0.60507901743761316</v>
      </c>
      <c r="L584" s="91">
        <f t="shared" si="35"/>
        <v>0.39453840632241283</v>
      </c>
      <c r="N584" s="47"/>
    </row>
    <row r="585" spans="1:14">
      <c r="A585" s="90" t="s">
        <v>2895</v>
      </c>
      <c r="B585" s="90" t="s">
        <v>2896</v>
      </c>
      <c r="C585" s="90" t="s">
        <v>296</v>
      </c>
      <c r="D585" s="90" t="s">
        <v>1436</v>
      </c>
      <c r="E585" s="90" t="s">
        <v>398</v>
      </c>
      <c r="F585" s="109">
        <v>0.32836251999999999</v>
      </c>
      <c r="G585" s="109">
        <v>0.96881882999999991</v>
      </c>
      <c r="H585" s="110">
        <f t="shared" si="34"/>
        <v>-0.66106922178628591</v>
      </c>
      <c r="I585" s="127">
        <v>0.22950659000000001</v>
      </c>
      <c r="J585" s="127">
        <v>1.33295326</v>
      </c>
      <c r="K585" s="110">
        <f t="shared" si="33"/>
        <v>-0.82782097700860113</v>
      </c>
      <c r="L585" s="91">
        <f t="shared" si="35"/>
        <v>0.69894271124487661</v>
      </c>
      <c r="N585" s="47"/>
    </row>
    <row r="586" spans="1:14">
      <c r="A586" s="90" t="s">
        <v>1877</v>
      </c>
      <c r="B586" s="90" t="s">
        <v>1878</v>
      </c>
      <c r="C586" s="90" t="s">
        <v>1539</v>
      </c>
      <c r="D586" s="90" t="s">
        <v>396</v>
      </c>
      <c r="E586" s="90" t="s">
        <v>1855</v>
      </c>
      <c r="F586" s="109">
        <v>0.40054513000000003</v>
      </c>
      <c r="G586" s="109">
        <v>10.40342942</v>
      </c>
      <c r="H586" s="110">
        <f t="shared" si="34"/>
        <v>-0.96149874105648525</v>
      </c>
      <c r="I586" s="127">
        <v>0.22800757999999999</v>
      </c>
      <c r="J586" s="127">
        <v>0.29763323999999997</v>
      </c>
      <c r="K586" s="110">
        <f t="shared" si="33"/>
        <v>-0.2339310622697921</v>
      </c>
      <c r="L586" s="91">
        <f t="shared" si="35"/>
        <v>0.56924317117524303</v>
      </c>
      <c r="N586" s="47"/>
    </row>
    <row r="587" spans="1:14">
      <c r="A587" s="90" t="s">
        <v>664</v>
      </c>
      <c r="B587" s="90" t="s">
        <v>665</v>
      </c>
      <c r="C587" s="90" t="s">
        <v>1535</v>
      </c>
      <c r="D587" s="90" t="s">
        <v>396</v>
      </c>
      <c r="E587" s="90" t="s">
        <v>398</v>
      </c>
      <c r="F587" s="109">
        <v>4.9274385719999998</v>
      </c>
      <c r="G587" s="109">
        <v>5.564959741</v>
      </c>
      <c r="H587" s="110">
        <f t="shared" si="34"/>
        <v>-0.1145598887810535</v>
      </c>
      <c r="I587" s="127">
        <v>0.21806898999999999</v>
      </c>
      <c r="J587" s="127">
        <v>0.19746048000000002</v>
      </c>
      <c r="K587" s="110">
        <f t="shared" si="33"/>
        <v>0.104367770198877</v>
      </c>
      <c r="L587" s="91">
        <f t="shared" si="35"/>
        <v>4.4256054502468993E-2</v>
      </c>
      <c r="N587" s="47"/>
    </row>
    <row r="588" spans="1:14">
      <c r="A588" s="90" t="s">
        <v>454</v>
      </c>
      <c r="B588" s="90" t="s">
        <v>455</v>
      </c>
      <c r="C588" s="90" t="s">
        <v>1175</v>
      </c>
      <c r="D588" s="90" t="s">
        <v>396</v>
      </c>
      <c r="E588" s="90" t="s">
        <v>1855</v>
      </c>
      <c r="F588" s="109">
        <v>4.2549499999999997E-2</v>
      </c>
      <c r="G588" s="109">
        <v>7.6444999999999999E-2</v>
      </c>
      <c r="H588" s="110">
        <f t="shared" si="34"/>
        <v>-0.44339721368304008</v>
      </c>
      <c r="I588" s="127">
        <v>0.21673000000000001</v>
      </c>
      <c r="J588" s="127">
        <v>5.9494999999999999E-2</v>
      </c>
      <c r="K588" s="110">
        <f t="shared" si="33"/>
        <v>2.6428271283301119</v>
      </c>
      <c r="L588" s="91">
        <f t="shared" si="35"/>
        <v>5.0935968695284322</v>
      </c>
      <c r="N588" s="47"/>
    </row>
    <row r="589" spans="1:14">
      <c r="A589" s="90" t="s">
        <v>622</v>
      </c>
      <c r="B589" s="90" t="s">
        <v>635</v>
      </c>
      <c r="C589" s="90" t="s">
        <v>1539</v>
      </c>
      <c r="D589" s="90" t="s">
        <v>396</v>
      </c>
      <c r="E589" s="90" t="s">
        <v>1855</v>
      </c>
      <c r="F589" s="109">
        <v>0.10448616000000001</v>
      </c>
      <c r="G589" s="109">
        <v>1.38019373</v>
      </c>
      <c r="H589" s="110">
        <f t="shared" si="34"/>
        <v>-0.92429601893641411</v>
      </c>
      <c r="I589" s="127">
        <v>0.21665463000000001</v>
      </c>
      <c r="J589" s="127">
        <v>0.48202561999999999</v>
      </c>
      <c r="K589" s="110">
        <f t="shared" si="33"/>
        <v>-0.55053295714862616</v>
      </c>
      <c r="L589" s="91">
        <f t="shared" si="35"/>
        <v>2.0735246658504818</v>
      </c>
      <c r="N589" s="47"/>
    </row>
    <row r="590" spans="1:14">
      <c r="A590" s="90" t="s">
        <v>491</v>
      </c>
      <c r="B590" s="90" t="s">
        <v>844</v>
      </c>
      <c r="C590" s="90" t="s">
        <v>1533</v>
      </c>
      <c r="D590" s="90" t="s">
        <v>396</v>
      </c>
      <c r="E590" s="90" t="s">
        <v>1855</v>
      </c>
      <c r="F590" s="109">
        <v>0.12538188</v>
      </c>
      <c r="G590" s="109">
        <v>9.360309E-2</v>
      </c>
      <c r="H590" s="110">
        <f t="shared" si="34"/>
        <v>0.33950577913613755</v>
      </c>
      <c r="I590" s="127">
        <v>0.21102129</v>
      </c>
      <c r="J590" s="127">
        <v>0.24272003</v>
      </c>
      <c r="K590" s="110">
        <f t="shared" si="33"/>
        <v>-0.13059795683116882</v>
      </c>
      <c r="L590" s="91">
        <f t="shared" si="35"/>
        <v>1.6830286003049244</v>
      </c>
      <c r="N590" s="47"/>
    </row>
    <row r="591" spans="1:14">
      <c r="A591" s="90" t="s">
        <v>1803</v>
      </c>
      <c r="B591" s="90" t="s">
        <v>1804</v>
      </c>
      <c r="C591" s="90" t="s">
        <v>1754</v>
      </c>
      <c r="D591" s="90" t="s">
        <v>396</v>
      </c>
      <c r="E591" s="90" t="s">
        <v>1855</v>
      </c>
      <c r="F591" s="109">
        <v>2.8691278164704903E-2</v>
      </c>
      <c r="G591" s="109">
        <v>0</v>
      </c>
      <c r="H591" s="110" t="str">
        <f t="shared" si="34"/>
        <v/>
      </c>
      <c r="I591" s="127">
        <v>0.20166891263091402</v>
      </c>
      <c r="J591" s="127">
        <v>0</v>
      </c>
      <c r="K591" s="110" t="str">
        <f t="shared" si="33"/>
        <v/>
      </c>
      <c r="L591" s="91">
        <f t="shared" si="35"/>
        <v>7.0289274487255398</v>
      </c>
      <c r="N591" s="47"/>
    </row>
    <row r="592" spans="1:14">
      <c r="A592" s="90" t="s">
        <v>1446</v>
      </c>
      <c r="B592" s="90" t="s">
        <v>1447</v>
      </c>
      <c r="C592" s="90" t="s">
        <v>296</v>
      </c>
      <c r="D592" s="90" t="s">
        <v>1436</v>
      </c>
      <c r="E592" s="90" t="s">
        <v>1855</v>
      </c>
      <c r="F592" s="109">
        <v>0.52412479999999995</v>
      </c>
      <c r="G592" s="109">
        <v>0.36661031999999999</v>
      </c>
      <c r="H592" s="110">
        <f t="shared" si="34"/>
        <v>0.42965097109104833</v>
      </c>
      <c r="I592" s="127">
        <v>0.20011701000000001</v>
      </c>
      <c r="J592" s="127">
        <v>0</v>
      </c>
      <c r="K592" s="110" t="str">
        <f t="shared" si="33"/>
        <v/>
      </c>
      <c r="L592" s="91">
        <f t="shared" si="35"/>
        <v>0.38181175552082258</v>
      </c>
      <c r="N592" s="47"/>
    </row>
    <row r="593" spans="1:14">
      <c r="A593" s="90" t="s">
        <v>2711</v>
      </c>
      <c r="B593" s="90" t="s">
        <v>1082</v>
      </c>
      <c r="C593" s="90" t="s">
        <v>1539</v>
      </c>
      <c r="D593" s="90" t="s">
        <v>396</v>
      </c>
      <c r="E593" s="90" t="s">
        <v>1855</v>
      </c>
      <c r="F593" s="109">
        <v>1.3043839559999999</v>
      </c>
      <c r="G593" s="109">
        <v>4.7499246459999993</v>
      </c>
      <c r="H593" s="110">
        <f t="shared" si="34"/>
        <v>-0.72538849493150459</v>
      </c>
      <c r="I593" s="127">
        <v>0.19949314644194749</v>
      </c>
      <c r="J593" s="127">
        <v>13.48684059076005</v>
      </c>
      <c r="K593" s="110">
        <f t="shared" si="33"/>
        <v>-0.98520831138327369</v>
      </c>
      <c r="L593" s="91">
        <f t="shared" si="35"/>
        <v>0.15294050921456404</v>
      </c>
      <c r="N593" s="47"/>
    </row>
    <row r="594" spans="1:14">
      <c r="A594" s="90" t="s">
        <v>526</v>
      </c>
      <c r="B594" s="90" t="s">
        <v>527</v>
      </c>
      <c r="C594" s="90" t="s">
        <v>532</v>
      </c>
      <c r="D594" s="90" t="s">
        <v>397</v>
      </c>
      <c r="E594" s="90" t="s">
        <v>398</v>
      </c>
      <c r="F594" s="109">
        <v>1.73962146</v>
      </c>
      <c r="G594" s="109">
        <v>3.0121515899999998</v>
      </c>
      <c r="H594" s="110">
        <f t="shared" si="34"/>
        <v>-0.42246550081498391</v>
      </c>
      <c r="I594" s="127">
        <v>0.19461945999999999</v>
      </c>
      <c r="J594" s="127">
        <v>0</v>
      </c>
      <c r="K594" s="110" t="str">
        <f t="shared" si="33"/>
        <v/>
      </c>
      <c r="L594" s="91">
        <f t="shared" si="35"/>
        <v>0.11187460288056</v>
      </c>
      <c r="N594" s="47"/>
    </row>
    <row r="595" spans="1:14">
      <c r="A595" s="90" t="s">
        <v>659</v>
      </c>
      <c r="B595" s="90" t="s">
        <v>660</v>
      </c>
      <c r="C595" s="90" t="s">
        <v>1175</v>
      </c>
      <c r="D595" s="90" t="s">
        <v>396</v>
      </c>
      <c r="E595" s="90" t="s">
        <v>398</v>
      </c>
      <c r="F595" s="109">
        <v>0.27082395000000004</v>
      </c>
      <c r="G595" s="109">
        <v>1.01632995</v>
      </c>
      <c r="H595" s="110">
        <f t="shared" si="34"/>
        <v>-0.73352753207755017</v>
      </c>
      <c r="I595" s="127">
        <v>0.18884177999999999</v>
      </c>
      <c r="J595" s="127">
        <v>1.5687644299999999</v>
      </c>
      <c r="K595" s="110">
        <f t="shared" si="33"/>
        <v>-0.87962387698961275</v>
      </c>
      <c r="L595" s="91">
        <f t="shared" si="35"/>
        <v>0.69728611520509898</v>
      </c>
      <c r="N595" s="47"/>
    </row>
    <row r="596" spans="1:14">
      <c r="A596" s="90" t="s">
        <v>1558</v>
      </c>
      <c r="B596" s="90" t="s">
        <v>1559</v>
      </c>
      <c r="C596" s="90" t="s">
        <v>1175</v>
      </c>
      <c r="D596" s="90" t="s">
        <v>396</v>
      </c>
      <c r="E596" s="90" t="s">
        <v>1855</v>
      </c>
      <c r="F596" s="109">
        <v>8.8100830000000005E-2</v>
      </c>
      <c r="G596" s="109">
        <v>0.30715630999999999</v>
      </c>
      <c r="H596" s="110">
        <f t="shared" si="34"/>
        <v>-0.71317265140996122</v>
      </c>
      <c r="I596" s="127">
        <v>0.18776535</v>
      </c>
      <c r="J596" s="127">
        <v>0.45094136000000001</v>
      </c>
      <c r="K596" s="110">
        <f t="shared" si="33"/>
        <v>-0.5836147076861613</v>
      </c>
      <c r="L596" s="91">
        <f t="shared" si="35"/>
        <v>2.1312551765970875</v>
      </c>
      <c r="N596" s="47"/>
    </row>
    <row r="597" spans="1:14">
      <c r="A597" s="90" t="s">
        <v>968</v>
      </c>
      <c r="B597" s="90" t="s">
        <v>969</v>
      </c>
      <c r="C597" s="90" t="s">
        <v>1538</v>
      </c>
      <c r="D597" s="90" t="s">
        <v>397</v>
      </c>
      <c r="E597" s="90" t="s">
        <v>398</v>
      </c>
      <c r="F597" s="109">
        <v>1.1129836989999999</v>
      </c>
      <c r="G597" s="109">
        <v>2.0207370949999999</v>
      </c>
      <c r="H597" s="110">
        <f t="shared" si="34"/>
        <v>-0.44921894997924017</v>
      </c>
      <c r="I597" s="127">
        <v>0.18399652999999999</v>
      </c>
      <c r="J597" s="127">
        <v>7.7051789999999995E-2</v>
      </c>
      <c r="K597" s="110">
        <f t="shared" si="33"/>
        <v>1.3879591895269403</v>
      </c>
      <c r="L597" s="91">
        <f t="shared" si="35"/>
        <v>0.16531826132343022</v>
      </c>
      <c r="N597" s="47"/>
    </row>
    <row r="598" spans="1:14">
      <c r="A598" s="90" t="s">
        <v>1997</v>
      </c>
      <c r="B598" s="90" t="s">
        <v>2291</v>
      </c>
      <c r="C598" s="90" t="s">
        <v>881</v>
      </c>
      <c r="D598" s="90" t="s">
        <v>396</v>
      </c>
      <c r="E598" s="90" t="s">
        <v>1855</v>
      </c>
      <c r="F598" s="109">
        <v>0.18048</v>
      </c>
      <c r="G598" s="109">
        <v>0.9792109</v>
      </c>
      <c r="H598" s="110">
        <f t="shared" si="34"/>
        <v>-0.81568832618182663</v>
      </c>
      <c r="I598" s="127">
        <v>0.18048</v>
      </c>
      <c r="J598" s="127">
        <v>1.6457021699999999</v>
      </c>
      <c r="K598" s="110">
        <f t="shared" si="33"/>
        <v>-0.89033252596367418</v>
      </c>
      <c r="L598" s="91">
        <f t="shared" si="35"/>
        <v>1</v>
      </c>
      <c r="N598" s="47"/>
    </row>
    <row r="599" spans="1:14">
      <c r="A599" s="90" t="s">
        <v>926</v>
      </c>
      <c r="B599" s="90" t="s">
        <v>1063</v>
      </c>
      <c r="C599" s="90" t="s">
        <v>1539</v>
      </c>
      <c r="D599" s="90" t="s">
        <v>396</v>
      </c>
      <c r="E599" s="90" t="s">
        <v>398</v>
      </c>
      <c r="F599" s="109">
        <v>0.85072432999999992</v>
      </c>
      <c r="G599" s="109">
        <v>1.4287245419999999</v>
      </c>
      <c r="H599" s="110">
        <f t="shared" si="34"/>
        <v>-0.40455678824616981</v>
      </c>
      <c r="I599" s="127">
        <v>0.17706215</v>
      </c>
      <c r="J599" s="127">
        <v>1.18099574</v>
      </c>
      <c r="K599" s="110">
        <f t="shared" si="33"/>
        <v>-0.85007384531293906</v>
      </c>
      <c r="L599" s="91">
        <f t="shared" si="35"/>
        <v>0.20813105227635845</v>
      </c>
      <c r="N599" s="47"/>
    </row>
    <row r="600" spans="1:14">
      <c r="A600" s="90" t="s">
        <v>2055</v>
      </c>
      <c r="B600" s="90" t="s">
        <v>1080</v>
      </c>
      <c r="C600" s="90" t="s">
        <v>1175</v>
      </c>
      <c r="D600" s="90" t="s">
        <v>396</v>
      </c>
      <c r="E600" s="90" t="s">
        <v>1855</v>
      </c>
      <c r="F600" s="109">
        <v>0.236024925</v>
      </c>
      <c r="G600" s="109">
        <v>0.55691904000000003</v>
      </c>
      <c r="H600" s="110">
        <f t="shared" si="34"/>
        <v>-0.5761952670894499</v>
      </c>
      <c r="I600" s="127">
        <v>0.17336504999999999</v>
      </c>
      <c r="J600" s="127">
        <v>0.21442074999999999</v>
      </c>
      <c r="K600" s="110">
        <f t="shared" si="33"/>
        <v>-0.19147260701214786</v>
      </c>
      <c r="L600" s="91">
        <f t="shared" si="35"/>
        <v>0.73452009358757342</v>
      </c>
      <c r="N600" s="47"/>
    </row>
    <row r="601" spans="1:14">
      <c r="A601" s="90" t="s">
        <v>2048</v>
      </c>
      <c r="B601" s="90" t="s">
        <v>172</v>
      </c>
      <c r="C601" s="90" t="s">
        <v>1175</v>
      </c>
      <c r="D601" s="90" t="s">
        <v>396</v>
      </c>
      <c r="E601" s="90" t="s">
        <v>1855</v>
      </c>
      <c r="F601" s="109">
        <v>1.5968955540000001</v>
      </c>
      <c r="G601" s="109">
        <v>5.3520561530000004</v>
      </c>
      <c r="H601" s="110">
        <f t="shared" si="34"/>
        <v>-0.70162952174840532</v>
      </c>
      <c r="I601" s="127">
        <v>0.17210848000000001</v>
      </c>
      <c r="J601" s="127">
        <v>6.8818083099999994</v>
      </c>
      <c r="K601" s="110">
        <f t="shared" si="33"/>
        <v>-0.97499080586858133</v>
      </c>
      <c r="L601" s="91">
        <f t="shared" si="35"/>
        <v>0.10777691726230455</v>
      </c>
      <c r="N601" s="47"/>
    </row>
    <row r="602" spans="1:14">
      <c r="A602" s="90" t="s">
        <v>273</v>
      </c>
      <c r="B602" s="90" t="s">
        <v>274</v>
      </c>
      <c r="C602" s="90" t="s">
        <v>296</v>
      </c>
      <c r="D602" s="90" t="s">
        <v>1436</v>
      </c>
      <c r="E602" s="90" t="s">
        <v>1855</v>
      </c>
      <c r="F602" s="109">
        <v>0.42355812999999998</v>
      </c>
      <c r="G602" s="109">
        <v>0.28215808000000003</v>
      </c>
      <c r="H602" s="110">
        <f t="shared" si="34"/>
        <v>0.50113769557830823</v>
      </c>
      <c r="I602" s="127">
        <v>0.17075477999999999</v>
      </c>
      <c r="J602" s="127">
        <v>1.5946635600000001</v>
      </c>
      <c r="K602" s="110">
        <f t="shared" si="33"/>
        <v>-0.89292112500520171</v>
      </c>
      <c r="L602" s="91">
        <f t="shared" si="35"/>
        <v>0.4031436723927363</v>
      </c>
      <c r="N602" s="47"/>
    </row>
    <row r="603" spans="1:14">
      <c r="A603" s="90" t="s">
        <v>2082</v>
      </c>
      <c r="B603" s="90" t="s">
        <v>266</v>
      </c>
      <c r="C603" s="90" t="s">
        <v>1175</v>
      </c>
      <c r="D603" s="90" t="s">
        <v>397</v>
      </c>
      <c r="E603" s="90" t="s">
        <v>398</v>
      </c>
      <c r="F603" s="109">
        <v>0.28701879999999996</v>
      </c>
      <c r="G603" s="109">
        <v>2.1298226999999999E-2</v>
      </c>
      <c r="H603" s="110">
        <f t="shared" si="34"/>
        <v>12.476182782726466</v>
      </c>
      <c r="I603" s="127">
        <v>0.16723879999999999</v>
      </c>
      <c r="J603" s="127">
        <v>1.55E-2</v>
      </c>
      <c r="K603" s="110">
        <f t="shared" si="33"/>
        <v>9.7896000000000001</v>
      </c>
      <c r="L603" s="91">
        <f t="shared" si="35"/>
        <v>0.58267542056478538</v>
      </c>
      <c r="N603" s="47"/>
    </row>
    <row r="604" spans="1:14">
      <c r="A604" s="90" t="s">
        <v>1658</v>
      </c>
      <c r="B604" s="90" t="s">
        <v>676</v>
      </c>
      <c r="C604" s="90" t="s">
        <v>1536</v>
      </c>
      <c r="D604" s="90" t="s">
        <v>397</v>
      </c>
      <c r="E604" s="90" t="s">
        <v>398</v>
      </c>
      <c r="F604" s="109">
        <v>0.245737973</v>
      </c>
      <c r="G604" s="109">
        <v>0.37164286800000002</v>
      </c>
      <c r="H604" s="110">
        <f t="shared" si="34"/>
        <v>-0.33877925783308727</v>
      </c>
      <c r="I604" s="127">
        <v>0.16554223999999998</v>
      </c>
      <c r="J604" s="127">
        <v>0.26092136999999999</v>
      </c>
      <c r="K604" s="110">
        <f t="shared" si="33"/>
        <v>-0.36554740610169267</v>
      </c>
      <c r="L604" s="91">
        <f t="shared" si="35"/>
        <v>0.67365347723446867</v>
      </c>
      <c r="N604" s="47"/>
    </row>
    <row r="605" spans="1:14">
      <c r="A605" s="90" t="s">
        <v>489</v>
      </c>
      <c r="B605" s="90" t="s">
        <v>843</v>
      </c>
      <c r="C605" s="90" t="s">
        <v>1533</v>
      </c>
      <c r="D605" s="90" t="s">
        <v>396</v>
      </c>
      <c r="E605" s="90" t="s">
        <v>1855</v>
      </c>
      <c r="F605" s="109">
        <v>0.554433438</v>
      </c>
      <c r="G605" s="109">
        <v>1.4325754199999998</v>
      </c>
      <c r="H605" s="110">
        <f t="shared" si="34"/>
        <v>-0.61298132701453156</v>
      </c>
      <c r="I605" s="127">
        <v>0.16096827999999999</v>
      </c>
      <c r="J605" s="127">
        <v>0.25947956999999999</v>
      </c>
      <c r="K605" s="110">
        <f t="shared" si="33"/>
        <v>-0.37964950381257379</v>
      </c>
      <c r="L605" s="91">
        <f t="shared" si="35"/>
        <v>0.29032931451728206</v>
      </c>
      <c r="N605" s="47"/>
    </row>
    <row r="606" spans="1:14">
      <c r="A606" s="90" t="s">
        <v>1896</v>
      </c>
      <c r="B606" s="90" t="s">
        <v>428</v>
      </c>
      <c r="C606" s="90" t="s">
        <v>1534</v>
      </c>
      <c r="D606" s="90" t="s">
        <v>396</v>
      </c>
      <c r="E606" s="90" t="s">
        <v>1855</v>
      </c>
      <c r="F606" s="109">
        <v>0.45205682000000003</v>
      </c>
      <c r="G606" s="109">
        <v>1.45468091</v>
      </c>
      <c r="H606" s="110">
        <f t="shared" si="34"/>
        <v>-0.6892398759807743</v>
      </c>
      <c r="I606" s="127">
        <v>0.15913392000000001</v>
      </c>
      <c r="J606" s="127">
        <v>9.6575925700000003</v>
      </c>
      <c r="K606" s="110">
        <f t="shared" si="33"/>
        <v>-0.98352240283004611</v>
      </c>
      <c r="L606" s="91">
        <f t="shared" si="35"/>
        <v>0.35202194272834997</v>
      </c>
      <c r="N606" s="47"/>
    </row>
    <row r="607" spans="1:14">
      <c r="A607" s="90" t="s">
        <v>880</v>
      </c>
      <c r="B607" s="90" t="s">
        <v>136</v>
      </c>
      <c r="C607" s="90" t="s">
        <v>881</v>
      </c>
      <c r="D607" s="90" t="s">
        <v>396</v>
      </c>
      <c r="E607" s="90" t="s">
        <v>1855</v>
      </c>
      <c r="F607" s="109">
        <v>0.5732756750000001</v>
      </c>
      <c r="G607" s="109">
        <v>0.44249305999999999</v>
      </c>
      <c r="H607" s="110">
        <f t="shared" si="34"/>
        <v>0.29555856763041688</v>
      </c>
      <c r="I607" s="127">
        <v>0.15805051000000001</v>
      </c>
      <c r="J607" s="127">
        <v>2.7340720000000002E-2</v>
      </c>
      <c r="K607" s="110">
        <f t="shared" si="33"/>
        <v>4.7807735129140712</v>
      </c>
      <c r="L607" s="91">
        <f t="shared" si="35"/>
        <v>0.27569722018991993</v>
      </c>
      <c r="N607" s="47"/>
    </row>
    <row r="608" spans="1:14">
      <c r="A608" s="90" t="s">
        <v>3061</v>
      </c>
      <c r="B608" s="90" t="s">
        <v>3062</v>
      </c>
      <c r="C608" s="90" t="s">
        <v>1175</v>
      </c>
      <c r="D608" s="90" t="s">
        <v>396</v>
      </c>
      <c r="E608" s="90" t="s">
        <v>1855</v>
      </c>
      <c r="F608" s="109">
        <v>5.1179169999999996E-2</v>
      </c>
      <c r="G608" s="109">
        <v>1.8734999999999999E-3</v>
      </c>
      <c r="H608" s="110">
        <f t="shared" si="34"/>
        <v>26.317411262343207</v>
      </c>
      <c r="I608" s="127">
        <v>0.15785750000000001</v>
      </c>
      <c r="J608" s="127">
        <v>4.888E-3</v>
      </c>
      <c r="K608" s="110">
        <f t="shared" si="33"/>
        <v>31.294905891980363</v>
      </c>
      <c r="L608" s="91">
        <f t="shared" si="35"/>
        <v>3.084409145361287</v>
      </c>
      <c r="N608" s="47"/>
    </row>
    <row r="609" spans="1:14">
      <c r="A609" s="90" t="s">
        <v>2828</v>
      </c>
      <c r="B609" s="90" t="s">
        <v>58</v>
      </c>
      <c r="C609" s="90" t="s">
        <v>1533</v>
      </c>
      <c r="D609" s="90" t="s">
        <v>396</v>
      </c>
      <c r="E609" s="90" t="s">
        <v>1855</v>
      </c>
      <c r="F609" s="109">
        <v>4.1284592280000005</v>
      </c>
      <c r="G609" s="109">
        <v>4.3353386890000003</v>
      </c>
      <c r="H609" s="110">
        <f t="shared" si="34"/>
        <v>-4.7719330792981074E-2</v>
      </c>
      <c r="I609" s="127">
        <v>0.15435399</v>
      </c>
      <c r="J609" s="127">
        <v>1.67527673</v>
      </c>
      <c r="K609" s="110">
        <f t="shared" si="33"/>
        <v>-0.90786358621479812</v>
      </c>
      <c r="L609" s="91">
        <f t="shared" si="35"/>
        <v>3.7387795658278926E-2</v>
      </c>
      <c r="N609" s="47"/>
    </row>
    <row r="610" spans="1:14">
      <c r="A610" s="90" t="s">
        <v>39</v>
      </c>
      <c r="B610" s="90" t="s">
        <v>1042</v>
      </c>
      <c r="C610" s="90" t="s">
        <v>1539</v>
      </c>
      <c r="D610" s="90" t="s">
        <v>396</v>
      </c>
      <c r="E610" s="90" t="s">
        <v>1855</v>
      </c>
      <c r="F610" s="109">
        <v>0.36961017599999996</v>
      </c>
      <c r="G610" s="109">
        <v>0.51166940100000002</v>
      </c>
      <c r="H610" s="110">
        <f t="shared" si="34"/>
        <v>-0.27763869545914088</v>
      </c>
      <c r="I610" s="127">
        <v>0.15391078</v>
      </c>
      <c r="J610" s="127">
        <v>0.37521223999999997</v>
      </c>
      <c r="K610" s="110">
        <f t="shared" si="33"/>
        <v>-0.58980341366262468</v>
      </c>
      <c r="L610" s="91">
        <f t="shared" si="35"/>
        <v>0.41641380566318609</v>
      </c>
      <c r="N610" s="47"/>
    </row>
    <row r="611" spans="1:14">
      <c r="A611" s="90" t="s">
        <v>1547</v>
      </c>
      <c r="B611" s="90" t="s">
        <v>1548</v>
      </c>
      <c r="C611" s="90" t="s">
        <v>1533</v>
      </c>
      <c r="D611" s="90" t="s">
        <v>396</v>
      </c>
      <c r="E611" s="90" t="s">
        <v>1855</v>
      </c>
      <c r="F611" s="109">
        <v>4.2121662249999998</v>
      </c>
      <c r="G611" s="109">
        <v>11.123344596000001</v>
      </c>
      <c r="H611" s="110">
        <f t="shared" si="34"/>
        <v>-0.62132196942682949</v>
      </c>
      <c r="I611" s="127">
        <v>0.15296794</v>
      </c>
      <c r="J611" s="127">
        <v>5.7305000000000004E-3</v>
      </c>
      <c r="K611" s="110">
        <f t="shared" si="33"/>
        <v>25.693646278684231</v>
      </c>
      <c r="L611" s="91">
        <f t="shared" si="35"/>
        <v>3.6315741551723783E-2</v>
      </c>
      <c r="N611" s="47"/>
    </row>
    <row r="612" spans="1:14">
      <c r="A612" s="90" t="s">
        <v>1574</v>
      </c>
      <c r="B612" s="90" t="s">
        <v>765</v>
      </c>
      <c r="C612" s="90" t="s">
        <v>1535</v>
      </c>
      <c r="D612" s="90" t="s">
        <v>396</v>
      </c>
      <c r="E612" s="90" t="s">
        <v>1855</v>
      </c>
      <c r="F612" s="109">
        <v>0.20980303</v>
      </c>
      <c r="G612" s="109">
        <v>0.55988547</v>
      </c>
      <c r="H612" s="110">
        <f t="shared" si="34"/>
        <v>-0.62527509420810645</v>
      </c>
      <c r="I612" s="127">
        <v>0.14997397000000001</v>
      </c>
      <c r="J612" s="127">
        <v>5.8735330000000002E-2</v>
      </c>
      <c r="K612" s="110">
        <f t="shared" si="33"/>
        <v>1.5533860114517108</v>
      </c>
      <c r="L612" s="91">
        <f t="shared" si="35"/>
        <v>0.71483224050672678</v>
      </c>
      <c r="N612" s="47"/>
    </row>
    <row r="613" spans="1:14">
      <c r="A613" s="90" t="s">
        <v>2983</v>
      </c>
      <c r="B613" s="90" t="s">
        <v>2984</v>
      </c>
      <c r="C613" s="90" t="s">
        <v>1175</v>
      </c>
      <c r="D613" s="90" t="s">
        <v>397</v>
      </c>
      <c r="E613" s="90" t="s">
        <v>398</v>
      </c>
      <c r="F613" s="109">
        <v>0.16897345499999999</v>
      </c>
      <c r="G613" s="109">
        <v>0.30726818</v>
      </c>
      <c r="H613" s="110">
        <f t="shared" si="34"/>
        <v>-0.45007825086216224</v>
      </c>
      <c r="I613" s="127">
        <v>0.14787104999999998</v>
      </c>
      <c r="J613" s="127">
        <v>0.28188595</v>
      </c>
      <c r="K613" s="110">
        <f t="shared" si="33"/>
        <v>-0.47542241818011866</v>
      </c>
      <c r="L613" s="91">
        <f t="shared" si="35"/>
        <v>0.87511408226812892</v>
      </c>
      <c r="N613" s="47"/>
    </row>
    <row r="614" spans="1:14">
      <c r="A614" s="90" t="s">
        <v>1728</v>
      </c>
      <c r="B614" s="90" t="s">
        <v>1729</v>
      </c>
      <c r="C614" s="90" t="s">
        <v>1175</v>
      </c>
      <c r="D614" s="90" t="s">
        <v>396</v>
      </c>
      <c r="E614" s="90" t="s">
        <v>1855</v>
      </c>
      <c r="F614" s="109">
        <v>0.87514779899999995</v>
      </c>
      <c r="G614" s="109">
        <v>2.3485348950000002</v>
      </c>
      <c r="H614" s="110">
        <f t="shared" si="34"/>
        <v>-0.62736436198449597</v>
      </c>
      <c r="I614" s="127">
        <v>0.14710317000000001</v>
      </c>
      <c r="J614" s="127">
        <v>1.3001220200000001</v>
      </c>
      <c r="K614" s="110">
        <f t="shared" si="33"/>
        <v>-0.88685433541076397</v>
      </c>
      <c r="L614" s="91">
        <f t="shared" si="35"/>
        <v>0.16808951604299244</v>
      </c>
      <c r="N614" s="47"/>
    </row>
    <row r="615" spans="1:14">
      <c r="A615" s="90" t="s">
        <v>1798</v>
      </c>
      <c r="B615" s="90" t="s">
        <v>1799</v>
      </c>
      <c r="C615" s="90" t="s">
        <v>1175</v>
      </c>
      <c r="D615" s="90" t="s">
        <v>396</v>
      </c>
      <c r="E615" s="90" t="s">
        <v>1855</v>
      </c>
      <c r="F615" s="109">
        <v>0.19604535999999997</v>
      </c>
      <c r="G615" s="109">
        <v>0.34972861599999999</v>
      </c>
      <c r="H615" s="110">
        <f t="shared" si="34"/>
        <v>-0.43943574808874097</v>
      </c>
      <c r="I615" s="127">
        <v>0.14500088</v>
      </c>
      <c r="J615" s="127">
        <v>0.36086945000000004</v>
      </c>
      <c r="K615" s="110">
        <f t="shared" si="33"/>
        <v>-0.59819020424145086</v>
      </c>
      <c r="L615" s="91">
        <f t="shared" si="35"/>
        <v>0.7396292368256</v>
      </c>
      <c r="N615" s="47"/>
    </row>
    <row r="616" spans="1:14">
      <c r="A616" s="90" t="s">
        <v>2493</v>
      </c>
      <c r="B616" s="90" t="s">
        <v>2494</v>
      </c>
      <c r="C616" s="90" t="s">
        <v>1533</v>
      </c>
      <c r="D616" s="90" t="s">
        <v>396</v>
      </c>
      <c r="E616" s="90" t="s">
        <v>1855</v>
      </c>
      <c r="F616" s="109">
        <v>1.01335219</v>
      </c>
      <c r="G616" s="109">
        <v>2.12835741</v>
      </c>
      <c r="H616" s="110">
        <f t="shared" si="34"/>
        <v>-0.52388062961662063</v>
      </c>
      <c r="I616" s="127">
        <v>0.14435300000000001</v>
      </c>
      <c r="J616" s="127">
        <v>0.26752516999999998</v>
      </c>
      <c r="K616" s="110">
        <f t="shared" si="33"/>
        <v>-0.46041338839257617</v>
      </c>
      <c r="L616" s="91">
        <f t="shared" si="35"/>
        <v>0.14245096761472437</v>
      </c>
      <c r="N616" s="47"/>
    </row>
    <row r="617" spans="1:14">
      <c r="A617" s="90" t="s">
        <v>483</v>
      </c>
      <c r="B617" s="90" t="s">
        <v>838</v>
      </c>
      <c r="C617" s="90" t="s">
        <v>1533</v>
      </c>
      <c r="D617" s="90" t="s">
        <v>396</v>
      </c>
      <c r="E617" s="90" t="s">
        <v>1855</v>
      </c>
      <c r="F617" s="109">
        <v>0.57279409999999997</v>
      </c>
      <c r="G617" s="109">
        <v>3.7555156240000001</v>
      </c>
      <c r="H617" s="110">
        <f t="shared" si="34"/>
        <v>-0.8474792392449384</v>
      </c>
      <c r="I617" s="127">
        <v>0.14173582000000001</v>
      </c>
      <c r="J617" s="127">
        <v>2.7820691600000003</v>
      </c>
      <c r="K617" s="110">
        <f t="shared" si="33"/>
        <v>-0.94905381144442869</v>
      </c>
      <c r="L617" s="91">
        <f t="shared" si="35"/>
        <v>0.24744636859911795</v>
      </c>
      <c r="N617" s="47"/>
    </row>
    <row r="618" spans="1:14">
      <c r="A618" s="90" t="s">
        <v>468</v>
      </c>
      <c r="B618" s="90" t="s">
        <v>1032</v>
      </c>
      <c r="C618" s="90" t="s">
        <v>1533</v>
      </c>
      <c r="D618" s="90" t="s">
        <v>396</v>
      </c>
      <c r="E618" s="90" t="s">
        <v>1855</v>
      </c>
      <c r="F618" s="109">
        <v>3.2449773300000002</v>
      </c>
      <c r="G618" s="109">
        <v>3.1543911499999999</v>
      </c>
      <c r="H618" s="110">
        <f t="shared" si="34"/>
        <v>2.8717484830630635E-2</v>
      </c>
      <c r="I618" s="127">
        <v>0.14079759</v>
      </c>
      <c r="J618" s="127">
        <v>8.515E-3</v>
      </c>
      <c r="K618" s="110">
        <f t="shared" si="33"/>
        <v>15.53524251321198</v>
      </c>
      <c r="L618" s="91">
        <f t="shared" si="35"/>
        <v>4.338939095146159E-2</v>
      </c>
      <c r="N618" s="47"/>
    </row>
    <row r="619" spans="1:14">
      <c r="A619" s="90" t="s">
        <v>1962</v>
      </c>
      <c r="B619" s="90" t="s">
        <v>374</v>
      </c>
      <c r="C619" s="90" t="s">
        <v>1532</v>
      </c>
      <c r="D619" s="90" t="s">
        <v>396</v>
      </c>
      <c r="E619" s="90" t="s">
        <v>1855</v>
      </c>
      <c r="F619" s="109">
        <v>1.0869028700000001</v>
      </c>
      <c r="G619" s="109">
        <v>0.60152789000000007</v>
      </c>
      <c r="H619" s="110">
        <f t="shared" si="34"/>
        <v>0.8069035336000796</v>
      </c>
      <c r="I619" s="127">
        <v>0.13144496</v>
      </c>
      <c r="J619" s="127">
        <v>0.49824000000000002</v>
      </c>
      <c r="K619" s="110">
        <f t="shared" si="33"/>
        <v>-0.73618143866409769</v>
      </c>
      <c r="L619" s="91">
        <f t="shared" si="35"/>
        <v>0.12093533251963903</v>
      </c>
      <c r="N619" s="47"/>
    </row>
    <row r="620" spans="1:14">
      <c r="A620" s="90" t="s">
        <v>1782</v>
      </c>
      <c r="B620" s="90" t="s">
        <v>1783</v>
      </c>
      <c r="C620" s="90" t="s">
        <v>1175</v>
      </c>
      <c r="D620" s="90" t="s">
        <v>396</v>
      </c>
      <c r="E620" s="90" t="s">
        <v>1855</v>
      </c>
      <c r="F620" s="109">
        <v>0.27053016999999996</v>
      </c>
      <c r="G620" s="109">
        <v>1.689830956</v>
      </c>
      <c r="H620" s="110">
        <f t="shared" si="34"/>
        <v>-0.83990696285954414</v>
      </c>
      <c r="I620" s="127">
        <v>0.13014106</v>
      </c>
      <c r="J620" s="127">
        <v>0.27405315999999996</v>
      </c>
      <c r="K620" s="110">
        <f t="shared" ref="K620:K683" si="36">IF(ISERROR(I620/J620-1),"",IF((I620/J620-1)&gt;10000%,"",I620/J620-1))</f>
        <v>-0.52512476046618106</v>
      </c>
      <c r="L620" s="91">
        <f t="shared" si="35"/>
        <v>0.48105932140581592</v>
      </c>
      <c r="N620" s="47"/>
    </row>
    <row r="621" spans="1:14">
      <c r="A621" s="90" t="s">
        <v>230</v>
      </c>
      <c r="B621" s="90" t="s">
        <v>22</v>
      </c>
      <c r="C621" s="90" t="s">
        <v>1551</v>
      </c>
      <c r="D621" s="90" t="s">
        <v>1436</v>
      </c>
      <c r="E621" s="90" t="s">
        <v>1855</v>
      </c>
      <c r="F621" s="109">
        <v>0.28375421999999995</v>
      </c>
      <c r="G621" s="109">
        <v>0.43258846999999995</v>
      </c>
      <c r="H621" s="110">
        <f t="shared" si="34"/>
        <v>-0.34405505537399095</v>
      </c>
      <c r="I621" s="127">
        <v>0.12792806000000001</v>
      </c>
      <c r="J621" s="127">
        <v>5.2248449999999995E-2</v>
      </c>
      <c r="K621" s="110">
        <f t="shared" si="36"/>
        <v>1.448456557084469</v>
      </c>
      <c r="L621" s="91">
        <f t="shared" si="35"/>
        <v>0.4508410835264407</v>
      </c>
      <c r="N621" s="47"/>
    </row>
    <row r="622" spans="1:14">
      <c r="A622" s="90" t="s">
        <v>493</v>
      </c>
      <c r="B622" s="90" t="s">
        <v>846</v>
      </c>
      <c r="C622" s="90" t="s">
        <v>1533</v>
      </c>
      <c r="D622" s="90" t="s">
        <v>396</v>
      </c>
      <c r="E622" s="90" t="s">
        <v>1855</v>
      </c>
      <c r="F622" s="109">
        <v>0.57305896000000001</v>
      </c>
      <c r="G622" s="109">
        <v>0.55936218000000004</v>
      </c>
      <c r="H622" s="110">
        <f t="shared" si="34"/>
        <v>2.4486424877706137E-2</v>
      </c>
      <c r="I622" s="127">
        <v>0.12505191000000002</v>
      </c>
      <c r="J622" s="127">
        <v>0.77748801000000001</v>
      </c>
      <c r="K622" s="110">
        <f t="shared" si="36"/>
        <v>-0.83915905018265169</v>
      </c>
      <c r="L622" s="91">
        <f t="shared" si="35"/>
        <v>0.21821822662017187</v>
      </c>
      <c r="N622" s="47"/>
    </row>
    <row r="623" spans="1:14">
      <c r="A623" s="90" t="s">
        <v>3057</v>
      </c>
      <c r="B623" s="90" t="s">
        <v>3058</v>
      </c>
      <c r="C623" s="90" t="s">
        <v>1175</v>
      </c>
      <c r="D623" s="90" t="s">
        <v>396</v>
      </c>
      <c r="E623" s="90" t="s">
        <v>1855</v>
      </c>
      <c r="F623" s="109">
        <v>0.132181095</v>
      </c>
      <c r="G623" s="109">
        <v>7.0699999999999999E-3</v>
      </c>
      <c r="H623" s="110">
        <f t="shared" si="34"/>
        <v>17.696053041018388</v>
      </c>
      <c r="I623" s="127">
        <v>0.12499250000000001</v>
      </c>
      <c r="J623" s="127">
        <v>0</v>
      </c>
      <c r="K623" s="110" t="str">
        <f t="shared" si="36"/>
        <v/>
      </c>
      <c r="L623" s="91">
        <f t="shared" si="35"/>
        <v>0.94561555871510983</v>
      </c>
      <c r="N623" s="47"/>
    </row>
    <row r="624" spans="1:14">
      <c r="A624" s="90" t="s">
        <v>2817</v>
      </c>
      <c r="B624" s="90" t="s">
        <v>2805</v>
      </c>
      <c r="C624" s="90" t="s">
        <v>1754</v>
      </c>
      <c r="D624" s="90" t="s">
        <v>396</v>
      </c>
      <c r="E624" s="90" t="s">
        <v>1855</v>
      </c>
      <c r="F624" s="109">
        <v>0.14495201950358702</v>
      </c>
      <c r="G624" s="109">
        <v>0</v>
      </c>
      <c r="H624" s="110" t="str">
        <f t="shared" si="34"/>
        <v/>
      </c>
      <c r="I624" s="127">
        <v>0.1236938013539855</v>
      </c>
      <c r="J624" s="127">
        <v>8.0676906396819504E-3</v>
      </c>
      <c r="K624" s="110">
        <f t="shared" si="36"/>
        <v>14.331996091369938</v>
      </c>
      <c r="L624" s="91">
        <f t="shared" si="35"/>
        <v>0.8533430701938205</v>
      </c>
      <c r="N624" s="47"/>
    </row>
    <row r="625" spans="1:14">
      <c r="A625" s="90" t="s">
        <v>2511</v>
      </c>
      <c r="B625" s="90" t="s">
        <v>2512</v>
      </c>
      <c r="C625" s="90" t="s">
        <v>1754</v>
      </c>
      <c r="D625" s="90" t="s">
        <v>397</v>
      </c>
      <c r="E625" s="90" t="s">
        <v>398</v>
      </c>
      <c r="F625" s="109">
        <v>2.07737368</v>
      </c>
      <c r="G625" s="109">
        <v>2.5016141200000002</v>
      </c>
      <c r="H625" s="110">
        <f t="shared" si="34"/>
        <v>-0.16958668269748978</v>
      </c>
      <c r="I625" s="127">
        <v>0.12007319</v>
      </c>
      <c r="J625" s="127">
        <v>0.13436098000000002</v>
      </c>
      <c r="K625" s="110">
        <f t="shared" si="36"/>
        <v>-0.1063388343848044</v>
      </c>
      <c r="L625" s="91">
        <f t="shared" si="35"/>
        <v>5.7800477187137558E-2</v>
      </c>
      <c r="N625" s="47"/>
    </row>
    <row r="626" spans="1:14">
      <c r="A626" s="90" t="s">
        <v>2698</v>
      </c>
      <c r="B626" s="90" t="s">
        <v>2699</v>
      </c>
      <c r="C626" s="90" t="s">
        <v>1538</v>
      </c>
      <c r="D626" s="90" t="s">
        <v>397</v>
      </c>
      <c r="E626" s="90" t="s">
        <v>1855</v>
      </c>
      <c r="F626" s="109">
        <v>0.58675728999999999</v>
      </c>
      <c r="G626" s="109">
        <v>0.43557710999999999</v>
      </c>
      <c r="H626" s="110">
        <f t="shared" si="34"/>
        <v>0.34708017599914753</v>
      </c>
      <c r="I626" s="127">
        <v>0.11884517</v>
      </c>
      <c r="J626" s="127">
        <v>3.7080000000000002E-2</v>
      </c>
      <c r="K626" s="110">
        <f t="shared" si="36"/>
        <v>2.20510167206041</v>
      </c>
      <c r="L626" s="91">
        <f t="shared" si="35"/>
        <v>0.20254570676062669</v>
      </c>
      <c r="N626" s="47"/>
    </row>
    <row r="627" spans="1:14">
      <c r="A627" s="90" t="s">
        <v>1465</v>
      </c>
      <c r="B627" s="90" t="s">
        <v>1466</v>
      </c>
      <c r="C627" s="90" t="s">
        <v>296</v>
      </c>
      <c r="D627" s="90" t="s">
        <v>1436</v>
      </c>
      <c r="E627" s="90" t="s">
        <v>1855</v>
      </c>
      <c r="F627" s="109">
        <v>0.12398344</v>
      </c>
      <c r="G627" s="109">
        <v>0.95819737000000005</v>
      </c>
      <c r="H627" s="110">
        <f t="shared" si="34"/>
        <v>-0.87060761813612575</v>
      </c>
      <c r="I627" s="127">
        <v>0.114408</v>
      </c>
      <c r="J627" s="127">
        <v>0.113715</v>
      </c>
      <c r="K627" s="110">
        <f t="shared" si="36"/>
        <v>6.0941828254847952E-3</v>
      </c>
      <c r="L627" s="91">
        <f t="shared" si="35"/>
        <v>0.92276839552120826</v>
      </c>
      <c r="N627" s="47"/>
    </row>
    <row r="628" spans="1:14">
      <c r="A628" s="90" t="s">
        <v>1966</v>
      </c>
      <c r="B628" s="90" t="s">
        <v>378</v>
      </c>
      <c r="C628" s="90" t="s">
        <v>1532</v>
      </c>
      <c r="D628" s="90" t="s">
        <v>396</v>
      </c>
      <c r="E628" s="90" t="s">
        <v>1855</v>
      </c>
      <c r="F628" s="109">
        <v>0.16072915599999998</v>
      </c>
      <c r="G628" s="109">
        <v>0.52477842500000005</v>
      </c>
      <c r="H628" s="110">
        <f t="shared" si="34"/>
        <v>-0.69371996190582719</v>
      </c>
      <c r="I628" s="127">
        <v>0.11408030000000001</v>
      </c>
      <c r="J628" s="127">
        <v>9.7416599999999992E-3</v>
      </c>
      <c r="K628" s="110">
        <f t="shared" si="36"/>
        <v>10.710560623138154</v>
      </c>
      <c r="L628" s="91">
        <f t="shared" si="35"/>
        <v>0.70976730569032553</v>
      </c>
      <c r="N628" s="47"/>
    </row>
    <row r="629" spans="1:14">
      <c r="A629" s="90" t="s">
        <v>1871</v>
      </c>
      <c r="B629" s="90" t="s">
        <v>1609</v>
      </c>
      <c r="C629" s="90" t="s">
        <v>1538</v>
      </c>
      <c r="D629" s="90" t="s">
        <v>1436</v>
      </c>
      <c r="E629" s="90" t="s">
        <v>398</v>
      </c>
      <c r="F629" s="109">
        <v>0.14506757000000001</v>
      </c>
      <c r="G629" s="109">
        <v>2.3402560000000003E-2</v>
      </c>
      <c r="H629" s="110">
        <f t="shared" si="34"/>
        <v>5.1987906451260031</v>
      </c>
      <c r="I629" s="127">
        <v>0.1139241</v>
      </c>
      <c r="J629" s="127">
        <v>1.013931E-2</v>
      </c>
      <c r="K629" s="110">
        <f t="shared" si="36"/>
        <v>10.235882915109608</v>
      </c>
      <c r="L629" s="91">
        <f t="shared" si="35"/>
        <v>0.78531749032537046</v>
      </c>
      <c r="N629" s="47"/>
    </row>
    <row r="630" spans="1:14">
      <c r="A630" s="90" t="s">
        <v>1017</v>
      </c>
      <c r="B630" s="90" t="s">
        <v>1018</v>
      </c>
      <c r="C630" s="90" t="s">
        <v>1533</v>
      </c>
      <c r="D630" s="90" t="s">
        <v>396</v>
      </c>
      <c r="E630" s="90" t="s">
        <v>1855</v>
      </c>
      <c r="F630" s="109">
        <v>0.26881812500000002</v>
      </c>
      <c r="G630" s="109">
        <v>3.788189343</v>
      </c>
      <c r="H630" s="110">
        <f t="shared" si="34"/>
        <v>-0.92903783294339937</v>
      </c>
      <c r="I630" s="127">
        <v>0.10205130999999999</v>
      </c>
      <c r="J630" s="127">
        <v>7.8889870000000001E-2</v>
      </c>
      <c r="K630" s="110">
        <f t="shared" si="36"/>
        <v>0.29359206701696916</v>
      </c>
      <c r="L630" s="91">
        <f t="shared" si="35"/>
        <v>0.37962957296871253</v>
      </c>
      <c r="N630" s="47"/>
    </row>
    <row r="631" spans="1:14">
      <c r="A631" s="90" t="s">
        <v>2584</v>
      </c>
      <c r="B631" s="90" t="s">
        <v>2585</v>
      </c>
      <c r="C631" s="90" t="s">
        <v>1761</v>
      </c>
      <c r="D631" s="90" t="s">
        <v>396</v>
      </c>
      <c r="E631" s="90" t="s">
        <v>1855</v>
      </c>
      <c r="F631" s="109">
        <v>7.8845159999999997E-2</v>
      </c>
      <c r="G631" s="109">
        <v>0.15503373000000001</v>
      </c>
      <c r="H631" s="110">
        <f t="shared" si="34"/>
        <v>-0.49143221929834247</v>
      </c>
      <c r="I631" s="127">
        <v>9.347983E-2</v>
      </c>
      <c r="J631" s="127">
        <v>0.23169679000000001</v>
      </c>
      <c r="K631" s="110">
        <f t="shared" si="36"/>
        <v>-0.59654240354387311</v>
      </c>
      <c r="L631" s="91">
        <f t="shared" si="35"/>
        <v>1.18561278840705</v>
      </c>
      <c r="N631" s="47"/>
    </row>
    <row r="632" spans="1:14">
      <c r="A632" s="90" t="s">
        <v>471</v>
      </c>
      <c r="B632" s="90" t="s">
        <v>798</v>
      </c>
      <c r="C632" s="90" t="s">
        <v>1533</v>
      </c>
      <c r="D632" s="90" t="s">
        <v>396</v>
      </c>
      <c r="E632" s="90" t="s">
        <v>1855</v>
      </c>
      <c r="F632" s="109">
        <v>0.126420695</v>
      </c>
      <c r="G632" s="109">
        <v>0.551870792</v>
      </c>
      <c r="H632" s="110">
        <f t="shared" si="34"/>
        <v>-0.77092338128305948</v>
      </c>
      <c r="I632" s="127">
        <v>9.2705990000000002E-2</v>
      </c>
      <c r="J632" s="127">
        <v>0.15476123999999999</v>
      </c>
      <c r="K632" s="110">
        <f t="shared" si="36"/>
        <v>-0.40097410695339475</v>
      </c>
      <c r="L632" s="91">
        <f t="shared" si="35"/>
        <v>0.73331340252480026</v>
      </c>
      <c r="N632" s="47"/>
    </row>
    <row r="633" spans="1:14">
      <c r="A633" s="90" t="s">
        <v>1455</v>
      </c>
      <c r="B633" s="90" t="s">
        <v>1456</v>
      </c>
      <c r="C633" s="90" t="s">
        <v>1533</v>
      </c>
      <c r="D633" s="90" t="s">
        <v>396</v>
      </c>
      <c r="E633" s="90" t="s">
        <v>1855</v>
      </c>
      <c r="F633" s="109">
        <v>0.78369855599999994</v>
      </c>
      <c r="G633" s="109">
        <v>0.93575508100000004</v>
      </c>
      <c r="H633" s="110">
        <f t="shared" si="34"/>
        <v>-0.16249607198232263</v>
      </c>
      <c r="I633" s="127">
        <v>9.2144299999999998E-2</v>
      </c>
      <c r="J633" s="127">
        <v>6.8876999999999994E-2</v>
      </c>
      <c r="K633" s="110">
        <f t="shared" si="36"/>
        <v>0.33780942840135331</v>
      </c>
      <c r="L633" s="91">
        <f t="shared" si="35"/>
        <v>0.11757620234788337</v>
      </c>
      <c r="N633" s="47"/>
    </row>
    <row r="634" spans="1:14">
      <c r="A634" s="90" t="s">
        <v>1765</v>
      </c>
      <c r="B634" s="90" t="s">
        <v>1766</v>
      </c>
      <c r="C634" s="90" t="s">
        <v>296</v>
      </c>
      <c r="D634" s="90" t="s">
        <v>1436</v>
      </c>
      <c r="E634" s="90" t="s">
        <v>398</v>
      </c>
      <c r="F634" s="109">
        <v>0.50315880000000002</v>
      </c>
      <c r="G634" s="109">
        <v>7.474894E-2</v>
      </c>
      <c r="H634" s="110">
        <f t="shared" si="34"/>
        <v>5.73131685880763</v>
      </c>
      <c r="I634" s="127">
        <v>8.6137480000000002E-2</v>
      </c>
      <c r="J634" s="127">
        <v>0</v>
      </c>
      <c r="K634" s="110" t="str">
        <f t="shared" si="36"/>
        <v/>
      </c>
      <c r="L634" s="91">
        <f t="shared" si="35"/>
        <v>0.17119342839676063</v>
      </c>
      <c r="N634" s="47"/>
    </row>
    <row r="635" spans="1:14">
      <c r="A635" s="90" t="s">
        <v>44</v>
      </c>
      <c r="B635" s="90" t="s">
        <v>985</v>
      </c>
      <c r="C635" s="90" t="s">
        <v>1537</v>
      </c>
      <c r="D635" s="90" t="s">
        <v>396</v>
      </c>
      <c r="E635" s="90" t="s">
        <v>1855</v>
      </c>
      <c r="F635" s="109">
        <v>0.20280761</v>
      </c>
      <c r="G635" s="109">
        <v>0.16822253500000001</v>
      </c>
      <c r="H635" s="110">
        <f t="shared" si="34"/>
        <v>0.20559121285385462</v>
      </c>
      <c r="I635" s="127">
        <v>8.4194929999999987E-2</v>
      </c>
      <c r="J635" s="127">
        <v>5.5005000000000002E-3</v>
      </c>
      <c r="K635" s="110">
        <f t="shared" si="36"/>
        <v>14.306777565675844</v>
      </c>
      <c r="L635" s="91">
        <f t="shared" si="35"/>
        <v>0.41514679848552027</v>
      </c>
      <c r="N635" s="47"/>
    </row>
    <row r="636" spans="1:14">
      <c r="A636" s="90" t="s">
        <v>1583</v>
      </c>
      <c r="B636" s="90" t="s">
        <v>1584</v>
      </c>
      <c r="C636" s="90" t="s">
        <v>1539</v>
      </c>
      <c r="D636" s="90" t="s">
        <v>396</v>
      </c>
      <c r="E636" s="90" t="s">
        <v>398</v>
      </c>
      <c r="F636" s="109">
        <v>0.65301061999999999</v>
      </c>
      <c r="G636" s="109">
        <v>0.32075583000000002</v>
      </c>
      <c r="H636" s="110">
        <f t="shared" si="34"/>
        <v>1.0358495744255061</v>
      </c>
      <c r="I636" s="127">
        <v>8.4051520000000005E-2</v>
      </c>
      <c r="J636" s="127">
        <v>5.8296420000000002E-2</v>
      </c>
      <c r="K636" s="110">
        <f t="shared" si="36"/>
        <v>0.44179556823557942</v>
      </c>
      <c r="L636" s="91">
        <f t="shared" si="35"/>
        <v>0.12871386379596705</v>
      </c>
      <c r="N636" s="47"/>
    </row>
    <row r="637" spans="1:14">
      <c r="A637" s="90" t="s">
        <v>467</v>
      </c>
      <c r="B637" s="90" t="s">
        <v>849</v>
      </c>
      <c r="C637" s="90" t="s">
        <v>1533</v>
      </c>
      <c r="D637" s="90" t="s">
        <v>396</v>
      </c>
      <c r="E637" s="90" t="s">
        <v>1855</v>
      </c>
      <c r="F637" s="109">
        <v>2.390369889</v>
      </c>
      <c r="G637" s="109">
        <v>8.5273570349999996</v>
      </c>
      <c r="H637" s="110">
        <f t="shared" si="34"/>
        <v>-0.71968220877947564</v>
      </c>
      <c r="I637" s="127">
        <v>8.2586960000000001E-2</v>
      </c>
      <c r="J637" s="127">
        <v>0.57455623999999994</v>
      </c>
      <c r="K637" s="110">
        <f t="shared" si="36"/>
        <v>-0.85625957173487488</v>
      </c>
      <c r="L637" s="91">
        <f t="shared" si="35"/>
        <v>3.4549866269671707E-2</v>
      </c>
      <c r="N637" s="47"/>
    </row>
    <row r="638" spans="1:14">
      <c r="A638" s="90" t="s">
        <v>8</v>
      </c>
      <c r="B638" s="90" t="s">
        <v>9</v>
      </c>
      <c r="C638" s="90" t="s">
        <v>1754</v>
      </c>
      <c r="D638" s="90" t="s">
        <v>397</v>
      </c>
      <c r="E638" s="90" t="s">
        <v>398</v>
      </c>
      <c r="F638" s="109">
        <v>3.0464205400000002</v>
      </c>
      <c r="G638" s="109">
        <v>0.50790459999999993</v>
      </c>
      <c r="H638" s="110">
        <f t="shared" si="34"/>
        <v>4.9980172260696216</v>
      </c>
      <c r="I638" s="127">
        <v>7.989578E-2</v>
      </c>
      <c r="J638" s="127">
        <v>0</v>
      </c>
      <c r="K638" s="110" t="str">
        <f t="shared" si="36"/>
        <v/>
      </c>
      <c r="L638" s="91">
        <f t="shared" si="35"/>
        <v>2.6226116503271737E-2</v>
      </c>
      <c r="N638" s="47"/>
    </row>
    <row r="639" spans="1:14">
      <c r="A639" s="90" t="s">
        <v>1127</v>
      </c>
      <c r="B639" s="90" t="s">
        <v>1121</v>
      </c>
      <c r="C639" s="90" t="s">
        <v>1533</v>
      </c>
      <c r="D639" s="90" t="s">
        <v>396</v>
      </c>
      <c r="E639" s="90" t="s">
        <v>1855</v>
      </c>
      <c r="F639" s="109">
        <v>0.65714242200000006</v>
      </c>
      <c r="G639" s="109">
        <v>4.1010656829999999</v>
      </c>
      <c r="H639" s="110">
        <f t="shared" si="34"/>
        <v>-0.83976300971622353</v>
      </c>
      <c r="I639" s="127">
        <v>7.8861310000000004E-2</v>
      </c>
      <c r="J639" s="127">
        <v>0.67038383999999995</v>
      </c>
      <c r="K639" s="110">
        <f t="shared" si="36"/>
        <v>-0.8823639454077532</v>
      </c>
      <c r="L639" s="91">
        <f t="shared" si="35"/>
        <v>0.12000642076946905</v>
      </c>
      <c r="N639" s="47"/>
    </row>
    <row r="640" spans="1:14">
      <c r="A640" s="90" t="s">
        <v>2705</v>
      </c>
      <c r="B640" s="90" t="s">
        <v>1068</v>
      </c>
      <c r="C640" s="90" t="s">
        <v>1539</v>
      </c>
      <c r="D640" s="90" t="s">
        <v>396</v>
      </c>
      <c r="E640" s="90" t="s">
        <v>1855</v>
      </c>
      <c r="F640" s="109">
        <v>0.77962409999999993</v>
      </c>
      <c r="G640" s="109">
        <v>13.749180470000001</v>
      </c>
      <c r="H640" s="110">
        <f t="shared" si="34"/>
        <v>-0.94329668581330361</v>
      </c>
      <c r="I640" s="127">
        <v>7.8117770000000003E-2</v>
      </c>
      <c r="J640" s="127">
        <v>2.8950980299999998</v>
      </c>
      <c r="K640" s="110">
        <f t="shared" si="36"/>
        <v>-0.97301722802111812</v>
      </c>
      <c r="L640" s="91">
        <f t="shared" si="35"/>
        <v>0.10019927552265254</v>
      </c>
      <c r="N640" s="47"/>
    </row>
    <row r="641" spans="1:14">
      <c r="A641" s="90" t="s">
        <v>2072</v>
      </c>
      <c r="B641" s="90" t="s">
        <v>764</v>
      </c>
      <c r="C641" s="90" t="s">
        <v>1175</v>
      </c>
      <c r="D641" s="90" t="s">
        <v>396</v>
      </c>
      <c r="E641" s="90" t="s">
        <v>1855</v>
      </c>
      <c r="F641" s="109">
        <v>4.8537995E-2</v>
      </c>
      <c r="G641" s="109">
        <v>0.23654042</v>
      </c>
      <c r="H641" s="110">
        <f t="shared" si="34"/>
        <v>-0.79480041931099976</v>
      </c>
      <c r="I641" s="127">
        <v>7.7438869999999993E-2</v>
      </c>
      <c r="J641" s="127">
        <v>0.46499108</v>
      </c>
      <c r="K641" s="110">
        <f t="shared" si="36"/>
        <v>-0.83346160102684119</v>
      </c>
      <c r="L641" s="91">
        <f t="shared" si="35"/>
        <v>1.5954278704754903</v>
      </c>
      <c r="N641" s="47"/>
    </row>
    <row r="642" spans="1:14">
      <c r="A642" s="90" t="s">
        <v>2586</v>
      </c>
      <c r="B642" s="90" t="s">
        <v>2587</v>
      </c>
      <c r="C642" s="90" t="s">
        <v>1761</v>
      </c>
      <c r="D642" s="90" t="s">
        <v>396</v>
      </c>
      <c r="E642" s="90" t="s">
        <v>1855</v>
      </c>
      <c r="F642" s="109">
        <v>0</v>
      </c>
      <c r="G642" s="109">
        <v>4.4505452604285999E-3</v>
      </c>
      <c r="H642" s="110">
        <f t="shared" si="34"/>
        <v>-1</v>
      </c>
      <c r="I642" s="127">
        <v>7.4991380826737009E-2</v>
      </c>
      <c r="J642" s="127">
        <v>0</v>
      </c>
      <c r="K642" s="110" t="str">
        <f t="shared" si="36"/>
        <v/>
      </c>
      <c r="L642" s="91" t="str">
        <f t="shared" si="35"/>
        <v/>
      </c>
      <c r="N642" s="47"/>
    </row>
    <row r="643" spans="1:14">
      <c r="A643" s="90" t="s">
        <v>996</v>
      </c>
      <c r="B643" s="90" t="s">
        <v>997</v>
      </c>
      <c r="C643" s="90" t="s">
        <v>1533</v>
      </c>
      <c r="D643" s="90" t="s">
        <v>396</v>
      </c>
      <c r="E643" s="90" t="s">
        <v>1855</v>
      </c>
      <c r="F643" s="109">
        <v>0.72608339599999994</v>
      </c>
      <c r="G643" s="109">
        <v>0.64946556999999994</v>
      </c>
      <c r="H643" s="110">
        <f t="shared" si="34"/>
        <v>0.1179705738673722</v>
      </c>
      <c r="I643" s="127">
        <v>7.2161710000000004E-2</v>
      </c>
      <c r="J643" s="127">
        <v>1.7059979999999999E-2</v>
      </c>
      <c r="K643" s="110">
        <f t="shared" si="36"/>
        <v>3.2298824500380423</v>
      </c>
      <c r="L643" s="91">
        <f t="shared" si="35"/>
        <v>9.9384878372841906E-2</v>
      </c>
      <c r="N643" s="47"/>
    </row>
    <row r="644" spans="1:14">
      <c r="A644" s="90" t="s">
        <v>166</v>
      </c>
      <c r="B644" s="90" t="s">
        <v>81</v>
      </c>
      <c r="C644" s="90" t="s">
        <v>1538</v>
      </c>
      <c r="D644" s="90" t="s">
        <v>397</v>
      </c>
      <c r="E644" s="90" t="s">
        <v>398</v>
      </c>
      <c r="F644" s="109">
        <v>0.52454288000000004</v>
      </c>
      <c r="G644" s="109">
        <v>2.0167577849999998</v>
      </c>
      <c r="H644" s="110">
        <f t="shared" si="34"/>
        <v>-0.73990784421342881</v>
      </c>
      <c r="I644" s="127">
        <v>7.182637E-2</v>
      </c>
      <c r="J644" s="127">
        <v>5.9947111286751493</v>
      </c>
      <c r="K644" s="110">
        <f t="shared" si="36"/>
        <v>-0.98801837678942939</v>
      </c>
      <c r="L644" s="91">
        <f t="shared" si="35"/>
        <v>0.13693136012064447</v>
      </c>
      <c r="N644" s="47"/>
    </row>
    <row r="645" spans="1:14">
      <c r="A645" s="90" t="s">
        <v>262</v>
      </c>
      <c r="B645" s="90" t="s">
        <v>269</v>
      </c>
      <c r="C645" s="90" t="s">
        <v>1533</v>
      </c>
      <c r="D645" s="90" t="s">
        <v>396</v>
      </c>
      <c r="E645" s="90" t="s">
        <v>1855</v>
      </c>
      <c r="F645" s="109">
        <v>0.20109648499999999</v>
      </c>
      <c r="G645" s="109">
        <v>2.1230476990000002</v>
      </c>
      <c r="H645" s="110">
        <f t="shared" si="34"/>
        <v>-0.90527933729669818</v>
      </c>
      <c r="I645" s="127">
        <v>6.7861710000000006E-2</v>
      </c>
      <c r="J645" s="127">
        <v>0.10454274000000001</v>
      </c>
      <c r="K645" s="110">
        <f t="shared" si="36"/>
        <v>-0.35087113653229296</v>
      </c>
      <c r="L645" s="91">
        <f t="shared" si="35"/>
        <v>0.33745845930623802</v>
      </c>
      <c r="N645" s="47"/>
    </row>
    <row r="646" spans="1:14">
      <c r="A646" s="90" t="s">
        <v>1668</v>
      </c>
      <c r="B646" s="90" t="s">
        <v>691</v>
      </c>
      <c r="C646" s="90" t="s">
        <v>1535</v>
      </c>
      <c r="D646" s="90" t="s">
        <v>396</v>
      </c>
      <c r="E646" s="90" t="s">
        <v>1855</v>
      </c>
      <c r="F646" s="109">
        <v>3.3645216099999997</v>
      </c>
      <c r="G646" s="109">
        <v>3.11250414</v>
      </c>
      <c r="H646" s="110">
        <f t="shared" si="34"/>
        <v>8.0969360574087323E-2</v>
      </c>
      <c r="I646" s="127">
        <v>6.7104750000000005E-2</v>
      </c>
      <c r="J646" s="127">
        <v>0</v>
      </c>
      <c r="K646" s="110" t="str">
        <f t="shared" si="36"/>
        <v/>
      </c>
      <c r="L646" s="91">
        <f t="shared" si="35"/>
        <v>1.9944811708312971E-2</v>
      </c>
      <c r="N646" s="47"/>
    </row>
    <row r="647" spans="1:14">
      <c r="A647" s="90" t="s">
        <v>1800</v>
      </c>
      <c r="B647" s="90" t="s">
        <v>1801</v>
      </c>
      <c r="C647" s="90" t="s">
        <v>1175</v>
      </c>
      <c r="D647" s="90" t="s">
        <v>396</v>
      </c>
      <c r="E647" s="90" t="s">
        <v>1855</v>
      </c>
      <c r="F647" s="109">
        <v>6.5309195E-2</v>
      </c>
      <c r="G647" s="109">
        <v>4.5807955999999997E-2</v>
      </c>
      <c r="H647" s="110">
        <f t="shared" ref="H647:H710" si="37">IF(ISERROR(F647/G647-1),"",IF((F647/G647-1)&gt;10000%,"",F647/G647-1))</f>
        <v>0.42571729242841583</v>
      </c>
      <c r="I647" s="127">
        <v>6.5276230000000005E-2</v>
      </c>
      <c r="J647" s="127">
        <v>5.5902470000000003E-2</v>
      </c>
      <c r="K647" s="110">
        <f t="shared" si="36"/>
        <v>0.16768060516825112</v>
      </c>
      <c r="L647" s="91">
        <f t="shared" ref="L647:L710" si="38">IF(ISERROR(I647/F647),"",IF(I647/F647&gt;10000%,"",I647/F647))</f>
        <v>0.99949524718533134</v>
      </c>
      <c r="N647" s="47"/>
    </row>
    <row r="648" spans="1:14">
      <c r="A648" s="90" t="s">
        <v>1882</v>
      </c>
      <c r="B648" s="90" t="s">
        <v>111</v>
      </c>
      <c r="C648" s="90" t="s">
        <v>881</v>
      </c>
      <c r="D648" s="90" t="s">
        <v>396</v>
      </c>
      <c r="E648" s="90" t="s">
        <v>1855</v>
      </c>
      <c r="F648" s="109">
        <v>0.3328411</v>
      </c>
      <c r="G648" s="109">
        <v>0.61865457400000001</v>
      </c>
      <c r="H648" s="110">
        <f t="shared" si="37"/>
        <v>-0.46199201624265374</v>
      </c>
      <c r="I648" s="127">
        <v>6.4238429999999999E-2</v>
      </c>
      <c r="J648" s="127">
        <v>2.6748381800000001</v>
      </c>
      <c r="K648" s="110">
        <f t="shared" si="36"/>
        <v>-0.97598418084491378</v>
      </c>
      <c r="L648" s="91">
        <f t="shared" si="38"/>
        <v>0.19300029353346085</v>
      </c>
      <c r="N648" s="47"/>
    </row>
    <row r="649" spans="1:14">
      <c r="A649" s="90" t="s">
        <v>1554</v>
      </c>
      <c r="B649" s="90" t="s">
        <v>1555</v>
      </c>
      <c r="C649" s="90" t="s">
        <v>1175</v>
      </c>
      <c r="D649" s="90" t="s">
        <v>396</v>
      </c>
      <c r="E649" s="90" t="s">
        <v>1855</v>
      </c>
      <c r="F649" s="109">
        <v>1.098881E-2</v>
      </c>
      <c r="G649" s="109">
        <v>0.10590369000000001</v>
      </c>
      <c r="H649" s="110">
        <f t="shared" si="37"/>
        <v>-0.89623770427640437</v>
      </c>
      <c r="I649" s="127">
        <v>6.1972559999999996E-2</v>
      </c>
      <c r="J649" s="127">
        <v>0.41632226999999999</v>
      </c>
      <c r="K649" s="110">
        <f t="shared" si="36"/>
        <v>-0.85114281779833689</v>
      </c>
      <c r="L649" s="91">
        <f t="shared" si="38"/>
        <v>5.6396061083957223</v>
      </c>
      <c r="N649" s="47"/>
    </row>
    <row r="650" spans="1:14">
      <c r="A650" s="90" t="s">
        <v>865</v>
      </c>
      <c r="B650" s="90" t="s">
        <v>866</v>
      </c>
      <c r="C650" s="90" t="s">
        <v>1175</v>
      </c>
      <c r="D650" s="90" t="s">
        <v>397</v>
      </c>
      <c r="E650" s="90" t="s">
        <v>398</v>
      </c>
      <c r="F650" s="109">
        <v>6.1526650000000002E-2</v>
      </c>
      <c r="G650" s="109">
        <v>6.8303950000000002E-2</v>
      </c>
      <c r="H650" s="110">
        <f t="shared" si="37"/>
        <v>-9.9222665746270922E-2</v>
      </c>
      <c r="I650" s="127">
        <v>6.1526650000000002E-2</v>
      </c>
      <c r="J650" s="127">
        <v>6.8517149999999999E-2</v>
      </c>
      <c r="K650" s="110">
        <f t="shared" si="36"/>
        <v>-0.10202555126709145</v>
      </c>
      <c r="L650" s="91">
        <f t="shared" si="38"/>
        <v>1</v>
      </c>
      <c r="N650" s="47"/>
    </row>
    <row r="651" spans="1:14">
      <c r="A651" s="90" t="s">
        <v>2686</v>
      </c>
      <c r="B651" s="90" t="s">
        <v>1078</v>
      </c>
      <c r="C651" s="90" t="s">
        <v>1175</v>
      </c>
      <c r="D651" s="90" t="s">
        <v>396</v>
      </c>
      <c r="E651" s="90" t="s">
        <v>1855</v>
      </c>
      <c r="F651" s="109">
        <v>5.967654E-2</v>
      </c>
      <c r="G651" s="109">
        <v>0.44773973</v>
      </c>
      <c r="H651" s="110">
        <f t="shared" si="37"/>
        <v>-0.8667160048539807</v>
      </c>
      <c r="I651" s="127">
        <v>6.152349E-2</v>
      </c>
      <c r="J651" s="127">
        <v>0.80122684999999993</v>
      </c>
      <c r="K651" s="110">
        <f t="shared" si="36"/>
        <v>-0.92321339455860718</v>
      </c>
      <c r="L651" s="91">
        <f t="shared" si="38"/>
        <v>1.030949347934716</v>
      </c>
      <c r="N651" s="47"/>
    </row>
    <row r="652" spans="1:14">
      <c r="A652" s="90" t="s">
        <v>271</v>
      </c>
      <c r="B652" s="90" t="s">
        <v>272</v>
      </c>
      <c r="C652" s="90" t="s">
        <v>296</v>
      </c>
      <c r="D652" s="90" t="s">
        <v>1436</v>
      </c>
      <c r="E652" s="90" t="s">
        <v>1855</v>
      </c>
      <c r="F652" s="109">
        <v>8.7457194420000004</v>
      </c>
      <c r="G652" s="109">
        <v>3.9548709300000002</v>
      </c>
      <c r="H652" s="110">
        <f t="shared" si="37"/>
        <v>1.2113792325455233</v>
      </c>
      <c r="I652" s="127">
        <v>5.832557E-2</v>
      </c>
      <c r="J652" s="127">
        <v>6.8527949499999998</v>
      </c>
      <c r="K652" s="110">
        <f t="shared" si="36"/>
        <v>-0.99148879100782084</v>
      </c>
      <c r="L652" s="91">
        <f t="shared" si="38"/>
        <v>6.6690419681084481E-3</v>
      </c>
      <c r="N652" s="47"/>
    </row>
    <row r="653" spans="1:14">
      <c r="A653" s="90" t="s">
        <v>2515</v>
      </c>
      <c r="B653" s="90" t="s">
        <v>2516</v>
      </c>
      <c r="C653" s="90" t="s">
        <v>1754</v>
      </c>
      <c r="D653" s="90" t="s">
        <v>396</v>
      </c>
      <c r="E653" s="90" t="s">
        <v>1855</v>
      </c>
      <c r="F653" s="109">
        <v>5.3319469426354305</v>
      </c>
      <c r="G653" s="109">
        <v>9.0104074485228303</v>
      </c>
      <c r="H653" s="110">
        <f t="shared" si="37"/>
        <v>-0.40824574547851866</v>
      </c>
      <c r="I653" s="127">
        <v>5.6777169737244997E-2</v>
      </c>
      <c r="J653" s="127">
        <v>0.26345387650855651</v>
      </c>
      <c r="K653" s="110">
        <f t="shared" si="36"/>
        <v>-0.78448914667839031</v>
      </c>
      <c r="L653" s="91">
        <f t="shared" si="38"/>
        <v>1.0648487381455759E-2</v>
      </c>
      <c r="N653" s="47"/>
    </row>
    <row r="654" spans="1:14">
      <c r="A654" s="90" t="s">
        <v>2102</v>
      </c>
      <c r="B654" s="90" t="s">
        <v>1736</v>
      </c>
      <c r="C654" s="90" t="s">
        <v>1532</v>
      </c>
      <c r="D654" s="90" t="s">
        <v>396</v>
      </c>
      <c r="E654" s="90" t="s">
        <v>1855</v>
      </c>
      <c r="F654" s="109">
        <v>0.69856355000000003</v>
      </c>
      <c r="G654" s="109">
        <v>2.9376014399999999</v>
      </c>
      <c r="H654" s="110">
        <f t="shared" si="37"/>
        <v>-0.76219934382929766</v>
      </c>
      <c r="I654" s="127">
        <v>5.6563139999999998E-2</v>
      </c>
      <c r="J654" s="127">
        <v>1.7415580000000003E-2</v>
      </c>
      <c r="K654" s="110">
        <f t="shared" si="36"/>
        <v>2.2478470427054389</v>
      </c>
      <c r="L654" s="91">
        <f t="shared" si="38"/>
        <v>8.0970643257868222E-2</v>
      </c>
      <c r="N654" s="47"/>
    </row>
    <row r="655" spans="1:14">
      <c r="A655" s="90" t="s">
        <v>2897</v>
      </c>
      <c r="B655" s="90" t="s">
        <v>2898</v>
      </c>
      <c r="C655" s="90" t="s">
        <v>1538</v>
      </c>
      <c r="D655" s="90" t="s">
        <v>397</v>
      </c>
      <c r="E655" s="90" t="s">
        <v>1855</v>
      </c>
      <c r="F655" s="109">
        <v>0.25141133999999998</v>
      </c>
      <c r="G655" s="109">
        <v>0.31789027000000003</v>
      </c>
      <c r="H655" s="110">
        <f t="shared" si="37"/>
        <v>-0.20912540040939298</v>
      </c>
      <c r="I655" s="127">
        <v>5.5371820000000002E-2</v>
      </c>
      <c r="J655" s="127">
        <v>8.2979999999999998E-3</v>
      </c>
      <c r="K655" s="110">
        <f t="shared" si="36"/>
        <v>5.6729115449505905</v>
      </c>
      <c r="L655" s="91">
        <f t="shared" si="38"/>
        <v>0.22024392376254789</v>
      </c>
      <c r="N655" s="47"/>
    </row>
    <row r="656" spans="1:14">
      <c r="A656" s="90" t="s">
        <v>2441</v>
      </c>
      <c r="B656" s="90" t="s">
        <v>2442</v>
      </c>
      <c r="C656" s="90" t="s">
        <v>1539</v>
      </c>
      <c r="D656" s="90" t="s">
        <v>396</v>
      </c>
      <c r="E656" s="90" t="s">
        <v>1855</v>
      </c>
      <c r="F656" s="109">
        <v>1.3717153700000002</v>
      </c>
      <c r="G656" s="109">
        <v>1.3790953300000002</v>
      </c>
      <c r="H656" s="110">
        <f t="shared" si="37"/>
        <v>-5.3513051922233767E-3</v>
      </c>
      <c r="I656" s="127">
        <v>5.3879120000000003E-2</v>
      </c>
      <c r="J656" s="127">
        <v>2.3464200000000001E-2</v>
      </c>
      <c r="K656" s="110">
        <f t="shared" si="36"/>
        <v>1.2962265919997273</v>
      </c>
      <c r="L656" s="91">
        <f t="shared" si="38"/>
        <v>3.9278644227774454E-2</v>
      </c>
      <c r="N656" s="47"/>
    </row>
    <row r="657" spans="1:14">
      <c r="A657" s="90" t="s">
        <v>2083</v>
      </c>
      <c r="B657" s="90" t="s">
        <v>605</v>
      </c>
      <c r="C657" s="90" t="s">
        <v>1532</v>
      </c>
      <c r="D657" s="90" t="s">
        <v>396</v>
      </c>
      <c r="E657" s="90" t="s">
        <v>1855</v>
      </c>
      <c r="F657" s="109">
        <v>1.5883929399999999</v>
      </c>
      <c r="G657" s="109">
        <v>0.10316074</v>
      </c>
      <c r="H657" s="110">
        <f t="shared" si="37"/>
        <v>14.397261981641464</v>
      </c>
      <c r="I657" s="127">
        <v>5.0674280000000002E-2</v>
      </c>
      <c r="J657" s="127">
        <v>0.16672603</v>
      </c>
      <c r="K657" s="110">
        <f t="shared" si="36"/>
        <v>-0.69606257643152658</v>
      </c>
      <c r="L657" s="91">
        <f t="shared" si="38"/>
        <v>3.1902861517377437E-2</v>
      </c>
      <c r="N657" s="47"/>
    </row>
    <row r="658" spans="1:14">
      <c r="A658" s="90" t="s">
        <v>1450</v>
      </c>
      <c r="B658" s="90" t="s">
        <v>1451</v>
      </c>
      <c r="C658" s="90" t="s">
        <v>296</v>
      </c>
      <c r="D658" s="90" t="s">
        <v>1436</v>
      </c>
      <c r="E658" s="90" t="s">
        <v>398</v>
      </c>
      <c r="F658" s="109">
        <v>5.6623889999999996E-2</v>
      </c>
      <c r="G658" s="109">
        <v>0.31936628</v>
      </c>
      <c r="H658" s="110">
        <f t="shared" si="37"/>
        <v>-0.82269922172121612</v>
      </c>
      <c r="I658" s="127">
        <v>5.0018470000000002E-2</v>
      </c>
      <c r="J658" s="127">
        <v>0.27793040000000002</v>
      </c>
      <c r="K658" s="110">
        <f t="shared" si="36"/>
        <v>-0.82003238940396583</v>
      </c>
      <c r="L658" s="91">
        <f t="shared" si="38"/>
        <v>0.88334570443676697</v>
      </c>
      <c r="N658" s="47"/>
    </row>
    <row r="659" spans="1:14">
      <c r="A659" s="90" t="s">
        <v>161</v>
      </c>
      <c r="B659" s="90" t="s">
        <v>162</v>
      </c>
      <c r="C659" s="90" t="s">
        <v>1754</v>
      </c>
      <c r="D659" s="90" t="s">
        <v>397</v>
      </c>
      <c r="E659" s="90" t="s">
        <v>398</v>
      </c>
      <c r="F659" s="109">
        <v>0.10645814999999999</v>
      </c>
      <c r="G659" s="109">
        <v>1.426725E-2</v>
      </c>
      <c r="H659" s="110">
        <f t="shared" si="37"/>
        <v>6.4617147663354872</v>
      </c>
      <c r="I659" s="127">
        <v>4.9705620000000006E-2</v>
      </c>
      <c r="J659" s="127">
        <v>10.7241327455245</v>
      </c>
      <c r="K659" s="110">
        <f t="shared" si="36"/>
        <v>-0.99536506856270091</v>
      </c>
      <c r="L659" s="91">
        <f t="shared" si="38"/>
        <v>0.4669029097349523</v>
      </c>
      <c r="N659" s="47"/>
    </row>
    <row r="660" spans="1:14">
      <c r="A660" s="90" t="s">
        <v>478</v>
      </c>
      <c r="B660" s="90" t="s">
        <v>802</v>
      </c>
      <c r="C660" s="90" t="s">
        <v>1533</v>
      </c>
      <c r="D660" s="90" t="s">
        <v>396</v>
      </c>
      <c r="E660" s="90" t="s">
        <v>1855</v>
      </c>
      <c r="F660" s="109">
        <v>0.25238995999999997</v>
      </c>
      <c r="G660" s="109">
        <v>0.81280676500000004</v>
      </c>
      <c r="H660" s="110">
        <f t="shared" si="37"/>
        <v>-0.68948344075359658</v>
      </c>
      <c r="I660" s="127">
        <v>4.7845440000000003E-2</v>
      </c>
      <c r="J660" s="127">
        <v>0.28297423999999999</v>
      </c>
      <c r="K660" s="110">
        <f t="shared" si="36"/>
        <v>-0.83091945047718829</v>
      </c>
      <c r="L660" s="91">
        <f t="shared" si="38"/>
        <v>0.18956950585514579</v>
      </c>
      <c r="N660" s="47"/>
    </row>
    <row r="661" spans="1:14">
      <c r="A661" s="90" t="s">
        <v>221</v>
      </c>
      <c r="B661" s="90" t="s">
        <v>25</v>
      </c>
      <c r="C661" s="90" t="s">
        <v>1551</v>
      </c>
      <c r="D661" s="90" t="s">
        <v>1436</v>
      </c>
      <c r="E661" s="90" t="s">
        <v>1855</v>
      </c>
      <c r="F661" s="109">
        <v>6.6503020570467197E-2</v>
      </c>
      <c r="G661" s="109">
        <v>0.148149223344895</v>
      </c>
      <c r="H661" s="110">
        <f t="shared" si="37"/>
        <v>-0.55110786901901909</v>
      </c>
      <c r="I661" s="127">
        <v>4.7158319799202798E-2</v>
      </c>
      <c r="J661" s="127">
        <v>13.5683338306879</v>
      </c>
      <c r="K661" s="110">
        <f t="shared" si="36"/>
        <v>-0.99652438387884124</v>
      </c>
      <c r="L661" s="91">
        <f t="shared" si="38"/>
        <v>0.70911545663152875</v>
      </c>
      <c r="N661" s="47"/>
    </row>
    <row r="662" spans="1:14">
      <c r="A662" s="90" t="s">
        <v>1656</v>
      </c>
      <c r="B662" s="90" t="s">
        <v>663</v>
      </c>
      <c r="C662" s="90" t="s">
        <v>1535</v>
      </c>
      <c r="D662" s="90" t="s">
        <v>396</v>
      </c>
      <c r="E662" s="90" t="s">
        <v>1855</v>
      </c>
      <c r="F662" s="109">
        <v>0.47892814</v>
      </c>
      <c r="G662" s="109">
        <v>0.33102214000000002</v>
      </c>
      <c r="H662" s="110">
        <f t="shared" si="37"/>
        <v>0.4468160347220278</v>
      </c>
      <c r="I662" s="127">
        <v>4.4643139999999998E-2</v>
      </c>
      <c r="J662" s="127">
        <v>19.818459710000003</v>
      </c>
      <c r="K662" s="110">
        <f t="shared" si="36"/>
        <v>-0.9977473960815697</v>
      </c>
      <c r="L662" s="91">
        <f t="shared" si="38"/>
        <v>9.3214693962229908E-2</v>
      </c>
      <c r="N662" s="47"/>
    </row>
    <row r="663" spans="1:14">
      <c r="A663" s="90" t="s">
        <v>924</v>
      </c>
      <c r="B663" s="90" t="s">
        <v>1061</v>
      </c>
      <c r="C663" s="90" t="s">
        <v>1539</v>
      </c>
      <c r="D663" s="90" t="s">
        <v>396</v>
      </c>
      <c r="E663" s="90" t="s">
        <v>398</v>
      </c>
      <c r="F663" s="109">
        <v>0.37281688000000002</v>
      </c>
      <c r="G663" s="109">
        <v>1.9174051000000001</v>
      </c>
      <c r="H663" s="110">
        <f t="shared" si="37"/>
        <v>-0.80556175635498206</v>
      </c>
      <c r="I663" s="127">
        <v>3.90847E-2</v>
      </c>
      <c r="J663" s="127">
        <v>0.6401565600000001</v>
      </c>
      <c r="K663" s="110">
        <f t="shared" si="36"/>
        <v>-0.93894509180691677</v>
      </c>
      <c r="L663" s="91">
        <f t="shared" si="38"/>
        <v>0.10483618660185129</v>
      </c>
      <c r="N663" s="47"/>
    </row>
    <row r="664" spans="1:14">
      <c r="A664" s="90" t="s">
        <v>2147</v>
      </c>
      <c r="B664" s="90" t="s">
        <v>2146</v>
      </c>
      <c r="C664" s="90" t="s">
        <v>1754</v>
      </c>
      <c r="D664" s="90" t="s">
        <v>397</v>
      </c>
      <c r="E664" s="90" t="s">
        <v>398</v>
      </c>
      <c r="F664" s="109">
        <v>5.1080519999999997E-2</v>
      </c>
      <c r="G664" s="109">
        <v>3.1615749999999998E-2</v>
      </c>
      <c r="H664" s="110">
        <f t="shared" si="37"/>
        <v>0.61566687489621463</v>
      </c>
      <c r="I664" s="127">
        <v>3.7004580000000002E-2</v>
      </c>
      <c r="J664" s="127">
        <v>0.12634574555199901</v>
      </c>
      <c r="K664" s="110">
        <f t="shared" si="36"/>
        <v>-0.7071165329839274</v>
      </c>
      <c r="L664" s="91">
        <f t="shared" si="38"/>
        <v>0.72443624301397092</v>
      </c>
      <c r="N664" s="47"/>
    </row>
    <row r="665" spans="1:14">
      <c r="A665" s="90" t="s">
        <v>87</v>
      </c>
      <c r="B665" s="90" t="s">
        <v>88</v>
      </c>
      <c r="C665" s="90" t="s">
        <v>1536</v>
      </c>
      <c r="D665" s="90" t="s">
        <v>397</v>
      </c>
      <c r="E665" s="90" t="s">
        <v>398</v>
      </c>
      <c r="F665" s="109">
        <v>8.5843799999999998E-2</v>
      </c>
      <c r="G665" s="109">
        <v>1.8961595000000001E-2</v>
      </c>
      <c r="H665" s="110">
        <f t="shared" si="37"/>
        <v>3.5272457301192226</v>
      </c>
      <c r="I665" s="127">
        <v>3.5908780000000001E-2</v>
      </c>
      <c r="J665" s="127">
        <v>0</v>
      </c>
      <c r="K665" s="110" t="str">
        <f t="shared" si="36"/>
        <v/>
      </c>
      <c r="L665" s="91">
        <f t="shared" si="38"/>
        <v>0.4183037097612175</v>
      </c>
      <c r="N665" s="47"/>
    </row>
    <row r="666" spans="1:14">
      <c r="A666" s="90" t="s">
        <v>277</v>
      </c>
      <c r="B666" s="90" t="s">
        <v>278</v>
      </c>
      <c r="C666" s="90" t="s">
        <v>296</v>
      </c>
      <c r="D666" s="90" t="s">
        <v>397</v>
      </c>
      <c r="E666" s="90" t="s">
        <v>1855</v>
      </c>
      <c r="F666" s="109">
        <v>0.14555344099999998</v>
      </c>
      <c r="G666" s="109">
        <v>7.5622700000000001E-2</v>
      </c>
      <c r="H666" s="110">
        <f t="shared" si="37"/>
        <v>0.92473213730797732</v>
      </c>
      <c r="I666" s="127">
        <v>3.4664879999999995E-2</v>
      </c>
      <c r="J666" s="127">
        <v>1.6890570000000001E-2</v>
      </c>
      <c r="K666" s="110">
        <f t="shared" si="36"/>
        <v>1.0523215024714969</v>
      </c>
      <c r="L666" s="91">
        <f t="shared" si="38"/>
        <v>0.23815912397426592</v>
      </c>
      <c r="N666" s="47"/>
    </row>
    <row r="667" spans="1:14">
      <c r="A667" s="90" t="s">
        <v>2707</v>
      </c>
      <c r="B667" s="90" t="s">
        <v>1070</v>
      </c>
      <c r="C667" s="90" t="s">
        <v>1539</v>
      </c>
      <c r="D667" s="90" t="s">
        <v>396</v>
      </c>
      <c r="E667" s="90" t="s">
        <v>1855</v>
      </c>
      <c r="F667" s="109">
        <v>0.68316835799999998</v>
      </c>
      <c r="G667" s="109">
        <v>0.76298307700000001</v>
      </c>
      <c r="H667" s="110">
        <f t="shared" si="37"/>
        <v>-0.10460876709589195</v>
      </c>
      <c r="I667" s="127">
        <v>3.325993E-2</v>
      </c>
      <c r="J667" s="127">
        <v>1.3966E-4</v>
      </c>
      <c r="K667" s="110" t="str">
        <f t="shared" si="36"/>
        <v/>
      </c>
      <c r="L667" s="91">
        <f t="shared" si="38"/>
        <v>4.8684822138674054E-2</v>
      </c>
      <c r="N667" s="47"/>
    </row>
    <row r="668" spans="1:14">
      <c r="A668" s="90" t="s">
        <v>2827</v>
      </c>
      <c r="B668" s="90" t="s">
        <v>2798</v>
      </c>
      <c r="C668" s="90" t="s">
        <v>1754</v>
      </c>
      <c r="D668" s="90" t="s">
        <v>396</v>
      </c>
      <c r="E668" s="90" t="s">
        <v>1855</v>
      </c>
      <c r="F668" s="109">
        <v>5.2601000000000002E-2</v>
      </c>
      <c r="G668" s="109">
        <v>1.2549060000000001</v>
      </c>
      <c r="H668" s="110">
        <f t="shared" si="37"/>
        <v>-0.95808371304304862</v>
      </c>
      <c r="I668" s="127">
        <v>3.2826389999999997E-2</v>
      </c>
      <c r="J668" s="127">
        <v>5.3552750000000003E-2</v>
      </c>
      <c r="K668" s="110">
        <f t="shared" si="36"/>
        <v>-0.38702699674619889</v>
      </c>
      <c r="L668" s="91">
        <f t="shared" si="38"/>
        <v>0.6240639911788749</v>
      </c>
      <c r="N668" s="47"/>
    </row>
    <row r="669" spans="1:14">
      <c r="A669" s="90" t="s">
        <v>2891</v>
      </c>
      <c r="B669" s="90" t="s">
        <v>2892</v>
      </c>
      <c r="C669" s="90" t="s">
        <v>1761</v>
      </c>
      <c r="D669" s="90" t="s">
        <v>396</v>
      </c>
      <c r="E669" s="90" t="s">
        <v>1855</v>
      </c>
      <c r="F669" s="109">
        <v>1.3373899999999999E-2</v>
      </c>
      <c r="G669" s="109">
        <v>2.1185646899999999</v>
      </c>
      <c r="H669" s="110">
        <f t="shared" si="37"/>
        <v>-0.99368728268571305</v>
      </c>
      <c r="I669" s="127">
        <v>3.2760950000000004E-2</v>
      </c>
      <c r="J669" s="127">
        <v>1.0069476399999999</v>
      </c>
      <c r="K669" s="110">
        <f t="shared" si="36"/>
        <v>-0.96746509083630206</v>
      </c>
      <c r="L669" s="91">
        <f t="shared" si="38"/>
        <v>2.4496182863637386</v>
      </c>
      <c r="N669" s="47"/>
    </row>
    <row r="670" spans="1:14">
      <c r="A670" s="90" t="s">
        <v>14</v>
      </c>
      <c r="B670" s="90" t="s">
        <v>15</v>
      </c>
      <c r="C670" s="90" t="s">
        <v>1754</v>
      </c>
      <c r="D670" s="90" t="s">
        <v>397</v>
      </c>
      <c r="E670" s="90" t="s">
        <v>398</v>
      </c>
      <c r="F670" s="109">
        <v>1.8180473400000001</v>
      </c>
      <c r="G670" s="109">
        <v>0.10087550000000001</v>
      </c>
      <c r="H670" s="110">
        <f t="shared" si="37"/>
        <v>17.022684794623075</v>
      </c>
      <c r="I670" s="127">
        <v>3.1668309999999998E-2</v>
      </c>
      <c r="J670" s="127">
        <v>0</v>
      </c>
      <c r="K670" s="110" t="str">
        <f t="shared" si="36"/>
        <v/>
      </c>
      <c r="L670" s="91">
        <f t="shared" si="38"/>
        <v>1.7418858851057199E-2</v>
      </c>
      <c r="N670" s="47"/>
    </row>
    <row r="671" spans="1:14">
      <c r="A671" s="90" t="s">
        <v>399</v>
      </c>
      <c r="B671" s="90" t="s">
        <v>400</v>
      </c>
      <c r="C671" s="90" t="s">
        <v>1533</v>
      </c>
      <c r="D671" s="90" t="s">
        <v>396</v>
      </c>
      <c r="E671" s="90" t="s">
        <v>1855</v>
      </c>
      <c r="F671" s="109">
        <v>3.1018189999999998E-2</v>
      </c>
      <c r="G671" s="109">
        <v>4.1280000000000001E-4</v>
      </c>
      <c r="H671" s="110">
        <f t="shared" si="37"/>
        <v>74.140964147286809</v>
      </c>
      <c r="I671" s="127">
        <v>3.0882159999999999E-2</v>
      </c>
      <c r="J671" s="127">
        <v>0</v>
      </c>
      <c r="K671" s="110" t="str">
        <f t="shared" si="36"/>
        <v/>
      </c>
      <c r="L671" s="91">
        <f t="shared" si="38"/>
        <v>0.99561450877694668</v>
      </c>
      <c r="N671" s="47"/>
    </row>
    <row r="672" spans="1:14">
      <c r="A672" s="90" t="s">
        <v>43</v>
      </c>
      <c r="B672" s="90" t="s">
        <v>986</v>
      </c>
      <c r="C672" s="90" t="s">
        <v>1537</v>
      </c>
      <c r="D672" s="90" t="s">
        <v>396</v>
      </c>
      <c r="E672" s="90" t="s">
        <v>1855</v>
      </c>
      <c r="F672" s="109">
        <v>5.6806949999999995E-2</v>
      </c>
      <c r="G672" s="109">
        <v>0.31364167999999998</v>
      </c>
      <c r="H672" s="110">
        <f t="shared" si="37"/>
        <v>-0.81887946142872337</v>
      </c>
      <c r="I672" s="127">
        <v>3.065296E-2</v>
      </c>
      <c r="J672" s="127">
        <v>0.35528999999999999</v>
      </c>
      <c r="K672" s="110">
        <f t="shared" si="36"/>
        <v>-0.91372411269667031</v>
      </c>
      <c r="L672" s="91">
        <f t="shared" si="38"/>
        <v>0.53959876388364458</v>
      </c>
      <c r="N672" s="47"/>
    </row>
    <row r="673" spans="1:14">
      <c r="A673" s="90" t="s">
        <v>1467</v>
      </c>
      <c r="B673" s="90" t="s">
        <v>1468</v>
      </c>
      <c r="C673" s="90" t="s">
        <v>296</v>
      </c>
      <c r="D673" s="90" t="s">
        <v>1436</v>
      </c>
      <c r="E673" s="90" t="s">
        <v>1855</v>
      </c>
      <c r="F673" s="109">
        <v>8.9313524000000005E-2</v>
      </c>
      <c r="G673" s="109">
        <v>2.5254288E-2</v>
      </c>
      <c r="H673" s="110">
        <f t="shared" si="37"/>
        <v>2.5365686809305417</v>
      </c>
      <c r="I673" s="127">
        <v>3.0126E-2</v>
      </c>
      <c r="J673" s="127">
        <v>0</v>
      </c>
      <c r="K673" s="110" t="str">
        <f t="shared" si="36"/>
        <v/>
      </c>
      <c r="L673" s="91">
        <f t="shared" si="38"/>
        <v>0.33730613966144701</v>
      </c>
      <c r="N673" s="47"/>
    </row>
    <row r="674" spans="1:14">
      <c r="A674" s="90" t="s">
        <v>619</v>
      </c>
      <c r="B674" s="90" t="s">
        <v>632</v>
      </c>
      <c r="C674" s="90" t="s">
        <v>1539</v>
      </c>
      <c r="D674" s="90" t="s">
        <v>396</v>
      </c>
      <c r="E674" s="90" t="s">
        <v>1855</v>
      </c>
      <c r="F674" s="109">
        <v>2.9837889999999999E-2</v>
      </c>
      <c r="G674" s="109">
        <v>7.5289039999999988E-2</v>
      </c>
      <c r="H674" s="110">
        <f t="shared" si="37"/>
        <v>-0.60368879720076118</v>
      </c>
      <c r="I674" s="127">
        <v>2.9843109999999999E-2</v>
      </c>
      <c r="J674" s="127">
        <v>2.9943939999999999E-2</v>
      </c>
      <c r="K674" s="110">
        <f t="shared" si="36"/>
        <v>-3.3672923469656446E-3</v>
      </c>
      <c r="L674" s="91">
        <f t="shared" si="38"/>
        <v>1.0001749453463364</v>
      </c>
      <c r="N674" s="47"/>
    </row>
    <row r="675" spans="1:14">
      <c r="A675" s="90" t="s">
        <v>2417</v>
      </c>
      <c r="B675" s="90" t="s">
        <v>2418</v>
      </c>
      <c r="C675" s="90" t="s">
        <v>1175</v>
      </c>
      <c r="D675" s="90" t="s">
        <v>396</v>
      </c>
      <c r="E675" s="90" t="s">
        <v>398</v>
      </c>
      <c r="F675" s="109">
        <v>2.888988E-2</v>
      </c>
      <c r="G675" s="109">
        <v>1.5578700000000001E-2</v>
      </c>
      <c r="H675" s="110">
        <f t="shared" si="37"/>
        <v>0.854447418590768</v>
      </c>
      <c r="I675" s="127">
        <v>2.888988E-2</v>
      </c>
      <c r="J675" s="127">
        <v>5.6331344200000002</v>
      </c>
      <c r="K675" s="110">
        <f t="shared" si="36"/>
        <v>-0.99487143784507803</v>
      </c>
      <c r="L675" s="91">
        <f t="shared" si="38"/>
        <v>1</v>
      </c>
      <c r="N675" s="47"/>
    </row>
    <row r="676" spans="1:14">
      <c r="A676" s="90" t="s">
        <v>2054</v>
      </c>
      <c r="B676" s="90" t="s">
        <v>710</v>
      </c>
      <c r="C676" s="90" t="s">
        <v>1175</v>
      </c>
      <c r="D676" s="90" t="s">
        <v>396</v>
      </c>
      <c r="E676" s="90" t="s">
        <v>1855</v>
      </c>
      <c r="F676" s="109">
        <v>1.0667403999999998</v>
      </c>
      <c r="G676" s="109">
        <v>1.6863255400000001</v>
      </c>
      <c r="H676" s="110">
        <f t="shared" si="37"/>
        <v>-0.36741727816089431</v>
      </c>
      <c r="I676" s="127">
        <v>2.874024E-2</v>
      </c>
      <c r="J676" s="127">
        <v>2.0455999999999998E-2</v>
      </c>
      <c r="K676" s="110">
        <f t="shared" si="36"/>
        <v>0.40497849041845924</v>
      </c>
      <c r="L676" s="91">
        <f t="shared" si="38"/>
        <v>2.69421126264647E-2</v>
      </c>
      <c r="N676" s="47"/>
    </row>
    <row r="677" spans="1:14">
      <c r="A677" s="90" t="s">
        <v>863</v>
      </c>
      <c r="B677" s="90" t="s">
        <v>864</v>
      </c>
      <c r="C677" s="90" t="s">
        <v>1175</v>
      </c>
      <c r="D677" s="90" t="s">
        <v>397</v>
      </c>
      <c r="E677" s="90" t="s">
        <v>398</v>
      </c>
      <c r="F677" s="109">
        <v>2.3178130000000002E-2</v>
      </c>
      <c r="G677" s="109">
        <v>0.19482254999999998</v>
      </c>
      <c r="H677" s="110">
        <f t="shared" si="37"/>
        <v>-0.88102953174568344</v>
      </c>
      <c r="I677" s="127">
        <v>2.8151849999999999E-2</v>
      </c>
      <c r="J677" s="127">
        <v>0.19482254999999998</v>
      </c>
      <c r="K677" s="110">
        <f t="shared" si="36"/>
        <v>-0.85550004350112452</v>
      </c>
      <c r="L677" s="91">
        <f t="shared" si="38"/>
        <v>1.2145867677849764</v>
      </c>
      <c r="N677" s="47"/>
    </row>
    <row r="678" spans="1:14">
      <c r="A678" s="90" t="s">
        <v>216</v>
      </c>
      <c r="B678" s="90" t="s">
        <v>31</v>
      </c>
      <c r="C678" s="90" t="s">
        <v>1551</v>
      </c>
      <c r="D678" s="90" t="s">
        <v>1436</v>
      </c>
      <c r="E678" s="90" t="s">
        <v>1855</v>
      </c>
      <c r="F678" s="109">
        <v>5.4436850000000002E-2</v>
      </c>
      <c r="G678" s="109">
        <v>0.27306975</v>
      </c>
      <c r="H678" s="110">
        <f t="shared" si="37"/>
        <v>-0.80064855224718223</v>
      </c>
      <c r="I678" s="127">
        <v>2.7543450000000001E-2</v>
      </c>
      <c r="J678" s="127">
        <v>5.8616871100000001</v>
      </c>
      <c r="K678" s="110">
        <f t="shared" si="36"/>
        <v>-0.9953011053843166</v>
      </c>
      <c r="L678" s="91">
        <f t="shared" si="38"/>
        <v>0.50597067978768062</v>
      </c>
      <c r="N678" s="47"/>
    </row>
    <row r="679" spans="1:14">
      <c r="A679" s="90" t="s">
        <v>1662</v>
      </c>
      <c r="B679" s="90" t="s">
        <v>556</v>
      </c>
      <c r="C679" s="90" t="s">
        <v>1536</v>
      </c>
      <c r="D679" s="90" t="s">
        <v>397</v>
      </c>
      <c r="E679" s="90" t="s">
        <v>398</v>
      </c>
      <c r="F679" s="109">
        <v>0.62058946400000004</v>
      </c>
      <c r="G679" s="109">
        <v>0.16748786999999998</v>
      </c>
      <c r="H679" s="110">
        <f t="shared" si="37"/>
        <v>2.7052800540122703</v>
      </c>
      <c r="I679" s="127">
        <v>2.530164E-2</v>
      </c>
      <c r="J679" s="127">
        <v>2.5003999999999998E-2</v>
      </c>
      <c r="K679" s="110">
        <f t="shared" si="36"/>
        <v>1.1903695408734594E-2</v>
      </c>
      <c r="L679" s="91">
        <f t="shared" si="38"/>
        <v>4.0770334444479063E-2</v>
      </c>
      <c r="N679" s="47"/>
    </row>
    <row r="680" spans="1:14">
      <c r="A680" s="90" t="s">
        <v>1816</v>
      </c>
      <c r="B680" s="90" t="s">
        <v>1837</v>
      </c>
      <c r="C680" s="90" t="s">
        <v>1175</v>
      </c>
      <c r="D680" s="90" t="s">
        <v>396</v>
      </c>
      <c r="E680" s="90" t="s">
        <v>1855</v>
      </c>
      <c r="F680" s="109">
        <v>2.9548209999999998E-2</v>
      </c>
      <c r="G680" s="109">
        <v>4.1338960000000001E-2</v>
      </c>
      <c r="H680" s="110">
        <f t="shared" si="37"/>
        <v>-0.28522125375190865</v>
      </c>
      <c r="I680" s="127">
        <v>2.4874589999999999E-2</v>
      </c>
      <c r="J680" s="127">
        <v>8.1620740000000011E-2</v>
      </c>
      <c r="K680" s="110">
        <f t="shared" si="36"/>
        <v>-0.69524179761173455</v>
      </c>
      <c r="L680" s="91">
        <f t="shared" si="38"/>
        <v>0.84183068957476614</v>
      </c>
      <c r="N680" s="47"/>
    </row>
    <row r="681" spans="1:14">
      <c r="A681" s="90" t="s">
        <v>239</v>
      </c>
      <c r="B681" s="90" t="s">
        <v>354</v>
      </c>
      <c r="C681" s="90" t="s">
        <v>1551</v>
      </c>
      <c r="D681" s="90" t="s">
        <v>397</v>
      </c>
      <c r="E681" s="90" t="s">
        <v>1855</v>
      </c>
      <c r="F681" s="109">
        <v>0.11785966</v>
      </c>
      <c r="G681" s="109">
        <v>2.12055645</v>
      </c>
      <c r="H681" s="110">
        <f t="shared" si="37"/>
        <v>-0.94442040908649239</v>
      </c>
      <c r="I681" s="127">
        <v>2.4642089999999998E-2</v>
      </c>
      <c r="J681" s="127">
        <v>4.4097320000000002E-2</v>
      </c>
      <c r="K681" s="110">
        <f t="shared" si="36"/>
        <v>-0.4411884894592234</v>
      </c>
      <c r="L681" s="91">
        <f t="shared" si="38"/>
        <v>0.20907993455945822</v>
      </c>
      <c r="N681" s="47"/>
    </row>
    <row r="682" spans="1:14">
      <c r="A682" s="90" t="s">
        <v>2137</v>
      </c>
      <c r="B682" s="90" t="s">
        <v>2136</v>
      </c>
      <c r="C682" s="90" t="s">
        <v>1754</v>
      </c>
      <c r="D682" s="90" t="s">
        <v>397</v>
      </c>
      <c r="E682" s="90" t="s">
        <v>398</v>
      </c>
      <c r="F682" s="109">
        <v>2.45282E-2</v>
      </c>
      <c r="G682" s="109">
        <v>0.119515</v>
      </c>
      <c r="H682" s="110">
        <f t="shared" si="37"/>
        <v>-0.79476885746559012</v>
      </c>
      <c r="I682" s="127">
        <v>2.4533200000000002E-2</v>
      </c>
      <c r="J682" s="127">
        <v>0</v>
      </c>
      <c r="K682" s="110" t="str">
        <f t="shared" si="36"/>
        <v/>
      </c>
      <c r="L682" s="91">
        <f t="shared" si="38"/>
        <v>1.0002038470005954</v>
      </c>
      <c r="N682" s="47"/>
    </row>
    <row r="683" spans="1:14">
      <c r="A683" s="90" t="s">
        <v>1794</v>
      </c>
      <c r="B683" s="90" t="s">
        <v>1795</v>
      </c>
      <c r="C683" s="90" t="s">
        <v>1175</v>
      </c>
      <c r="D683" s="90" t="s">
        <v>396</v>
      </c>
      <c r="E683" s="90" t="s">
        <v>1855</v>
      </c>
      <c r="F683" s="109">
        <v>7.0906248000000005E-2</v>
      </c>
      <c r="G683" s="109">
        <v>0.11284263</v>
      </c>
      <c r="H683" s="110">
        <f t="shared" si="37"/>
        <v>-0.37163598544273557</v>
      </c>
      <c r="I683" s="127">
        <v>2.4488779999999998E-2</v>
      </c>
      <c r="J683" s="127">
        <v>0.11565926</v>
      </c>
      <c r="K683" s="110">
        <f t="shared" si="36"/>
        <v>-0.78826788274453774</v>
      </c>
      <c r="L683" s="91">
        <f t="shared" si="38"/>
        <v>0.34536843636120751</v>
      </c>
      <c r="N683" s="47"/>
    </row>
    <row r="684" spans="1:14">
      <c r="A684" s="90" t="s">
        <v>45</v>
      </c>
      <c r="B684" s="90" t="s">
        <v>984</v>
      </c>
      <c r="C684" s="90" t="s">
        <v>1537</v>
      </c>
      <c r="D684" s="90" t="s">
        <v>396</v>
      </c>
      <c r="E684" s="90" t="s">
        <v>1855</v>
      </c>
      <c r="F684" s="109">
        <v>0.38974258500000003</v>
      </c>
      <c r="G684" s="109">
        <v>0.32636209999999999</v>
      </c>
      <c r="H684" s="110">
        <f t="shared" si="37"/>
        <v>0.19420295738996662</v>
      </c>
      <c r="I684" s="127">
        <v>2.4363289999999999E-2</v>
      </c>
      <c r="J684" s="127">
        <v>0.35121999999999998</v>
      </c>
      <c r="K684" s="110">
        <f t="shared" ref="K684:K692" si="39">IF(ISERROR(I684/J684-1),"",IF((I684/J684-1)&gt;10000%,"",I684/J684-1))</f>
        <v>-0.93063239564945044</v>
      </c>
      <c r="L684" s="91">
        <f t="shared" si="38"/>
        <v>6.2511234177809946E-2</v>
      </c>
      <c r="N684" s="47"/>
    </row>
    <row r="685" spans="1:14">
      <c r="A685" s="90" t="s">
        <v>624</v>
      </c>
      <c r="B685" s="90" t="s">
        <v>637</v>
      </c>
      <c r="C685" s="90" t="s">
        <v>1539</v>
      </c>
      <c r="D685" s="90" t="s">
        <v>396</v>
      </c>
      <c r="E685" s="90" t="s">
        <v>1855</v>
      </c>
      <c r="F685" s="109">
        <v>0.39592706999999999</v>
      </c>
      <c r="G685" s="109">
        <v>0.35233459</v>
      </c>
      <c r="H685" s="110">
        <f t="shared" si="37"/>
        <v>0.12372466750993705</v>
      </c>
      <c r="I685" s="127">
        <v>2.4253500000000001E-2</v>
      </c>
      <c r="J685" s="127">
        <v>1.6128699999999999E-2</v>
      </c>
      <c r="K685" s="110">
        <f t="shared" si="39"/>
        <v>0.50374797720833064</v>
      </c>
      <c r="L685" s="91">
        <f t="shared" si="38"/>
        <v>6.1257493709636984E-2</v>
      </c>
      <c r="N685" s="47"/>
    </row>
    <row r="686" spans="1:14">
      <c r="A686" s="90" t="s">
        <v>107</v>
      </c>
      <c r="B686" s="90" t="s">
        <v>108</v>
      </c>
      <c r="C686" s="90" t="s">
        <v>1539</v>
      </c>
      <c r="D686" s="90" t="s">
        <v>396</v>
      </c>
      <c r="E686" s="90" t="s">
        <v>398</v>
      </c>
      <c r="F686" s="109">
        <v>0.443414113</v>
      </c>
      <c r="G686" s="109">
        <v>0.55370896299999994</v>
      </c>
      <c r="H686" s="110">
        <f t="shared" si="37"/>
        <v>-0.19919282036256281</v>
      </c>
      <c r="I686" s="127">
        <v>2.2588630000000002E-2</v>
      </c>
      <c r="J686" s="127">
        <v>2.7790349999999998E-2</v>
      </c>
      <c r="K686" s="110">
        <f t="shared" si="39"/>
        <v>-0.18717720359765155</v>
      </c>
      <c r="L686" s="91">
        <f t="shared" si="38"/>
        <v>5.0942514768356061E-2</v>
      </c>
      <c r="N686" s="47"/>
    </row>
    <row r="687" spans="1:14">
      <c r="A687" s="90" t="s">
        <v>1692</v>
      </c>
      <c r="B687" s="90" t="s">
        <v>1693</v>
      </c>
      <c r="C687" s="90" t="s">
        <v>1539</v>
      </c>
      <c r="D687" s="90" t="s">
        <v>396</v>
      </c>
      <c r="E687" s="90" t="s">
        <v>398</v>
      </c>
      <c r="F687" s="109">
        <v>0.16176347700000002</v>
      </c>
      <c r="G687" s="109">
        <v>1.9475454399999999</v>
      </c>
      <c r="H687" s="110">
        <f t="shared" si="37"/>
        <v>-0.91693981887272424</v>
      </c>
      <c r="I687" s="127">
        <v>2.1169439999999998E-2</v>
      </c>
      <c r="J687" s="127">
        <v>3.0993728100000002</v>
      </c>
      <c r="K687" s="110">
        <f t="shared" si="39"/>
        <v>-0.9931697664986614</v>
      </c>
      <c r="L687" s="91">
        <f t="shared" si="38"/>
        <v>0.13086662324895498</v>
      </c>
      <c r="N687" s="47"/>
    </row>
    <row r="688" spans="1:14">
      <c r="A688" s="90" t="s">
        <v>1786</v>
      </c>
      <c r="B688" s="90" t="s">
        <v>1787</v>
      </c>
      <c r="C688" s="90" t="s">
        <v>1175</v>
      </c>
      <c r="D688" s="90" t="s">
        <v>396</v>
      </c>
      <c r="E688" s="90" t="s">
        <v>1855</v>
      </c>
      <c r="F688" s="109">
        <v>2.0964263E-2</v>
      </c>
      <c r="G688" s="109">
        <v>2.3029689999999998E-2</v>
      </c>
      <c r="H688" s="110">
        <f t="shared" si="37"/>
        <v>-8.9685401757470418E-2</v>
      </c>
      <c r="I688" s="127">
        <v>2.0964259999999998E-2</v>
      </c>
      <c r="J688" s="127">
        <v>5.2196900000000004E-2</v>
      </c>
      <c r="K688" s="110">
        <f t="shared" si="39"/>
        <v>-0.59836197168797389</v>
      </c>
      <c r="L688" s="91">
        <f t="shared" si="38"/>
        <v>0.99999985689933379</v>
      </c>
      <c r="N688" s="47"/>
    </row>
    <row r="689" spans="1:14">
      <c r="A689" s="90" t="s">
        <v>707</v>
      </c>
      <c r="B689" s="90" t="s">
        <v>537</v>
      </c>
      <c r="C689" s="90" t="s">
        <v>1539</v>
      </c>
      <c r="D689" s="90" t="s">
        <v>396</v>
      </c>
      <c r="E689" s="90" t="s">
        <v>398</v>
      </c>
      <c r="F689" s="109">
        <v>0.20977436799999999</v>
      </c>
      <c r="G689" s="109">
        <v>1.6533328E-2</v>
      </c>
      <c r="H689" s="110">
        <f t="shared" si="37"/>
        <v>11.687969899345129</v>
      </c>
      <c r="I689" s="127">
        <v>2.0899839999999999E-2</v>
      </c>
      <c r="J689" s="127">
        <v>3.2130800000000001E-3</v>
      </c>
      <c r="K689" s="110">
        <f t="shared" si="39"/>
        <v>5.504612396827965</v>
      </c>
      <c r="L689" s="91">
        <f t="shared" si="38"/>
        <v>9.9630093987459895E-2</v>
      </c>
      <c r="N689" s="47"/>
    </row>
    <row r="690" spans="1:14">
      <c r="A690" s="90" t="s">
        <v>611</v>
      </c>
      <c r="B690" s="90" t="s">
        <v>612</v>
      </c>
      <c r="C690" s="90" t="s">
        <v>1539</v>
      </c>
      <c r="D690" s="90" t="s">
        <v>396</v>
      </c>
      <c r="E690" s="90" t="s">
        <v>1855</v>
      </c>
      <c r="F690" s="109">
        <v>2.9811900000000002E-2</v>
      </c>
      <c r="G690" s="109">
        <v>1.3248776</v>
      </c>
      <c r="H690" s="110">
        <f t="shared" si="37"/>
        <v>-0.97749837418943453</v>
      </c>
      <c r="I690" s="127">
        <v>2.0045880000000002E-2</v>
      </c>
      <c r="J690" s="127">
        <v>8.2091089999999992E-2</v>
      </c>
      <c r="K690" s="110">
        <f t="shared" si="39"/>
        <v>-0.7558093089030733</v>
      </c>
      <c r="L690" s="91">
        <f t="shared" si="38"/>
        <v>0.67241202338663419</v>
      </c>
      <c r="N690" s="47"/>
    </row>
    <row r="691" spans="1:14">
      <c r="A691" s="90" t="s">
        <v>1565</v>
      </c>
      <c r="B691" s="90" t="s">
        <v>1566</v>
      </c>
      <c r="C691" s="90" t="s">
        <v>1537</v>
      </c>
      <c r="D691" s="90" t="s">
        <v>396</v>
      </c>
      <c r="E691" s="90" t="s">
        <v>1855</v>
      </c>
      <c r="F691" s="109">
        <v>0.10634933000000001</v>
      </c>
      <c r="G691" s="109">
        <v>9.2159899999999989E-2</v>
      </c>
      <c r="H691" s="110">
        <f t="shared" si="37"/>
        <v>0.15396533633391551</v>
      </c>
      <c r="I691" s="127">
        <v>1.9866020000000002E-2</v>
      </c>
      <c r="J691" s="127">
        <v>1.037676E-2</v>
      </c>
      <c r="K691" s="110">
        <f t="shared" si="39"/>
        <v>0.91447234011386991</v>
      </c>
      <c r="L691" s="91">
        <f t="shared" si="38"/>
        <v>0.18679967236276901</v>
      </c>
      <c r="N691" s="47"/>
    </row>
    <row r="692" spans="1:14">
      <c r="A692" s="90" t="s">
        <v>1820</v>
      </c>
      <c r="B692" s="90" t="s">
        <v>1841</v>
      </c>
      <c r="C692" s="90" t="s">
        <v>1175</v>
      </c>
      <c r="D692" s="90" t="s">
        <v>396</v>
      </c>
      <c r="E692" s="90" t="s">
        <v>1855</v>
      </c>
      <c r="F692" s="109">
        <v>4.6149249999999998E-3</v>
      </c>
      <c r="G692" s="109">
        <v>1.4730295000000001E-2</v>
      </c>
      <c r="H692" s="110">
        <f t="shared" si="37"/>
        <v>-0.68670518818530113</v>
      </c>
      <c r="I692" s="127">
        <v>1.9486130000000001E-2</v>
      </c>
      <c r="J692" s="127">
        <v>9.7532999999999995E-3</v>
      </c>
      <c r="K692" s="110">
        <f t="shared" si="39"/>
        <v>0.99790122317574581</v>
      </c>
      <c r="L692" s="91">
        <f t="shared" si="38"/>
        <v>4.2224153155251711</v>
      </c>
      <c r="N692" s="47"/>
    </row>
    <row r="693" spans="1:14">
      <c r="A693" s="90" t="s">
        <v>3282</v>
      </c>
      <c r="B693" s="90" t="s">
        <v>3283</v>
      </c>
      <c r="C693" s="90" t="s">
        <v>1175</v>
      </c>
      <c r="D693" s="90" t="s">
        <v>397</v>
      </c>
      <c r="E693" s="90" t="s">
        <v>398</v>
      </c>
      <c r="F693" s="109">
        <v>1.9334500000000001E-2</v>
      </c>
      <c r="G693" s="109"/>
      <c r="H693" s="110" t="str">
        <f t="shared" si="37"/>
        <v/>
      </c>
      <c r="I693" s="127">
        <v>1.9334500000000001E-2</v>
      </c>
      <c r="J693" s="127"/>
      <c r="K693" s="110"/>
      <c r="L693" s="91">
        <f t="shared" si="38"/>
        <v>1</v>
      </c>
      <c r="N693" s="47"/>
    </row>
    <row r="694" spans="1:14">
      <c r="A694" s="90" t="s">
        <v>2670</v>
      </c>
      <c r="B694" s="90" t="s">
        <v>1733</v>
      </c>
      <c r="C694" s="90" t="s">
        <v>1532</v>
      </c>
      <c r="D694" s="90" t="s">
        <v>396</v>
      </c>
      <c r="E694" s="90" t="s">
        <v>1855</v>
      </c>
      <c r="F694" s="109">
        <v>6.0225180000000003E-2</v>
      </c>
      <c r="G694" s="109">
        <v>7.7352539999999997E-2</v>
      </c>
      <c r="H694" s="110">
        <f t="shared" si="37"/>
        <v>-0.22141949055583687</v>
      </c>
      <c r="I694" s="127">
        <v>1.852728E-2</v>
      </c>
      <c r="J694" s="127">
        <v>0</v>
      </c>
      <c r="K694" s="110" t="str">
        <f t="shared" ref="K694:K757" si="40">IF(ISERROR(I694/J694-1),"",IF((I694/J694-1)&gt;10000%,"",I694/J694-1))</f>
        <v/>
      </c>
      <c r="L694" s="91">
        <f t="shared" si="38"/>
        <v>0.30763345165593525</v>
      </c>
      <c r="N694" s="47"/>
    </row>
    <row r="695" spans="1:14">
      <c r="A695" s="90" t="s">
        <v>1876</v>
      </c>
      <c r="B695" s="90" t="s">
        <v>392</v>
      </c>
      <c r="C695" s="90" t="s">
        <v>1539</v>
      </c>
      <c r="D695" s="90" t="s">
        <v>396</v>
      </c>
      <c r="E695" s="90" t="s">
        <v>1855</v>
      </c>
      <c r="F695" s="109">
        <v>2.5712093399999998</v>
      </c>
      <c r="G695" s="109">
        <v>0.80453078</v>
      </c>
      <c r="H695" s="110">
        <f t="shared" si="37"/>
        <v>2.1959117089342435</v>
      </c>
      <c r="I695" s="127">
        <v>1.828314E-2</v>
      </c>
      <c r="J695" s="127">
        <v>8.2483000000000003E-4</v>
      </c>
      <c r="K695" s="110">
        <f t="shared" si="40"/>
        <v>21.165949347138199</v>
      </c>
      <c r="L695" s="91">
        <f t="shared" si="38"/>
        <v>7.1107162359638912E-3</v>
      </c>
      <c r="N695" s="47"/>
    </row>
    <row r="696" spans="1:14">
      <c r="A696" s="90" t="s">
        <v>1788</v>
      </c>
      <c r="B696" s="90" t="s">
        <v>1789</v>
      </c>
      <c r="C696" s="90" t="s">
        <v>1175</v>
      </c>
      <c r="D696" s="90" t="s">
        <v>396</v>
      </c>
      <c r="E696" s="90" t="s">
        <v>1855</v>
      </c>
      <c r="F696" s="109">
        <v>1.7637900000000001E-2</v>
      </c>
      <c r="G696" s="109">
        <v>6.9061553999999997E-2</v>
      </c>
      <c r="H696" s="110">
        <f t="shared" si="37"/>
        <v>-0.74460609444148906</v>
      </c>
      <c r="I696" s="127">
        <v>1.7637900000000001E-2</v>
      </c>
      <c r="J696" s="127">
        <v>7.9148999999999997E-2</v>
      </c>
      <c r="K696" s="110">
        <f t="shared" si="40"/>
        <v>-0.7771557442292385</v>
      </c>
      <c r="L696" s="91">
        <f t="shared" si="38"/>
        <v>1</v>
      </c>
      <c r="N696" s="47"/>
    </row>
    <row r="697" spans="1:14">
      <c r="A697" s="90" t="s">
        <v>1657</v>
      </c>
      <c r="B697" s="90" t="s">
        <v>675</v>
      </c>
      <c r="C697" s="90" t="s">
        <v>1536</v>
      </c>
      <c r="D697" s="90" t="s">
        <v>397</v>
      </c>
      <c r="E697" s="90" t="s">
        <v>398</v>
      </c>
      <c r="F697" s="109">
        <v>8.7605219999999998E-2</v>
      </c>
      <c r="G697" s="109">
        <v>0.31301342999999998</v>
      </c>
      <c r="H697" s="110">
        <f t="shared" si="37"/>
        <v>-0.72012312698531811</v>
      </c>
      <c r="I697" s="127">
        <v>1.7131500000000001E-2</v>
      </c>
      <c r="J697" s="127">
        <v>0.11151639999999999</v>
      </c>
      <c r="K697" s="110">
        <f t="shared" si="40"/>
        <v>-0.84637685578085375</v>
      </c>
      <c r="L697" s="91">
        <f t="shared" si="38"/>
        <v>0.19555341565262893</v>
      </c>
      <c r="N697" s="47"/>
    </row>
    <row r="698" spans="1:14">
      <c r="A698" s="90" t="s">
        <v>1925</v>
      </c>
      <c r="B698" s="90" t="s">
        <v>1915</v>
      </c>
      <c r="C698" s="90" t="s">
        <v>1754</v>
      </c>
      <c r="D698" s="90" t="s">
        <v>397</v>
      </c>
      <c r="E698" s="90" t="s">
        <v>398</v>
      </c>
      <c r="F698" s="109">
        <v>9.8799999999999995E-4</v>
      </c>
      <c r="G698" s="109">
        <v>0.26131959999999999</v>
      </c>
      <c r="H698" s="110">
        <f t="shared" si="37"/>
        <v>-0.9962191890696297</v>
      </c>
      <c r="I698" s="127">
        <v>1.50846E-2</v>
      </c>
      <c r="J698" s="127">
        <v>0</v>
      </c>
      <c r="K698" s="110" t="str">
        <f t="shared" si="40"/>
        <v/>
      </c>
      <c r="L698" s="91">
        <f t="shared" si="38"/>
        <v>15.267813765182186</v>
      </c>
      <c r="N698" s="47"/>
    </row>
    <row r="699" spans="1:14">
      <c r="A699" s="90" t="s">
        <v>263</v>
      </c>
      <c r="B699" s="90" t="s">
        <v>270</v>
      </c>
      <c r="C699" s="90" t="s">
        <v>1175</v>
      </c>
      <c r="D699" s="90" t="s">
        <v>397</v>
      </c>
      <c r="E699" s="90" t="s">
        <v>398</v>
      </c>
      <c r="F699" s="109">
        <v>8.601025E-3</v>
      </c>
      <c r="G699" s="109">
        <v>8.9748950000000001E-3</v>
      </c>
      <c r="H699" s="110">
        <f t="shared" si="37"/>
        <v>-4.1657311868272595E-2</v>
      </c>
      <c r="I699" s="127">
        <v>1.4950399999999999E-2</v>
      </c>
      <c r="J699" s="127">
        <v>2.4489999999999998E-5</v>
      </c>
      <c r="K699" s="110" t="str">
        <f t="shared" si="40"/>
        <v/>
      </c>
      <c r="L699" s="91">
        <f t="shared" si="38"/>
        <v>1.7382114341023307</v>
      </c>
      <c r="N699" s="47"/>
    </row>
    <row r="700" spans="1:14">
      <c r="A700" s="90" t="s">
        <v>2899</v>
      </c>
      <c r="B700" s="90" t="s">
        <v>2900</v>
      </c>
      <c r="C700" s="90" t="s">
        <v>1538</v>
      </c>
      <c r="D700" s="90" t="s">
        <v>1436</v>
      </c>
      <c r="E700" s="90" t="s">
        <v>398</v>
      </c>
      <c r="F700" s="109">
        <v>7.0754339999999999E-2</v>
      </c>
      <c r="G700" s="109">
        <v>0.79115199000000003</v>
      </c>
      <c r="H700" s="110">
        <f t="shared" si="37"/>
        <v>-0.91056795546959313</v>
      </c>
      <c r="I700" s="127">
        <v>1.4564549999999999E-2</v>
      </c>
      <c r="J700" s="127">
        <v>9.1644000000000003E-2</v>
      </c>
      <c r="K700" s="110">
        <f t="shared" si="40"/>
        <v>-0.84107470210815771</v>
      </c>
      <c r="L700" s="91">
        <f t="shared" si="38"/>
        <v>0.20584673675141341</v>
      </c>
      <c r="N700" s="47"/>
    </row>
    <row r="701" spans="1:14">
      <c r="A701" s="90" t="s">
        <v>1984</v>
      </c>
      <c r="B701" s="90" t="s">
        <v>1750</v>
      </c>
      <c r="C701" s="90" t="s">
        <v>1532</v>
      </c>
      <c r="D701" s="90" t="s">
        <v>396</v>
      </c>
      <c r="E701" s="90" t="s">
        <v>1855</v>
      </c>
      <c r="F701" s="109">
        <v>6.8070309999999995E-2</v>
      </c>
      <c r="G701" s="109">
        <v>5.7228230000000005E-2</v>
      </c>
      <c r="H701" s="110">
        <f t="shared" si="37"/>
        <v>0.1894533519558439</v>
      </c>
      <c r="I701" s="127">
        <v>1.4124709999999999E-2</v>
      </c>
      <c r="J701" s="127">
        <v>0</v>
      </c>
      <c r="K701" s="110" t="str">
        <f t="shared" si="40"/>
        <v/>
      </c>
      <c r="L701" s="91">
        <f t="shared" si="38"/>
        <v>0.20750177279933057</v>
      </c>
      <c r="N701" s="47"/>
    </row>
    <row r="702" spans="1:14">
      <c r="A702" s="90" t="s">
        <v>420</v>
      </c>
      <c r="B702" s="90" t="s">
        <v>422</v>
      </c>
      <c r="C702" s="90" t="s">
        <v>1175</v>
      </c>
      <c r="D702" s="90" t="s">
        <v>396</v>
      </c>
      <c r="E702" s="90" t="s">
        <v>1855</v>
      </c>
      <c r="F702" s="109">
        <v>2.0735900000000002E-2</v>
      </c>
      <c r="G702" s="109">
        <v>4.4581449999999995E-2</v>
      </c>
      <c r="H702" s="110">
        <f t="shared" si="37"/>
        <v>-0.53487605270802085</v>
      </c>
      <c r="I702" s="127">
        <v>1.3530110000000001E-2</v>
      </c>
      <c r="J702" s="127">
        <v>8.8774889999999995E-2</v>
      </c>
      <c r="K702" s="110">
        <f t="shared" si="40"/>
        <v>-0.84759079960560912</v>
      </c>
      <c r="L702" s="91">
        <f t="shared" si="38"/>
        <v>0.65249687739620665</v>
      </c>
      <c r="N702" s="47"/>
    </row>
    <row r="703" spans="1:14">
      <c r="A703" s="90" t="s">
        <v>327</v>
      </c>
      <c r="B703" s="90" t="s">
        <v>138</v>
      </c>
      <c r="C703" s="90" t="s">
        <v>1540</v>
      </c>
      <c r="D703" s="90" t="s">
        <v>397</v>
      </c>
      <c r="E703" s="90" t="s">
        <v>398</v>
      </c>
      <c r="F703" s="109">
        <v>8.2194450000000002E-2</v>
      </c>
      <c r="G703" s="109">
        <v>5.4399709999999997E-2</v>
      </c>
      <c r="H703" s="110">
        <f t="shared" si="37"/>
        <v>0.51093544432497917</v>
      </c>
      <c r="I703" s="127">
        <v>1.3432649999999999E-2</v>
      </c>
      <c r="J703" s="127">
        <v>1.46516088</v>
      </c>
      <c r="K703" s="110">
        <f t="shared" si="40"/>
        <v>-0.99083196242586002</v>
      </c>
      <c r="L703" s="91">
        <f t="shared" si="38"/>
        <v>0.16342526776442934</v>
      </c>
      <c r="N703" s="47"/>
    </row>
    <row r="704" spans="1:14">
      <c r="A704" s="90" t="s">
        <v>925</v>
      </c>
      <c r="B704" s="94" t="s">
        <v>1062</v>
      </c>
      <c r="C704" s="90" t="s">
        <v>1539</v>
      </c>
      <c r="D704" s="90" t="s">
        <v>396</v>
      </c>
      <c r="E704" s="90" t="s">
        <v>398</v>
      </c>
      <c r="F704" s="109">
        <v>0.322932</v>
      </c>
      <c r="G704" s="109">
        <v>0.69683152999999998</v>
      </c>
      <c r="H704" s="110">
        <f t="shared" si="37"/>
        <v>-0.5365709126279059</v>
      </c>
      <c r="I704" s="127">
        <v>1.339449E-2</v>
      </c>
      <c r="J704" s="127">
        <v>0.13858053000000001</v>
      </c>
      <c r="K704" s="110">
        <f t="shared" si="40"/>
        <v>-0.90334508029374694</v>
      </c>
      <c r="L704" s="91">
        <f t="shared" si="38"/>
        <v>4.1477741444019174E-2</v>
      </c>
      <c r="N704" s="47"/>
    </row>
    <row r="705" spans="1:14">
      <c r="A705" s="90" t="s">
        <v>736</v>
      </c>
      <c r="B705" s="90" t="s">
        <v>737</v>
      </c>
      <c r="C705" s="90" t="s">
        <v>1533</v>
      </c>
      <c r="D705" s="90" t="s">
        <v>396</v>
      </c>
      <c r="E705" s="90" t="s">
        <v>1855</v>
      </c>
      <c r="F705" s="109">
        <v>0.14123574</v>
      </c>
      <c r="G705" s="109">
        <v>0.57345515000000002</v>
      </c>
      <c r="H705" s="110">
        <f t="shared" si="37"/>
        <v>-0.75371092229270242</v>
      </c>
      <c r="I705" s="127">
        <v>1.24011E-2</v>
      </c>
      <c r="J705" s="127">
        <v>1.3786E-2</v>
      </c>
      <c r="K705" s="110">
        <f t="shared" si="40"/>
        <v>-0.10045698534745395</v>
      </c>
      <c r="L705" s="91">
        <f t="shared" si="38"/>
        <v>8.7804262575464254E-2</v>
      </c>
      <c r="N705" s="47"/>
    </row>
    <row r="706" spans="1:14">
      <c r="A706" s="90" t="s">
        <v>732</v>
      </c>
      <c r="B706" s="90" t="s">
        <v>733</v>
      </c>
      <c r="C706" s="90" t="s">
        <v>1533</v>
      </c>
      <c r="D706" s="90" t="s">
        <v>396</v>
      </c>
      <c r="E706" s="90" t="s">
        <v>1855</v>
      </c>
      <c r="F706" s="109">
        <v>3.0164890350000002</v>
      </c>
      <c r="G706" s="109">
        <v>2.4620931970000002</v>
      </c>
      <c r="H706" s="110">
        <f t="shared" si="37"/>
        <v>0.22517256400997243</v>
      </c>
      <c r="I706" s="127">
        <v>1.238618E-2</v>
      </c>
      <c r="J706" s="127">
        <v>122.19019523</v>
      </c>
      <c r="K706" s="110">
        <f t="shared" si="40"/>
        <v>-0.99989863196489137</v>
      </c>
      <c r="L706" s="91">
        <f t="shared" si="38"/>
        <v>4.1061578067363999E-3</v>
      </c>
      <c r="N706" s="47"/>
    </row>
    <row r="707" spans="1:14">
      <c r="A707" s="90" t="s">
        <v>236</v>
      </c>
      <c r="B707" s="90" t="s">
        <v>19</v>
      </c>
      <c r="C707" s="90" t="s">
        <v>1551</v>
      </c>
      <c r="D707" s="90" t="s">
        <v>397</v>
      </c>
      <c r="E707" s="90" t="s">
        <v>1855</v>
      </c>
      <c r="F707" s="109">
        <v>1.20395E-2</v>
      </c>
      <c r="G707" s="109">
        <v>3.3105000000000002E-2</v>
      </c>
      <c r="H707" s="110">
        <f t="shared" si="37"/>
        <v>-0.63632381815435735</v>
      </c>
      <c r="I707" s="127">
        <v>1.20395E-2</v>
      </c>
      <c r="J707" s="127">
        <v>5.4615604115040997</v>
      </c>
      <c r="K707" s="110">
        <f t="shared" si="40"/>
        <v>-0.99779559336656964</v>
      </c>
      <c r="L707" s="91">
        <f t="shared" si="38"/>
        <v>1</v>
      </c>
      <c r="N707" s="47"/>
    </row>
    <row r="708" spans="1:14">
      <c r="A708" s="90" t="s">
        <v>1641</v>
      </c>
      <c r="B708" s="90" t="s">
        <v>1589</v>
      </c>
      <c r="C708" s="90" t="s">
        <v>1538</v>
      </c>
      <c r="D708" s="90" t="s">
        <v>397</v>
      </c>
      <c r="E708" s="90" t="s">
        <v>398</v>
      </c>
      <c r="F708" s="109">
        <v>1.05596545</v>
      </c>
      <c r="G708" s="109">
        <v>0.9564935699999999</v>
      </c>
      <c r="H708" s="110">
        <f t="shared" si="37"/>
        <v>0.10399639173737474</v>
      </c>
      <c r="I708" s="127">
        <v>1.15659E-2</v>
      </c>
      <c r="J708" s="127">
        <v>1.0736796599999998</v>
      </c>
      <c r="K708" s="110">
        <f t="shared" si="40"/>
        <v>-0.98922779258014448</v>
      </c>
      <c r="L708" s="91">
        <f t="shared" si="38"/>
        <v>1.0952915173503074E-2</v>
      </c>
      <c r="N708" s="47"/>
    </row>
    <row r="709" spans="1:14">
      <c r="A709" s="90" t="s">
        <v>1663</v>
      </c>
      <c r="B709" s="90" t="s">
        <v>557</v>
      </c>
      <c r="C709" s="90" t="s">
        <v>1175</v>
      </c>
      <c r="D709" s="90" t="s">
        <v>396</v>
      </c>
      <c r="E709" s="90" t="s">
        <v>1855</v>
      </c>
      <c r="F709" s="109">
        <v>0.13564224999999999</v>
      </c>
      <c r="G709" s="109">
        <v>4.1011599999999995E-2</v>
      </c>
      <c r="H709" s="110">
        <f t="shared" si="37"/>
        <v>2.3074118054404122</v>
      </c>
      <c r="I709" s="127">
        <v>1.1206299999999999E-2</v>
      </c>
      <c r="J709" s="127">
        <v>0.10438044</v>
      </c>
      <c r="K709" s="110">
        <f t="shared" si="40"/>
        <v>-0.89263984708246102</v>
      </c>
      <c r="L709" s="91">
        <f t="shared" si="38"/>
        <v>8.2616588857822693E-2</v>
      </c>
      <c r="N709" s="47"/>
    </row>
    <row r="710" spans="1:14">
      <c r="A710" s="90" t="s">
        <v>322</v>
      </c>
      <c r="B710" s="90" t="s">
        <v>16</v>
      </c>
      <c r="C710" s="90" t="s">
        <v>1754</v>
      </c>
      <c r="D710" s="90" t="s">
        <v>397</v>
      </c>
      <c r="E710" s="90" t="s">
        <v>398</v>
      </c>
      <c r="F710" s="109">
        <v>1.494358E-2</v>
      </c>
      <c r="G710" s="109">
        <v>0.37616433700000002</v>
      </c>
      <c r="H710" s="110">
        <f t="shared" si="37"/>
        <v>-0.96027379916134903</v>
      </c>
      <c r="I710" s="127">
        <v>1.097046E-2</v>
      </c>
      <c r="J710" s="127">
        <v>3.6047073700000003</v>
      </c>
      <c r="K710" s="110">
        <f t="shared" si="40"/>
        <v>-0.99695662951969388</v>
      </c>
      <c r="L710" s="91">
        <f t="shared" si="38"/>
        <v>0.73412528992383352</v>
      </c>
      <c r="N710" s="47"/>
    </row>
    <row r="711" spans="1:14">
      <c r="A711" s="90" t="s">
        <v>1025</v>
      </c>
      <c r="B711" s="90" t="s">
        <v>1026</v>
      </c>
      <c r="C711" s="90" t="s">
        <v>1533</v>
      </c>
      <c r="D711" s="90" t="s">
        <v>396</v>
      </c>
      <c r="E711" s="90" t="s">
        <v>1855</v>
      </c>
      <c r="F711" s="109">
        <v>0.16980927299999998</v>
      </c>
      <c r="G711" s="109">
        <v>0.319621665</v>
      </c>
      <c r="H711" s="110">
        <f t="shared" ref="H711:H774" si="41">IF(ISERROR(F711/G711-1),"",IF((F711/G711-1)&gt;10000%,"",F711/G711-1))</f>
        <v>-0.46871788869506081</v>
      </c>
      <c r="I711" s="127">
        <v>1.076043E-2</v>
      </c>
      <c r="J711" s="127">
        <v>0.18782707000000001</v>
      </c>
      <c r="K711" s="110">
        <f t="shared" si="40"/>
        <v>-0.94271097345020605</v>
      </c>
      <c r="L711" s="91">
        <f t="shared" ref="L711:L774" si="42">IF(ISERROR(I711/F711),"",IF(I711/F711&gt;10000%,"",I711/F711))</f>
        <v>6.3367740818253193E-2</v>
      </c>
      <c r="N711" s="47"/>
    </row>
    <row r="712" spans="1:14">
      <c r="A712" s="90" t="s">
        <v>413</v>
      </c>
      <c r="B712" s="90" t="s">
        <v>414</v>
      </c>
      <c r="C712" s="90" t="s">
        <v>1539</v>
      </c>
      <c r="D712" s="90" t="s">
        <v>396</v>
      </c>
      <c r="E712" s="90" t="s">
        <v>398</v>
      </c>
      <c r="F712" s="109">
        <v>0.106572228</v>
      </c>
      <c r="G712" s="109">
        <v>1.7268959669999999</v>
      </c>
      <c r="H712" s="110">
        <f t="shared" si="41"/>
        <v>-0.93828682790594531</v>
      </c>
      <c r="I712" s="127">
        <v>1.04511E-2</v>
      </c>
      <c r="J712" s="127">
        <v>3.1923390000000003E-2</v>
      </c>
      <c r="K712" s="110">
        <f t="shared" si="40"/>
        <v>-0.67261935527523864</v>
      </c>
      <c r="L712" s="91">
        <f t="shared" si="42"/>
        <v>9.80658863583109E-2</v>
      </c>
      <c r="N712" s="47"/>
    </row>
    <row r="713" spans="1:14">
      <c r="A713" s="90" t="s">
        <v>606</v>
      </c>
      <c r="B713" s="90" t="s">
        <v>607</v>
      </c>
      <c r="C713" s="90" t="s">
        <v>1539</v>
      </c>
      <c r="D713" s="90" t="s">
        <v>396</v>
      </c>
      <c r="E713" s="90" t="s">
        <v>1855</v>
      </c>
      <c r="F713" s="109">
        <v>2.6280000000000001E-3</v>
      </c>
      <c r="G713" s="109">
        <v>0.365091</v>
      </c>
      <c r="H713" s="110">
        <f t="shared" si="41"/>
        <v>-0.9928017946210671</v>
      </c>
      <c r="I713" s="127">
        <v>1.03216E-2</v>
      </c>
      <c r="J713" s="127">
        <v>1.44440445</v>
      </c>
      <c r="K713" s="110">
        <f t="shared" si="40"/>
        <v>-0.99285407906351997</v>
      </c>
      <c r="L713" s="91">
        <f t="shared" si="42"/>
        <v>3.9275494672754947</v>
      </c>
      <c r="N713" s="47"/>
    </row>
    <row r="714" spans="1:14">
      <c r="A714" s="90" t="s">
        <v>876</v>
      </c>
      <c r="B714" s="90" t="s">
        <v>113</v>
      </c>
      <c r="C714" s="90" t="s">
        <v>881</v>
      </c>
      <c r="D714" s="90" t="s">
        <v>396</v>
      </c>
      <c r="E714" s="90" t="s">
        <v>1855</v>
      </c>
      <c r="F714" s="109">
        <v>0.79706261399999989</v>
      </c>
      <c r="G714" s="109">
        <v>1.165991913</v>
      </c>
      <c r="H714" s="110">
        <f t="shared" si="41"/>
        <v>-0.31640811131423352</v>
      </c>
      <c r="I714" s="127">
        <v>1.01604E-2</v>
      </c>
      <c r="J714" s="127">
        <v>2.0533359500000001</v>
      </c>
      <c r="K714" s="110">
        <f t="shared" si="40"/>
        <v>-0.99505175955254666</v>
      </c>
      <c r="L714" s="91">
        <f t="shared" si="42"/>
        <v>1.2747304692928429E-2</v>
      </c>
      <c r="N714" s="47"/>
    </row>
    <row r="715" spans="1:14">
      <c r="A715" s="90" t="s">
        <v>625</v>
      </c>
      <c r="B715" s="90" t="s">
        <v>638</v>
      </c>
      <c r="C715" s="90" t="s">
        <v>1539</v>
      </c>
      <c r="D715" s="90" t="s">
        <v>396</v>
      </c>
      <c r="E715" s="90" t="s">
        <v>1855</v>
      </c>
      <c r="F715" s="109">
        <v>1.047937E-2</v>
      </c>
      <c r="G715" s="109">
        <v>0.111403</v>
      </c>
      <c r="H715" s="110">
        <f t="shared" si="41"/>
        <v>-0.90593278457492166</v>
      </c>
      <c r="I715" s="127">
        <v>1.007765E-2</v>
      </c>
      <c r="J715" s="127">
        <v>0</v>
      </c>
      <c r="K715" s="110" t="str">
        <f t="shared" si="40"/>
        <v/>
      </c>
      <c r="L715" s="91">
        <f t="shared" si="42"/>
        <v>0.96166563447993536</v>
      </c>
      <c r="N715" s="47"/>
    </row>
    <row r="716" spans="1:14">
      <c r="A716" s="90" t="s">
        <v>1828</v>
      </c>
      <c r="B716" s="90" t="s">
        <v>1849</v>
      </c>
      <c r="C716" s="90" t="s">
        <v>1175</v>
      </c>
      <c r="D716" s="90" t="s">
        <v>396</v>
      </c>
      <c r="E716" s="90" t="s">
        <v>1855</v>
      </c>
      <c r="F716" s="109">
        <v>1.9233355000000001E-2</v>
      </c>
      <c r="G716" s="109">
        <v>4.9486194999999997E-2</v>
      </c>
      <c r="H716" s="110">
        <f t="shared" si="41"/>
        <v>-0.61133898049749025</v>
      </c>
      <c r="I716" s="127">
        <v>1.0029649999999999E-2</v>
      </c>
      <c r="J716" s="127">
        <v>6.9624700000000001E-3</v>
      </c>
      <c r="K716" s="110">
        <f t="shared" si="40"/>
        <v>0.4405304439372808</v>
      </c>
      <c r="L716" s="91">
        <f t="shared" si="42"/>
        <v>0.52147168291751489</v>
      </c>
      <c r="N716" s="47"/>
    </row>
    <row r="717" spans="1:14">
      <c r="A717" s="90" t="s">
        <v>1157</v>
      </c>
      <c r="B717" s="90" t="s">
        <v>1163</v>
      </c>
      <c r="C717" s="90" t="s">
        <v>1539</v>
      </c>
      <c r="D717" s="90" t="s">
        <v>396</v>
      </c>
      <c r="E717" s="90" t="s">
        <v>398</v>
      </c>
      <c r="F717" s="109">
        <v>1.0666900400000001</v>
      </c>
      <c r="G717" s="109">
        <v>0.71621762</v>
      </c>
      <c r="H717" s="110">
        <f t="shared" si="41"/>
        <v>0.48933789146377071</v>
      </c>
      <c r="I717" s="127">
        <v>9.6458999999999989E-3</v>
      </c>
      <c r="J717" s="127">
        <v>2.06909E-3</v>
      </c>
      <c r="K717" s="110">
        <f t="shared" si="40"/>
        <v>3.6619045087453896</v>
      </c>
      <c r="L717" s="91">
        <f t="shared" si="42"/>
        <v>9.042833098919718E-3</v>
      </c>
      <c r="N717" s="47"/>
    </row>
    <row r="718" spans="1:14">
      <c r="A718" s="90" t="s">
        <v>2407</v>
      </c>
      <c r="B718" s="90" t="s">
        <v>2408</v>
      </c>
      <c r="C718" s="90" t="s">
        <v>1534</v>
      </c>
      <c r="D718" s="90" t="s">
        <v>396</v>
      </c>
      <c r="E718" s="90" t="s">
        <v>1855</v>
      </c>
      <c r="F718" s="109">
        <v>3.2815040000000004E-2</v>
      </c>
      <c r="G718" s="109">
        <v>0.75687622999999993</v>
      </c>
      <c r="H718" s="110">
        <f t="shared" si="41"/>
        <v>-0.95664411339751021</v>
      </c>
      <c r="I718" s="127">
        <v>8.5819999999999994E-3</v>
      </c>
      <c r="J718" s="127">
        <v>0</v>
      </c>
      <c r="K718" s="110" t="str">
        <f t="shared" si="40"/>
        <v/>
      </c>
      <c r="L718" s="91">
        <f t="shared" si="42"/>
        <v>0.26152642203087362</v>
      </c>
      <c r="N718" s="47"/>
    </row>
    <row r="719" spans="1:14">
      <c r="A719" s="90" t="s">
        <v>2122</v>
      </c>
      <c r="B719" s="90" t="s">
        <v>987</v>
      </c>
      <c r="C719" s="90" t="s">
        <v>1537</v>
      </c>
      <c r="D719" s="90" t="s">
        <v>396</v>
      </c>
      <c r="E719" s="90" t="s">
        <v>1855</v>
      </c>
      <c r="F719" s="109">
        <v>0.86162579000000006</v>
      </c>
      <c r="G719" s="109">
        <v>2.1974965000000002</v>
      </c>
      <c r="H719" s="110">
        <f t="shared" si="41"/>
        <v>-0.60790572817749655</v>
      </c>
      <c r="I719" s="127">
        <v>8.0735800000000003E-3</v>
      </c>
      <c r="J719" s="127">
        <v>0</v>
      </c>
      <c r="K719" s="110" t="str">
        <f t="shared" si="40"/>
        <v/>
      </c>
      <c r="L719" s="91">
        <f t="shared" si="42"/>
        <v>9.3701698506494339E-3</v>
      </c>
      <c r="N719" s="47"/>
    </row>
    <row r="720" spans="1:14">
      <c r="A720" s="90" t="s">
        <v>2410</v>
      </c>
      <c r="B720" s="90" t="s">
        <v>2411</v>
      </c>
      <c r="C720" s="90" t="s">
        <v>1175</v>
      </c>
      <c r="D720" s="90" t="s">
        <v>396</v>
      </c>
      <c r="E720" s="90" t="s">
        <v>1855</v>
      </c>
      <c r="F720" s="109">
        <v>0</v>
      </c>
      <c r="G720" s="109">
        <v>4.272948E-2</v>
      </c>
      <c r="H720" s="110">
        <f t="shared" si="41"/>
        <v>-1</v>
      </c>
      <c r="I720" s="127">
        <v>7.9302999999999995E-3</v>
      </c>
      <c r="J720" s="127">
        <v>5.0592029999999996E-2</v>
      </c>
      <c r="K720" s="110">
        <f t="shared" si="40"/>
        <v>-0.84325001388558629</v>
      </c>
      <c r="L720" s="91" t="str">
        <f t="shared" si="42"/>
        <v/>
      </c>
      <c r="N720" s="47"/>
    </row>
    <row r="721" spans="1:14">
      <c r="A721" s="90" t="s">
        <v>2517</v>
      </c>
      <c r="B721" s="90" t="s">
        <v>2518</v>
      </c>
      <c r="C721" s="90" t="s">
        <v>1754</v>
      </c>
      <c r="D721" s="90" t="s">
        <v>396</v>
      </c>
      <c r="E721" s="90" t="s">
        <v>1855</v>
      </c>
      <c r="F721" s="109">
        <v>7.5399999999999998E-3</v>
      </c>
      <c r="G721" s="109">
        <v>2.4499799999999999E-2</v>
      </c>
      <c r="H721" s="110">
        <f t="shared" si="41"/>
        <v>-0.69224238565212781</v>
      </c>
      <c r="I721" s="127">
        <v>7.5300000000000002E-3</v>
      </c>
      <c r="J721" s="127">
        <v>0</v>
      </c>
      <c r="K721" s="110" t="str">
        <f t="shared" si="40"/>
        <v/>
      </c>
      <c r="L721" s="91">
        <f t="shared" si="42"/>
        <v>0.99867374005305043</v>
      </c>
      <c r="N721" s="47"/>
    </row>
    <row r="722" spans="1:14">
      <c r="A722" s="90" t="s">
        <v>1822</v>
      </c>
      <c r="B722" s="90" t="s">
        <v>1843</v>
      </c>
      <c r="C722" s="90" t="s">
        <v>1175</v>
      </c>
      <c r="D722" s="90" t="s">
        <v>396</v>
      </c>
      <c r="E722" s="90" t="s">
        <v>1855</v>
      </c>
      <c r="F722" s="109">
        <v>6.8815299999999994E-3</v>
      </c>
      <c r="G722" s="109">
        <v>0</v>
      </c>
      <c r="H722" s="110" t="str">
        <f t="shared" si="41"/>
        <v/>
      </c>
      <c r="I722" s="127">
        <v>6.8815299999999994E-3</v>
      </c>
      <c r="J722" s="127">
        <v>1.9023999999999999E-2</v>
      </c>
      <c r="K722" s="110">
        <f t="shared" si="40"/>
        <v>-0.63827113120269141</v>
      </c>
      <c r="L722" s="91">
        <f t="shared" si="42"/>
        <v>1</v>
      </c>
      <c r="N722" s="47"/>
    </row>
    <row r="723" spans="1:14">
      <c r="A723" s="90" t="s">
        <v>2523</v>
      </c>
      <c r="B723" s="90" t="s">
        <v>2524</v>
      </c>
      <c r="C723" s="90" t="s">
        <v>296</v>
      </c>
      <c r="D723" s="90" t="s">
        <v>397</v>
      </c>
      <c r="E723" s="90" t="s">
        <v>398</v>
      </c>
      <c r="F723" s="109">
        <v>8.6490200000000003E-3</v>
      </c>
      <c r="G723" s="109">
        <v>1.816477E-2</v>
      </c>
      <c r="H723" s="110">
        <f t="shared" si="41"/>
        <v>-0.5238574449332416</v>
      </c>
      <c r="I723" s="127">
        <v>6.7450000000000001E-3</v>
      </c>
      <c r="J723" s="127">
        <v>1.2946392924086201</v>
      </c>
      <c r="K723" s="110">
        <f t="shared" si="40"/>
        <v>-0.99479005462019365</v>
      </c>
      <c r="L723" s="91">
        <f t="shared" si="42"/>
        <v>0.77985713988405625</v>
      </c>
      <c r="N723" s="47"/>
    </row>
    <row r="724" spans="1:14">
      <c r="A724" s="90" t="s">
        <v>2826</v>
      </c>
      <c r="B724" s="90" t="s">
        <v>2799</v>
      </c>
      <c r="C724" s="90" t="s">
        <v>1754</v>
      </c>
      <c r="D724" s="90" t="s">
        <v>396</v>
      </c>
      <c r="E724" s="90" t="s">
        <v>1855</v>
      </c>
      <c r="F724" s="109">
        <v>1.6289000000000001E-2</v>
      </c>
      <c r="G724" s="109">
        <v>3.01024E-3</v>
      </c>
      <c r="H724" s="110">
        <f t="shared" si="41"/>
        <v>4.411196449452536</v>
      </c>
      <c r="I724" s="127">
        <v>6.4700000000000001E-3</v>
      </c>
      <c r="J724" s="127">
        <v>0</v>
      </c>
      <c r="K724" s="110" t="str">
        <f t="shared" si="40"/>
        <v/>
      </c>
      <c r="L724" s="91">
        <f t="shared" si="42"/>
        <v>0.39720056479833016</v>
      </c>
      <c r="N724" s="47"/>
    </row>
    <row r="725" spans="1:14">
      <c r="A725" s="90" t="s">
        <v>1128</v>
      </c>
      <c r="B725" s="90" t="s">
        <v>1123</v>
      </c>
      <c r="C725" s="90" t="s">
        <v>1533</v>
      </c>
      <c r="D725" s="90" t="s">
        <v>396</v>
      </c>
      <c r="E725" s="90" t="s">
        <v>1855</v>
      </c>
      <c r="F725" s="109">
        <v>2.4088723939999999</v>
      </c>
      <c r="G725" s="109">
        <v>4.4760257670000003</v>
      </c>
      <c r="H725" s="110">
        <f t="shared" si="41"/>
        <v>-0.46182785368223733</v>
      </c>
      <c r="I725" s="127">
        <v>6.2496000000000001E-3</v>
      </c>
      <c r="J725" s="127">
        <v>2.7128630000000001E-2</v>
      </c>
      <c r="K725" s="110">
        <f t="shared" si="40"/>
        <v>-0.76963082912775171</v>
      </c>
      <c r="L725" s="91">
        <f t="shared" si="42"/>
        <v>2.5944089091503785E-3</v>
      </c>
      <c r="N725" s="47"/>
    </row>
    <row r="726" spans="1:14">
      <c r="A726" s="90" t="s">
        <v>1967</v>
      </c>
      <c r="B726" s="90" t="s">
        <v>121</v>
      </c>
      <c r="C726" s="90" t="s">
        <v>1532</v>
      </c>
      <c r="D726" s="90" t="s">
        <v>396</v>
      </c>
      <c r="E726" s="90" t="s">
        <v>1855</v>
      </c>
      <c r="F726" s="109">
        <v>3.1926584600000001</v>
      </c>
      <c r="G726" s="109">
        <v>1.2620358600000001</v>
      </c>
      <c r="H726" s="110">
        <f t="shared" si="41"/>
        <v>1.5297684171985413</v>
      </c>
      <c r="I726" s="127">
        <v>5.8820600000000006E-3</v>
      </c>
      <c r="J726" s="127">
        <v>0</v>
      </c>
      <c r="K726" s="110" t="str">
        <f t="shared" si="40"/>
        <v/>
      </c>
      <c r="L726" s="91">
        <f t="shared" si="42"/>
        <v>1.8423705741452848E-3</v>
      </c>
      <c r="N726" s="47"/>
    </row>
    <row r="727" spans="1:14">
      <c r="A727" s="90" t="s">
        <v>409</v>
      </c>
      <c r="B727" s="90" t="s">
        <v>410</v>
      </c>
      <c r="C727" s="90" t="s">
        <v>1539</v>
      </c>
      <c r="D727" s="90" t="s">
        <v>396</v>
      </c>
      <c r="E727" s="90" t="s">
        <v>398</v>
      </c>
      <c r="F727" s="109">
        <v>4.6735410000000005E-2</v>
      </c>
      <c r="G727" s="109">
        <v>0.22330744899999999</v>
      </c>
      <c r="H727" s="110">
        <f t="shared" si="41"/>
        <v>-0.79071271375277763</v>
      </c>
      <c r="I727" s="127">
        <v>5.7863300000000001E-3</v>
      </c>
      <c r="J727" s="127">
        <v>2.5571009999999998E-2</v>
      </c>
      <c r="K727" s="110">
        <f t="shared" si="40"/>
        <v>-0.77371523455663271</v>
      </c>
      <c r="L727" s="91">
        <f t="shared" si="42"/>
        <v>0.12381040414537926</v>
      </c>
      <c r="N727" s="47"/>
    </row>
    <row r="728" spans="1:14">
      <c r="A728" s="90" t="s">
        <v>495</v>
      </c>
      <c r="B728" s="90" t="s">
        <v>848</v>
      </c>
      <c r="C728" s="90" t="s">
        <v>1533</v>
      </c>
      <c r="D728" s="90" t="s">
        <v>396</v>
      </c>
      <c r="E728" s="90" t="s">
        <v>1855</v>
      </c>
      <c r="F728" s="109">
        <v>0.10041331299999999</v>
      </c>
      <c r="G728" s="109">
        <v>1.5691207600000001</v>
      </c>
      <c r="H728" s="110">
        <f t="shared" si="41"/>
        <v>-0.93600663788298866</v>
      </c>
      <c r="I728" s="127">
        <v>5.6744500000000002E-3</v>
      </c>
      <c r="J728" s="127">
        <v>0.60483661</v>
      </c>
      <c r="K728" s="110">
        <f t="shared" si="40"/>
        <v>-0.9906182100980957</v>
      </c>
      <c r="L728" s="91">
        <f t="shared" si="42"/>
        <v>5.6510932967623537E-2</v>
      </c>
      <c r="N728" s="47"/>
    </row>
    <row r="729" spans="1:14">
      <c r="A729" s="90" t="s">
        <v>313</v>
      </c>
      <c r="B729" s="90" t="s">
        <v>314</v>
      </c>
      <c r="C729" s="90" t="s">
        <v>1539</v>
      </c>
      <c r="D729" s="90" t="s">
        <v>396</v>
      </c>
      <c r="E729" s="90" t="s">
        <v>398</v>
      </c>
      <c r="F729" s="109">
        <v>0.23040941000000001</v>
      </c>
      <c r="G729" s="109">
        <v>5.7359589999999995E-2</v>
      </c>
      <c r="H729" s="110">
        <f t="shared" si="41"/>
        <v>3.0169291656373423</v>
      </c>
      <c r="I729" s="127">
        <v>5.3621099999999998E-3</v>
      </c>
      <c r="J729" s="127">
        <v>4.8112500000000004E-3</v>
      </c>
      <c r="K729" s="110">
        <f t="shared" si="40"/>
        <v>0.11449415432579868</v>
      </c>
      <c r="L729" s="91">
        <f t="shared" si="42"/>
        <v>2.3272096395715782E-2</v>
      </c>
      <c r="N729" s="47"/>
    </row>
    <row r="730" spans="1:14">
      <c r="A730" s="90" t="s">
        <v>275</v>
      </c>
      <c r="B730" s="90" t="s">
        <v>276</v>
      </c>
      <c r="C730" s="90" t="s">
        <v>296</v>
      </c>
      <c r="D730" s="90" t="s">
        <v>397</v>
      </c>
      <c r="E730" s="90" t="s">
        <v>1855</v>
      </c>
      <c r="F730" s="109">
        <v>0.30503991999999996</v>
      </c>
      <c r="G730" s="109">
        <v>1.9966417299999999</v>
      </c>
      <c r="H730" s="110">
        <f t="shared" si="41"/>
        <v>-0.84722350764450871</v>
      </c>
      <c r="I730" s="127">
        <v>5.34002E-3</v>
      </c>
      <c r="J730" s="127">
        <v>2.0552089999999999E-2</v>
      </c>
      <c r="K730" s="110">
        <f t="shared" si="40"/>
        <v>-0.74017143755209325</v>
      </c>
      <c r="L730" s="91">
        <f t="shared" si="42"/>
        <v>1.750597102176004E-2</v>
      </c>
      <c r="N730" s="47"/>
    </row>
    <row r="731" spans="1:14">
      <c r="A731" s="90" t="s">
        <v>2145</v>
      </c>
      <c r="B731" s="90" t="s">
        <v>2144</v>
      </c>
      <c r="C731" s="90" t="s">
        <v>1754</v>
      </c>
      <c r="D731" s="90" t="s">
        <v>397</v>
      </c>
      <c r="E731" s="90" t="s">
        <v>398</v>
      </c>
      <c r="F731" s="109">
        <v>0.11210267</v>
      </c>
      <c r="G731" s="109">
        <v>0.32212090000000004</v>
      </c>
      <c r="H731" s="110">
        <f t="shared" si="41"/>
        <v>-0.65198572958165713</v>
      </c>
      <c r="I731" s="127">
        <v>4.5510299999999993E-3</v>
      </c>
      <c r="J731" s="127">
        <v>0.250323296253257</v>
      </c>
      <c r="K731" s="110">
        <f t="shared" si="40"/>
        <v>-0.98181939089122716</v>
      </c>
      <c r="L731" s="91">
        <f t="shared" si="42"/>
        <v>4.0596981320783876E-2</v>
      </c>
      <c r="N731" s="47"/>
    </row>
    <row r="732" spans="1:14">
      <c r="A732" s="90" t="s">
        <v>2049</v>
      </c>
      <c r="B732" s="90" t="s">
        <v>173</v>
      </c>
      <c r="C732" s="90" t="s">
        <v>1175</v>
      </c>
      <c r="D732" s="90" t="s">
        <v>396</v>
      </c>
      <c r="E732" s="90" t="s">
        <v>1855</v>
      </c>
      <c r="F732" s="109">
        <v>0.98499091999999999</v>
      </c>
      <c r="G732" s="109">
        <v>1.6299393449999999</v>
      </c>
      <c r="H732" s="110">
        <f t="shared" si="41"/>
        <v>-0.39568860459651034</v>
      </c>
      <c r="I732" s="127">
        <v>4.463E-3</v>
      </c>
      <c r="J732" s="127">
        <v>0.16868791</v>
      </c>
      <c r="K732" s="110">
        <f t="shared" si="40"/>
        <v>-0.97354285793214224</v>
      </c>
      <c r="L732" s="91">
        <f t="shared" si="42"/>
        <v>4.5310062350625525E-3</v>
      </c>
      <c r="N732" s="47"/>
    </row>
    <row r="733" spans="1:14">
      <c r="A733" s="90" t="s">
        <v>2727</v>
      </c>
      <c r="B733" s="90" t="s">
        <v>2728</v>
      </c>
      <c r="C733" s="90" t="s">
        <v>1175</v>
      </c>
      <c r="D733" s="90" t="s">
        <v>396</v>
      </c>
      <c r="E733" s="90" t="s">
        <v>398</v>
      </c>
      <c r="F733" s="109">
        <v>3.6104600000000002E-3</v>
      </c>
      <c r="G733" s="109">
        <v>3.62729E-3</v>
      </c>
      <c r="H733" s="110">
        <f t="shared" si="41"/>
        <v>-4.6398275296433145E-3</v>
      </c>
      <c r="I733" s="127">
        <v>3.6104600000000002E-3</v>
      </c>
      <c r="J733" s="127">
        <v>3.62729E-3</v>
      </c>
      <c r="K733" s="110">
        <f t="shared" si="40"/>
        <v>-4.6398275296433145E-3</v>
      </c>
      <c r="L733" s="91">
        <f t="shared" si="42"/>
        <v>1</v>
      </c>
      <c r="N733" s="47"/>
    </row>
    <row r="734" spans="1:14">
      <c r="A734" s="90" t="s">
        <v>388</v>
      </c>
      <c r="B734" s="90" t="s">
        <v>389</v>
      </c>
      <c r="C734" s="90" t="s">
        <v>1539</v>
      </c>
      <c r="D734" s="90" t="s">
        <v>396</v>
      </c>
      <c r="E734" s="90" t="s">
        <v>398</v>
      </c>
      <c r="F734" s="109">
        <v>2.7343698E-2</v>
      </c>
      <c r="G734" s="109">
        <v>0.10989055</v>
      </c>
      <c r="H734" s="110">
        <f t="shared" si="41"/>
        <v>-0.75117334475075426</v>
      </c>
      <c r="I734" s="127">
        <v>3.2339199999999999E-3</v>
      </c>
      <c r="J734" s="127">
        <v>4.7366910000000005E-2</v>
      </c>
      <c r="K734" s="110">
        <f t="shared" si="40"/>
        <v>-0.93172617762062171</v>
      </c>
      <c r="L734" s="91">
        <f t="shared" si="42"/>
        <v>0.11826929920013013</v>
      </c>
      <c r="N734" s="47"/>
    </row>
    <row r="735" spans="1:14">
      <c r="A735" s="90" t="s">
        <v>1827</v>
      </c>
      <c r="B735" s="90" t="s">
        <v>1848</v>
      </c>
      <c r="C735" s="90" t="s">
        <v>1175</v>
      </c>
      <c r="D735" s="90" t="s">
        <v>396</v>
      </c>
      <c r="E735" s="90" t="s">
        <v>1855</v>
      </c>
      <c r="F735" s="109">
        <v>1.1019375E-2</v>
      </c>
      <c r="G735" s="109">
        <v>7.3455000000000006E-2</v>
      </c>
      <c r="H735" s="110">
        <f t="shared" si="41"/>
        <v>-0.84998468450071474</v>
      </c>
      <c r="I735" s="127">
        <v>2.9939246385496999E-3</v>
      </c>
      <c r="J735" s="127">
        <v>7.6072500000000001E-2</v>
      </c>
      <c r="K735" s="110">
        <f t="shared" si="40"/>
        <v>-0.96064379850077619</v>
      </c>
      <c r="L735" s="91">
        <f t="shared" si="42"/>
        <v>0.27169641096248198</v>
      </c>
      <c r="N735" s="47"/>
    </row>
    <row r="736" spans="1:14">
      <c r="A736" s="90" t="s">
        <v>147</v>
      </c>
      <c r="B736" s="90" t="s">
        <v>148</v>
      </c>
      <c r="C736" s="90" t="s">
        <v>1540</v>
      </c>
      <c r="D736" s="90" t="s">
        <v>397</v>
      </c>
      <c r="E736" s="90" t="s">
        <v>398</v>
      </c>
      <c r="F736" s="109">
        <v>2.1560789E-2</v>
      </c>
      <c r="G736" s="109">
        <v>3.6902389000000001E-2</v>
      </c>
      <c r="H736" s="110">
        <f t="shared" si="41"/>
        <v>-0.41573460189799638</v>
      </c>
      <c r="I736" s="127">
        <v>2.5089000000000001E-3</v>
      </c>
      <c r="J736" s="127">
        <v>0</v>
      </c>
      <c r="K736" s="110" t="str">
        <f t="shared" si="40"/>
        <v/>
      </c>
      <c r="L736" s="91">
        <f t="shared" si="42"/>
        <v>0.1163640161777011</v>
      </c>
      <c r="N736" s="47"/>
    </row>
    <row r="737" spans="1:14">
      <c r="A737" s="90" t="s">
        <v>390</v>
      </c>
      <c r="B737" s="90" t="s">
        <v>391</v>
      </c>
      <c r="C737" s="90" t="s">
        <v>1539</v>
      </c>
      <c r="D737" s="90" t="s">
        <v>396</v>
      </c>
      <c r="E737" s="90" t="s">
        <v>398</v>
      </c>
      <c r="F737" s="109">
        <v>0.41876971999999996</v>
      </c>
      <c r="G737" s="109">
        <v>0.71199466500000008</v>
      </c>
      <c r="H737" s="110">
        <f t="shared" si="41"/>
        <v>-0.41183587379829611</v>
      </c>
      <c r="I737" s="127">
        <v>2.0929499999999997E-3</v>
      </c>
      <c r="J737" s="127">
        <v>0.29456561999999997</v>
      </c>
      <c r="K737" s="110">
        <f t="shared" si="40"/>
        <v>-0.99289479199914776</v>
      </c>
      <c r="L737" s="91">
        <f t="shared" si="42"/>
        <v>4.9978541906038473E-3</v>
      </c>
      <c r="N737" s="47"/>
    </row>
    <row r="738" spans="1:14">
      <c r="A738" s="90" t="s">
        <v>1824</v>
      </c>
      <c r="B738" s="90" t="s">
        <v>1845</v>
      </c>
      <c r="C738" s="90" t="s">
        <v>1175</v>
      </c>
      <c r="D738" s="90" t="s">
        <v>396</v>
      </c>
      <c r="E738" s="90" t="s">
        <v>1855</v>
      </c>
      <c r="F738" s="109">
        <v>1.9907000000000002E-3</v>
      </c>
      <c r="G738" s="109">
        <v>4.2042000000000002E-4</v>
      </c>
      <c r="H738" s="110">
        <f t="shared" si="41"/>
        <v>3.735026877884021</v>
      </c>
      <c r="I738" s="127">
        <v>1.9907000000000002E-3</v>
      </c>
      <c r="J738" s="127">
        <v>1.85329772</v>
      </c>
      <c r="K738" s="110">
        <f t="shared" si="40"/>
        <v>-0.99892586065448785</v>
      </c>
      <c r="L738" s="91">
        <f t="shared" si="42"/>
        <v>1</v>
      </c>
      <c r="N738" s="47"/>
    </row>
    <row r="739" spans="1:14">
      <c r="A739" s="90" t="s">
        <v>2710</v>
      </c>
      <c r="B739" s="90" t="s">
        <v>1081</v>
      </c>
      <c r="C739" s="90" t="s">
        <v>1539</v>
      </c>
      <c r="D739" s="90" t="s">
        <v>396</v>
      </c>
      <c r="E739" s="90" t="s">
        <v>1855</v>
      </c>
      <c r="F739" s="109">
        <v>0.13769561900000002</v>
      </c>
      <c r="G739" s="109">
        <v>1.41892675</v>
      </c>
      <c r="H739" s="110">
        <f t="shared" si="41"/>
        <v>-0.9029579088561126</v>
      </c>
      <c r="I739" s="127">
        <v>1.61465E-3</v>
      </c>
      <c r="J739" s="127">
        <v>2.5070300000000004E-3</v>
      </c>
      <c r="K739" s="110">
        <f t="shared" si="40"/>
        <v>-0.35595106560352296</v>
      </c>
      <c r="L739" s="91">
        <f t="shared" si="42"/>
        <v>1.1726226380521227E-2</v>
      </c>
      <c r="N739" s="47"/>
    </row>
    <row r="740" spans="1:14">
      <c r="A740" s="90" t="s">
        <v>1672</v>
      </c>
      <c r="B740" s="90" t="s">
        <v>728</v>
      </c>
      <c r="C740" s="90" t="s">
        <v>1538</v>
      </c>
      <c r="D740" s="90" t="s">
        <v>397</v>
      </c>
      <c r="E740" s="90" t="s">
        <v>398</v>
      </c>
      <c r="F740" s="109">
        <v>1.875897E-2</v>
      </c>
      <c r="G740" s="109">
        <v>4.0735730000000005E-2</v>
      </c>
      <c r="H740" s="110">
        <f t="shared" si="41"/>
        <v>-0.53949591672961317</v>
      </c>
      <c r="I740" s="127">
        <v>1.3691300000000001E-3</v>
      </c>
      <c r="J740" s="127">
        <v>0</v>
      </c>
      <c r="K740" s="110" t="str">
        <f t="shared" si="40"/>
        <v/>
      </c>
      <c r="L740" s="91">
        <f t="shared" si="42"/>
        <v>7.2985350474999433E-2</v>
      </c>
      <c r="N740" s="47"/>
    </row>
    <row r="741" spans="1:14">
      <c r="A741" s="90" t="s">
        <v>917</v>
      </c>
      <c r="B741" s="90" t="s">
        <v>1054</v>
      </c>
      <c r="C741" s="90" t="s">
        <v>1539</v>
      </c>
      <c r="D741" s="90" t="s">
        <v>396</v>
      </c>
      <c r="E741" s="90" t="s">
        <v>398</v>
      </c>
      <c r="F741" s="109">
        <v>1.6171112599999999</v>
      </c>
      <c r="G741" s="109">
        <v>3.48691342</v>
      </c>
      <c r="H741" s="110">
        <f t="shared" si="41"/>
        <v>-0.53623418042883331</v>
      </c>
      <c r="I741" s="127">
        <v>1.1852E-3</v>
      </c>
      <c r="J741" s="127">
        <v>0.61566113</v>
      </c>
      <c r="K741" s="110">
        <f t="shared" si="40"/>
        <v>-0.99807491501047008</v>
      </c>
      <c r="L741" s="91">
        <f t="shared" si="42"/>
        <v>7.3291184677051844E-4</v>
      </c>
      <c r="N741" s="47"/>
    </row>
    <row r="742" spans="1:14">
      <c r="A742" s="90" t="s">
        <v>2051</v>
      </c>
      <c r="B742" s="90" t="s">
        <v>562</v>
      </c>
      <c r="C742" s="90" t="s">
        <v>1175</v>
      </c>
      <c r="D742" s="90" t="s">
        <v>396</v>
      </c>
      <c r="E742" s="90" t="s">
        <v>1855</v>
      </c>
      <c r="F742" s="109">
        <v>0.13349415000000001</v>
      </c>
      <c r="G742" s="109">
        <v>0.13803062799999999</v>
      </c>
      <c r="H742" s="110">
        <f t="shared" si="41"/>
        <v>-3.2865734697664184E-2</v>
      </c>
      <c r="I742" s="127">
        <v>1.16197E-3</v>
      </c>
      <c r="J742" s="127">
        <v>1.5000899999999999E-3</v>
      </c>
      <c r="K742" s="110">
        <f t="shared" si="40"/>
        <v>-0.22539980934477255</v>
      </c>
      <c r="L742" s="91">
        <f t="shared" si="42"/>
        <v>8.7042765544407749E-3</v>
      </c>
      <c r="N742" s="47"/>
    </row>
    <row r="743" spans="1:14">
      <c r="A743" s="90" t="s">
        <v>1780</v>
      </c>
      <c r="B743" s="90" t="s">
        <v>1781</v>
      </c>
      <c r="C743" s="90" t="s">
        <v>1175</v>
      </c>
      <c r="D743" s="90" t="s">
        <v>396</v>
      </c>
      <c r="E743" s="90" t="s">
        <v>1855</v>
      </c>
      <c r="F743" s="109">
        <v>5.5102370000000005E-2</v>
      </c>
      <c r="G743" s="109">
        <v>0.23361020999999998</v>
      </c>
      <c r="H743" s="110">
        <f t="shared" si="41"/>
        <v>-0.76412687613268271</v>
      </c>
      <c r="I743" s="127">
        <v>8.3586999999999995E-4</v>
      </c>
      <c r="J743" s="127">
        <v>2.4961110000000002E-2</v>
      </c>
      <c r="K743" s="110">
        <f t="shared" si="40"/>
        <v>-0.96651310779047883</v>
      </c>
      <c r="L743" s="91">
        <f t="shared" si="42"/>
        <v>1.5169401969461566E-2</v>
      </c>
      <c r="N743" s="47"/>
    </row>
    <row r="744" spans="1:14">
      <c r="A744" s="90" t="s">
        <v>2706</v>
      </c>
      <c r="B744" s="90" t="s">
        <v>1069</v>
      </c>
      <c r="C744" s="90" t="s">
        <v>1539</v>
      </c>
      <c r="D744" s="90" t="s">
        <v>396</v>
      </c>
      <c r="E744" s="90" t="s">
        <v>1855</v>
      </c>
      <c r="F744" s="109">
        <v>1.1508235800000002</v>
      </c>
      <c r="G744" s="109">
        <v>0.46565396999999997</v>
      </c>
      <c r="H744" s="110">
        <f t="shared" si="41"/>
        <v>1.471413655079544</v>
      </c>
      <c r="I744" s="127">
        <v>5.7347000000000008E-4</v>
      </c>
      <c r="J744" s="127">
        <v>0</v>
      </c>
      <c r="K744" s="110" t="str">
        <f t="shared" si="40"/>
        <v/>
      </c>
      <c r="L744" s="91">
        <f t="shared" si="42"/>
        <v>4.9831269533076475E-4</v>
      </c>
      <c r="N744" s="47"/>
    </row>
    <row r="745" spans="1:14">
      <c r="A745" s="90" t="s">
        <v>452</v>
      </c>
      <c r="B745" s="90" t="s">
        <v>453</v>
      </c>
      <c r="C745" s="90" t="s">
        <v>1175</v>
      </c>
      <c r="D745" s="90" t="s">
        <v>396</v>
      </c>
      <c r="E745" s="90" t="s">
        <v>1855</v>
      </c>
      <c r="F745" s="109">
        <v>2.469754E-2</v>
      </c>
      <c r="G745" s="109">
        <v>0.12395174</v>
      </c>
      <c r="H745" s="110">
        <f t="shared" si="41"/>
        <v>-0.80074874301885557</v>
      </c>
      <c r="I745" s="127">
        <v>5.5991999999999999E-4</v>
      </c>
      <c r="J745" s="127">
        <v>0.12759476</v>
      </c>
      <c r="K745" s="110">
        <f t="shared" si="40"/>
        <v>-0.99561173201783526</v>
      </c>
      <c r="L745" s="91">
        <f t="shared" si="42"/>
        <v>2.2671083840738793E-2</v>
      </c>
      <c r="N745" s="47"/>
    </row>
    <row r="746" spans="1:14">
      <c r="A746" s="90" t="s">
        <v>921</v>
      </c>
      <c r="B746" s="90" t="s">
        <v>1058</v>
      </c>
      <c r="C746" s="90" t="s">
        <v>1539</v>
      </c>
      <c r="D746" s="90" t="s">
        <v>396</v>
      </c>
      <c r="E746" s="90" t="s">
        <v>398</v>
      </c>
      <c r="F746" s="109">
        <v>3.3904980000000001E-2</v>
      </c>
      <c r="G746" s="109">
        <v>2.8621727200000002</v>
      </c>
      <c r="H746" s="110">
        <f t="shared" si="41"/>
        <v>-0.98815411111877272</v>
      </c>
      <c r="I746" s="127">
        <v>5.1473999999999997E-4</v>
      </c>
      <c r="J746" s="127">
        <v>0</v>
      </c>
      <c r="K746" s="110" t="str">
        <f t="shared" si="40"/>
        <v/>
      </c>
      <c r="L746" s="91">
        <f t="shared" si="42"/>
        <v>1.5181840543778522E-2</v>
      </c>
      <c r="N746" s="47"/>
    </row>
    <row r="747" spans="1:14">
      <c r="A747" s="90" t="s">
        <v>1083</v>
      </c>
      <c r="B747" s="90" t="s">
        <v>1084</v>
      </c>
      <c r="C747" s="90" t="s">
        <v>1539</v>
      </c>
      <c r="D747" s="90" t="s">
        <v>396</v>
      </c>
      <c r="E747" s="90" t="s">
        <v>398</v>
      </c>
      <c r="F747" s="109">
        <v>0.118066</v>
      </c>
      <c r="G747" s="109">
        <v>0.12249835000000001</v>
      </c>
      <c r="H747" s="110">
        <f t="shared" si="41"/>
        <v>-3.6182936341591532E-2</v>
      </c>
      <c r="I747" s="127">
        <v>3.9100000000000002E-4</v>
      </c>
      <c r="J747" s="127">
        <v>3.4787399999999997E-3</v>
      </c>
      <c r="K747" s="110">
        <f t="shared" si="40"/>
        <v>-0.88760298268913451</v>
      </c>
      <c r="L747" s="91">
        <f t="shared" si="42"/>
        <v>3.3117070113326446E-3</v>
      </c>
      <c r="N747" s="47"/>
    </row>
    <row r="748" spans="1:14">
      <c r="A748" s="90" t="s">
        <v>761</v>
      </c>
      <c r="B748" s="90" t="s">
        <v>1161</v>
      </c>
      <c r="C748" s="90" t="s">
        <v>1539</v>
      </c>
      <c r="D748" s="90" t="s">
        <v>396</v>
      </c>
      <c r="E748" s="90" t="s">
        <v>398</v>
      </c>
      <c r="F748" s="109">
        <v>1.2333411999999999</v>
      </c>
      <c r="G748" s="109">
        <v>2.8993567200000001</v>
      </c>
      <c r="H748" s="110">
        <f t="shared" si="41"/>
        <v>-0.57461557196728807</v>
      </c>
      <c r="I748" s="127">
        <v>2.0453999999999999E-4</v>
      </c>
      <c r="J748" s="127">
        <v>8.1797357300000009</v>
      </c>
      <c r="K748" s="110">
        <f t="shared" si="40"/>
        <v>-0.99997499430216918</v>
      </c>
      <c r="L748" s="91">
        <f t="shared" si="42"/>
        <v>1.6584218543903341E-4</v>
      </c>
      <c r="N748" s="47"/>
    </row>
    <row r="749" spans="1:14">
      <c r="A749" s="90" t="s">
        <v>907</v>
      </c>
      <c r="B749" s="90" t="s">
        <v>1044</v>
      </c>
      <c r="C749" s="90" t="s">
        <v>1539</v>
      </c>
      <c r="D749" s="90" t="s">
        <v>396</v>
      </c>
      <c r="E749" s="90" t="s">
        <v>1855</v>
      </c>
      <c r="F749" s="109">
        <v>0.43432069000000001</v>
      </c>
      <c r="G749" s="109">
        <v>0.11699438000000001</v>
      </c>
      <c r="H749" s="110">
        <f t="shared" si="41"/>
        <v>2.7123209678960647</v>
      </c>
      <c r="I749" s="127">
        <v>2.0044E-4</v>
      </c>
      <c r="J749" s="127">
        <v>4.4740700000000001E-3</v>
      </c>
      <c r="K749" s="110">
        <f t="shared" si="40"/>
        <v>-0.9551996280791315</v>
      </c>
      <c r="L749" s="91">
        <f t="shared" si="42"/>
        <v>4.6150230604947691E-4</v>
      </c>
      <c r="N749" s="47"/>
    </row>
    <row r="750" spans="1:14">
      <c r="A750" s="90" t="s">
        <v>2824</v>
      </c>
      <c r="B750" s="90" t="s">
        <v>2800</v>
      </c>
      <c r="C750" s="90" t="s">
        <v>1754</v>
      </c>
      <c r="D750" s="90" t="s">
        <v>397</v>
      </c>
      <c r="E750" s="90" t="s">
        <v>398</v>
      </c>
      <c r="F750" s="109">
        <v>0</v>
      </c>
      <c r="G750" s="109">
        <v>0.14913770000000001</v>
      </c>
      <c r="H750" s="110">
        <f t="shared" si="41"/>
        <v>-1</v>
      </c>
      <c r="I750" s="127">
        <v>0</v>
      </c>
      <c r="J750" s="127">
        <v>29.718762933305349</v>
      </c>
      <c r="K750" s="110">
        <f t="shared" si="40"/>
        <v>-1</v>
      </c>
      <c r="L750" s="91" t="str">
        <f t="shared" si="42"/>
        <v/>
      </c>
      <c r="N750" s="47"/>
    </row>
    <row r="751" spans="1:14">
      <c r="A751" s="90" t="s">
        <v>2105</v>
      </c>
      <c r="B751" s="90" t="s">
        <v>133</v>
      </c>
      <c r="C751" s="90" t="s">
        <v>1532</v>
      </c>
      <c r="D751" s="90" t="s">
        <v>396</v>
      </c>
      <c r="E751" s="90" t="s">
        <v>1855</v>
      </c>
      <c r="F751" s="109">
        <v>0.18220962599999999</v>
      </c>
      <c r="G751" s="109">
        <v>2.573416935</v>
      </c>
      <c r="H751" s="110">
        <f t="shared" si="41"/>
        <v>-0.92919545079468435</v>
      </c>
      <c r="I751" s="127">
        <v>0</v>
      </c>
      <c r="J751" s="127">
        <v>20.044955920000003</v>
      </c>
      <c r="K751" s="110">
        <f t="shared" si="40"/>
        <v>-1</v>
      </c>
      <c r="L751" s="91">
        <f t="shared" si="42"/>
        <v>0</v>
      </c>
      <c r="N751" s="47"/>
    </row>
    <row r="752" spans="1:14">
      <c r="A752" s="90" t="s">
        <v>2667</v>
      </c>
      <c r="B752" s="90" t="s">
        <v>857</v>
      </c>
      <c r="C752" s="90" t="s">
        <v>1532</v>
      </c>
      <c r="D752" s="90" t="s">
        <v>396</v>
      </c>
      <c r="E752" s="90" t="s">
        <v>1855</v>
      </c>
      <c r="F752" s="109">
        <v>2.0594338700000003</v>
      </c>
      <c r="G752" s="109">
        <v>6.4853504199999996</v>
      </c>
      <c r="H752" s="110">
        <f t="shared" si="41"/>
        <v>-0.68244832790392218</v>
      </c>
      <c r="I752" s="127">
        <v>0</v>
      </c>
      <c r="J752" s="127">
        <v>17.831924999999998</v>
      </c>
      <c r="K752" s="110">
        <f t="shared" si="40"/>
        <v>-1</v>
      </c>
      <c r="L752" s="91">
        <f t="shared" si="42"/>
        <v>0</v>
      </c>
      <c r="N752" s="47"/>
    </row>
    <row r="753" spans="1:14">
      <c r="A753" s="90" t="s">
        <v>1646</v>
      </c>
      <c r="B753" s="90" t="s">
        <v>1701</v>
      </c>
      <c r="C753" s="90" t="s">
        <v>1538</v>
      </c>
      <c r="D753" s="90" t="s">
        <v>397</v>
      </c>
      <c r="E753" s="90" t="s">
        <v>398</v>
      </c>
      <c r="F753" s="109">
        <v>3.08782406</v>
      </c>
      <c r="G753" s="109">
        <v>0.45112068</v>
      </c>
      <c r="H753" s="110">
        <f t="shared" si="41"/>
        <v>5.8447849919006147</v>
      </c>
      <c r="I753" s="127">
        <v>0</v>
      </c>
      <c r="J753" s="127">
        <v>12.93196208</v>
      </c>
      <c r="K753" s="110">
        <f t="shared" si="40"/>
        <v>-1</v>
      </c>
      <c r="L753" s="91">
        <f t="shared" si="42"/>
        <v>0</v>
      </c>
      <c r="N753" s="47"/>
    </row>
    <row r="754" spans="1:14">
      <c r="A754" s="90" t="s">
        <v>1970</v>
      </c>
      <c r="B754" s="90" t="s">
        <v>126</v>
      </c>
      <c r="C754" s="90" t="s">
        <v>1532</v>
      </c>
      <c r="D754" s="90" t="s">
        <v>396</v>
      </c>
      <c r="E754" s="90" t="s">
        <v>1855</v>
      </c>
      <c r="F754" s="109">
        <v>0.45233480999999998</v>
      </c>
      <c r="G754" s="109">
        <v>1.41032928</v>
      </c>
      <c r="H754" s="110">
        <f t="shared" si="41"/>
        <v>-0.67927007088727542</v>
      </c>
      <c r="I754" s="127">
        <v>0</v>
      </c>
      <c r="J754" s="127">
        <v>12.839592</v>
      </c>
      <c r="K754" s="110">
        <f t="shared" si="40"/>
        <v>-1</v>
      </c>
      <c r="L754" s="91">
        <f t="shared" si="42"/>
        <v>0</v>
      </c>
      <c r="N754" s="47"/>
    </row>
    <row r="755" spans="1:14">
      <c r="A755" s="90" t="s">
        <v>2070</v>
      </c>
      <c r="B755" s="90" t="s">
        <v>256</v>
      </c>
      <c r="C755" s="90" t="s">
        <v>1175</v>
      </c>
      <c r="D755" s="90" t="s">
        <v>396</v>
      </c>
      <c r="E755" s="90" t="s">
        <v>1855</v>
      </c>
      <c r="F755" s="109">
        <v>0</v>
      </c>
      <c r="G755" s="109">
        <v>0.20660000000000001</v>
      </c>
      <c r="H755" s="110">
        <f t="shared" si="41"/>
        <v>-1</v>
      </c>
      <c r="I755" s="127">
        <v>0</v>
      </c>
      <c r="J755" s="127">
        <v>12.6102983</v>
      </c>
      <c r="K755" s="110">
        <f t="shared" si="40"/>
        <v>-1</v>
      </c>
      <c r="L755" s="91" t="str">
        <f t="shared" si="42"/>
        <v/>
      </c>
      <c r="N755" s="47"/>
    </row>
    <row r="756" spans="1:14">
      <c r="A756" s="90" t="s">
        <v>149</v>
      </c>
      <c r="B756" s="90" t="s">
        <v>150</v>
      </c>
      <c r="C756" s="90" t="s">
        <v>1540</v>
      </c>
      <c r="D756" s="90" t="s">
        <v>397</v>
      </c>
      <c r="E756" s="90" t="s">
        <v>398</v>
      </c>
      <c r="F756" s="109">
        <v>0.15030403000000001</v>
      </c>
      <c r="G756" s="109">
        <v>0.26667911499999997</v>
      </c>
      <c r="H756" s="110">
        <f t="shared" si="41"/>
        <v>-0.43638619769680864</v>
      </c>
      <c r="I756" s="127">
        <v>0</v>
      </c>
      <c r="J756" s="127">
        <v>10.190414862571</v>
      </c>
      <c r="K756" s="110">
        <f t="shared" si="40"/>
        <v>-1</v>
      </c>
      <c r="L756" s="91">
        <f t="shared" si="42"/>
        <v>0</v>
      </c>
      <c r="N756" s="47"/>
    </row>
    <row r="757" spans="1:14">
      <c r="A757" s="90" t="s">
        <v>1405</v>
      </c>
      <c r="B757" s="90" t="s">
        <v>1406</v>
      </c>
      <c r="C757" s="90" t="s">
        <v>881</v>
      </c>
      <c r="D757" s="90" t="s">
        <v>396</v>
      </c>
      <c r="E757" s="90" t="s">
        <v>1855</v>
      </c>
      <c r="F757" s="109">
        <v>0</v>
      </c>
      <c r="G757" s="109">
        <v>0.34371728999999995</v>
      </c>
      <c r="H757" s="110">
        <f t="shared" si="41"/>
        <v>-1</v>
      </c>
      <c r="I757" s="127">
        <v>0</v>
      </c>
      <c r="J757" s="127">
        <v>9.0578533300000004</v>
      </c>
      <c r="K757" s="110">
        <f t="shared" si="40"/>
        <v>-1</v>
      </c>
      <c r="L757" s="91" t="str">
        <f t="shared" si="42"/>
        <v/>
      </c>
      <c r="N757" s="47"/>
    </row>
    <row r="758" spans="1:14">
      <c r="A758" s="90" t="s">
        <v>213</v>
      </c>
      <c r="B758" s="90" t="s">
        <v>27</v>
      </c>
      <c r="C758" s="90" t="s">
        <v>1551</v>
      </c>
      <c r="D758" s="90" t="s">
        <v>1436</v>
      </c>
      <c r="E758" s="90" t="s">
        <v>1855</v>
      </c>
      <c r="F758" s="109">
        <v>0.63419696999999997</v>
      </c>
      <c r="G758" s="109">
        <v>0.50082954999999996</v>
      </c>
      <c r="H758" s="110">
        <f t="shared" si="41"/>
        <v>0.26629303322857045</v>
      </c>
      <c r="I758" s="127">
        <v>0</v>
      </c>
      <c r="J758" s="127">
        <v>8.2003816</v>
      </c>
      <c r="K758" s="110">
        <f t="shared" ref="K758:K821" si="43">IF(ISERROR(I758/J758-1),"",IF((I758/J758-1)&gt;10000%,"",I758/J758-1))</f>
        <v>-1</v>
      </c>
      <c r="L758" s="91">
        <f t="shared" si="42"/>
        <v>0</v>
      </c>
      <c r="N758" s="47"/>
    </row>
    <row r="759" spans="1:14">
      <c r="A759" s="90" t="s">
        <v>1881</v>
      </c>
      <c r="B759" s="90" t="s">
        <v>110</v>
      </c>
      <c r="C759" s="90" t="s">
        <v>881</v>
      </c>
      <c r="D759" s="90" t="s">
        <v>396</v>
      </c>
      <c r="E759" s="90" t="s">
        <v>1855</v>
      </c>
      <c r="F759" s="109">
        <v>0.10240669000000001</v>
      </c>
      <c r="G759" s="109">
        <v>3.155763479</v>
      </c>
      <c r="H759" s="110">
        <f t="shared" si="41"/>
        <v>-0.96754931391992316</v>
      </c>
      <c r="I759" s="127">
        <v>0</v>
      </c>
      <c r="J759" s="127">
        <v>7.1546789000000004</v>
      </c>
      <c r="K759" s="110">
        <f t="shared" si="43"/>
        <v>-1</v>
      </c>
      <c r="L759" s="91">
        <f t="shared" si="42"/>
        <v>0</v>
      </c>
      <c r="N759" s="47"/>
    </row>
    <row r="760" spans="1:14">
      <c r="A760" s="90" t="s">
        <v>234</v>
      </c>
      <c r="B760" s="90" t="s">
        <v>18</v>
      </c>
      <c r="C760" s="90" t="s">
        <v>1551</v>
      </c>
      <c r="D760" s="90" t="s">
        <v>1436</v>
      </c>
      <c r="E760" s="90" t="s">
        <v>1855</v>
      </c>
      <c r="F760" s="109">
        <v>2.7709250000000001E-2</v>
      </c>
      <c r="G760" s="109">
        <v>1.0791128000000001</v>
      </c>
      <c r="H760" s="110">
        <f t="shared" si="41"/>
        <v>-0.97432219319426105</v>
      </c>
      <c r="I760" s="127">
        <v>0</v>
      </c>
      <c r="J760" s="127">
        <v>6.8190725864123998</v>
      </c>
      <c r="K760" s="110">
        <f t="shared" si="43"/>
        <v>-1</v>
      </c>
      <c r="L760" s="91">
        <f t="shared" si="42"/>
        <v>0</v>
      </c>
      <c r="N760" s="47"/>
    </row>
    <row r="761" spans="1:14">
      <c r="A761" s="90" t="s">
        <v>3075</v>
      </c>
      <c r="B761" s="90" t="s">
        <v>3076</v>
      </c>
      <c r="C761" s="90" t="s">
        <v>296</v>
      </c>
      <c r="D761" s="90" t="s">
        <v>397</v>
      </c>
      <c r="E761" s="90" t="s">
        <v>1855</v>
      </c>
      <c r="F761" s="109">
        <v>2.5507769800000002</v>
      </c>
      <c r="G761" s="109">
        <v>0</v>
      </c>
      <c r="H761" s="110" t="str">
        <f t="shared" si="41"/>
        <v/>
      </c>
      <c r="I761" s="127">
        <v>0</v>
      </c>
      <c r="J761" s="127">
        <v>6.0821375199999999</v>
      </c>
      <c r="K761" s="110">
        <f t="shared" si="43"/>
        <v>-1</v>
      </c>
      <c r="L761" s="91">
        <f t="shared" si="42"/>
        <v>0</v>
      </c>
      <c r="N761" s="47"/>
    </row>
    <row r="762" spans="1:14">
      <c r="A762" s="90" t="s">
        <v>2096</v>
      </c>
      <c r="B762" s="90" t="s">
        <v>1727</v>
      </c>
      <c r="C762" s="90" t="s">
        <v>1532</v>
      </c>
      <c r="D762" s="90" t="s">
        <v>396</v>
      </c>
      <c r="E762" s="90" t="s">
        <v>1855</v>
      </c>
      <c r="F762" s="109">
        <v>4.2833199999999993E-3</v>
      </c>
      <c r="G762" s="109">
        <v>4.9450529999999999E-2</v>
      </c>
      <c r="H762" s="110">
        <f t="shared" si="41"/>
        <v>-0.91338171704125315</v>
      </c>
      <c r="I762" s="127">
        <v>0</v>
      </c>
      <c r="J762" s="127">
        <v>5.82557817</v>
      </c>
      <c r="K762" s="110">
        <f t="shared" si="43"/>
        <v>-1</v>
      </c>
      <c r="L762" s="91">
        <f t="shared" si="42"/>
        <v>0</v>
      </c>
      <c r="N762" s="47"/>
    </row>
    <row r="763" spans="1:14">
      <c r="A763" s="90" t="s">
        <v>1033</v>
      </c>
      <c r="B763" s="90" t="s">
        <v>1034</v>
      </c>
      <c r="C763" s="90" t="s">
        <v>1533</v>
      </c>
      <c r="D763" s="90" t="s">
        <v>396</v>
      </c>
      <c r="E763" s="90" t="s">
        <v>1855</v>
      </c>
      <c r="F763" s="109">
        <v>0.151432859</v>
      </c>
      <c r="G763" s="109">
        <v>1.8633128300000001</v>
      </c>
      <c r="H763" s="110">
        <f t="shared" si="41"/>
        <v>-0.91872923506891757</v>
      </c>
      <c r="I763" s="127">
        <v>0</v>
      </c>
      <c r="J763" s="127">
        <v>4.9734804000000006</v>
      </c>
      <c r="K763" s="110">
        <f t="shared" si="43"/>
        <v>-1</v>
      </c>
      <c r="L763" s="91">
        <f t="shared" si="42"/>
        <v>0</v>
      </c>
      <c r="N763" s="47"/>
    </row>
    <row r="764" spans="1:14">
      <c r="A764" s="90" t="s">
        <v>600</v>
      </c>
      <c r="B764" s="90" t="s">
        <v>601</v>
      </c>
      <c r="C764" s="90" t="s">
        <v>1551</v>
      </c>
      <c r="D764" s="90" t="s">
        <v>1436</v>
      </c>
      <c r="E764" s="90" t="s">
        <v>1855</v>
      </c>
      <c r="F764" s="109">
        <v>0.83942649999999996</v>
      </c>
      <c r="G764" s="109">
        <v>7.1803000000000006E-2</v>
      </c>
      <c r="H764" s="110">
        <f t="shared" si="41"/>
        <v>10.690688411347713</v>
      </c>
      <c r="I764" s="127">
        <v>0</v>
      </c>
      <c r="J764" s="127">
        <v>3.3984000000000001</v>
      </c>
      <c r="K764" s="110">
        <f t="shared" si="43"/>
        <v>-1</v>
      </c>
      <c r="L764" s="91">
        <f t="shared" si="42"/>
        <v>0</v>
      </c>
      <c r="N764" s="47"/>
    </row>
    <row r="765" spans="1:14">
      <c r="A765" s="90" t="s">
        <v>2090</v>
      </c>
      <c r="B765" s="90" t="s">
        <v>1776</v>
      </c>
      <c r="C765" s="90" t="s">
        <v>1532</v>
      </c>
      <c r="D765" s="90" t="s">
        <v>396</v>
      </c>
      <c r="E765" s="90" t="s">
        <v>1855</v>
      </c>
      <c r="F765" s="109">
        <v>3.1357232100000001</v>
      </c>
      <c r="G765" s="109">
        <v>2.11543408</v>
      </c>
      <c r="H765" s="110">
        <f t="shared" si="41"/>
        <v>0.48230721989692071</v>
      </c>
      <c r="I765" s="127">
        <v>0</v>
      </c>
      <c r="J765" s="127">
        <v>3.1496693199999997</v>
      </c>
      <c r="K765" s="110">
        <f t="shared" si="43"/>
        <v>-1</v>
      </c>
      <c r="L765" s="91">
        <f t="shared" si="42"/>
        <v>0</v>
      </c>
      <c r="N765" s="47"/>
    </row>
    <row r="766" spans="1:14">
      <c r="A766" s="90" t="s">
        <v>2108</v>
      </c>
      <c r="B766" s="90" t="s">
        <v>579</v>
      </c>
      <c r="C766" s="90" t="s">
        <v>1532</v>
      </c>
      <c r="D766" s="90" t="s">
        <v>396</v>
      </c>
      <c r="E766" s="90" t="s">
        <v>1855</v>
      </c>
      <c r="F766" s="109">
        <v>1.2829072620000002</v>
      </c>
      <c r="G766" s="109">
        <v>4.3672020050000002</v>
      </c>
      <c r="H766" s="110">
        <f t="shared" si="41"/>
        <v>-0.70624045772757882</v>
      </c>
      <c r="I766" s="127">
        <v>0</v>
      </c>
      <c r="J766" s="127">
        <v>2.5335519999999998</v>
      </c>
      <c r="K766" s="110">
        <f t="shared" si="43"/>
        <v>-1</v>
      </c>
      <c r="L766" s="91">
        <f t="shared" si="42"/>
        <v>0</v>
      </c>
      <c r="N766" s="47"/>
    </row>
    <row r="767" spans="1:14">
      <c r="A767" s="90" t="s">
        <v>2733</v>
      </c>
      <c r="B767" s="90" t="s">
        <v>2734</v>
      </c>
      <c r="C767" s="90" t="s">
        <v>1539</v>
      </c>
      <c r="D767" s="90" t="s">
        <v>396</v>
      </c>
      <c r="E767" s="90" t="s">
        <v>1855</v>
      </c>
      <c r="F767" s="109">
        <v>9.9191999999999987E-4</v>
      </c>
      <c r="G767" s="109">
        <v>1.2511617800000001</v>
      </c>
      <c r="H767" s="110">
        <f t="shared" si="41"/>
        <v>-0.99920720084656034</v>
      </c>
      <c r="I767" s="127">
        <v>0</v>
      </c>
      <c r="J767" s="127">
        <v>2.1698946000000001</v>
      </c>
      <c r="K767" s="110">
        <f t="shared" si="43"/>
        <v>-1</v>
      </c>
      <c r="L767" s="91">
        <f t="shared" si="42"/>
        <v>0</v>
      </c>
      <c r="N767" s="47"/>
    </row>
    <row r="768" spans="1:14">
      <c r="A768" s="90" t="s">
        <v>222</v>
      </c>
      <c r="B768" s="90" t="s">
        <v>26</v>
      </c>
      <c r="C768" s="90" t="s">
        <v>1551</v>
      </c>
      <c r="D768" s="90" t="s">
        <v>1436</v>
      </c>
      <c r="E768" s="90" t="s">
        <v>1855</v>
      </c>
      <c r="F768" s="109">
        <v>0</v>
      </c>
      <c r="G768" s="109">
        <v>0</v>
      </c>
      <c r="H768" s="110" t="str">
        <f t="shared" si="41"/>
        <v/>
      </c>
      <c r="I768" s="127">
        <v>0</v>
      </c>
      <c r="J768" s="127">
        <v>1.9451143542463099</v>
      </c>
      <c r="K768" s="110">
        <f t="shared" si="43"/>
        <v>-1</v>
      </c>
      <c r="L768" s="91" t="str">
        <f t="shared" si="42"/>
        <v/>
      </c>
      <c r="N768" s="47"/>
    </row>
    <row r="769" spans="1:14">
      <c r="A769" s="90" t="s">
        <v>325</v>
      </c>
      <c r="B769" s="90" t="s">
        <v>326</v>
      </c>
      <c r="C769" s="90" t="s">
        <v>1754</v>
      </c>
      <c r="D769" s="90" t="s">
        <v>397</v>
      </c>
      <c r="E769" s="90" t="s">
        <v>398</v>
      </c>
      <c r="F769" s="109">
        <v>0.75730476199999996</v>
      </c>
      <c r="G769" s="109">
        <v>0.12286875</v>
      </c>
      <c r="H769" s="110">
        <f t="shared" si="41"/>
        <v>5.1635262180171928</v>
      </c>
      <c r="I769" s="127">
        <v>0</v>
      </c>
      <c r="J769" s="127">
        <v>1.84578237</v>
      </c>
      <c r="K769" s="110">
        <f t="shared" si="43"/>
        <v>-1</v>
      </c>
      <c r="L769" s="91">
        <f t="shared" si="42"/>
        <v>0</v>
      </c>
      <c r="N769" s="47"/>
    </row>
    <row r="770" spans="1:14">
      <c r="A770" s="90" t="s">
        <v>460</v>
      </c>
      <c r="B770" s="90" t="s">
        <v>461</v>
      </c>
      <c r="C770" s="90" t="s">
        <v>1533</v>
      </c>
      <c r="D770" s="90" t="s">
        <v>396</v>
      </c>
      <c r="E770" s="90" t="s">
        <v>1855</v>
      </c>
      <c r="F770" s="109">
        <v>1.923121302</v>
      </c>
      <c r="G770" s="109">
        <v>2.4664475999999998E-2</v>
      </c>
      <c r="H770" s="110">
        <f t="shared" si="41"/>
        <v>76.971301802641179</v>
      </c>
      <c r="I770" s="127">
        <v>0</v>
      </c>
      <c r="J770" s="127">
        <v>1.80941719</v>
      </c>
      <c r="K770" s="110">
        <f t="shared" si="43"/>
        <v>-1</v>
      </c>
      <c r="L770" s="91">
        <f t="shared" si="42"/>
        <v>0</v>
      </c>
      <c r="N770" s="47"/>
    </row>
    <row r="771" spans="1:14">
      <c r="A771" s="90" t="s">
        <v>1963</v>
      </c>
      <c r="B771" s="90" t="s">
        <v>375</v>
      </c>
      <c r="C771" s="90" t="s">
        <v>1532</v>
      </c>
      <c r="D771" s="90" t="s">
        <v>396</v>
      </c>
      <c r="E771" s="90" t="s">
        <v>1855</v>
      </c>
      <c r="F771" s="109">
        <v>0.41939691700000004</v>
      </c>
      <c r="G771" s="109">
        <v>0.74288622299999996</v>
      </c>
      <c r="H771" s="110">
        <f t="shared" si="41"/>
        <v>-0.43544932721144292</v>
      </c>
      <c r="I771" s="127">
        <v>0</v>
      </c>
      <c r="J771" s="127">
        <v>1.4607317399999999</v>
      </c>
      <c r="K771" s="110">
        <f t="shared" si="43"/>
        <v>-1</v>
      </c>
      <c r="L771" s="91">
        <f t="shared" si="42"/>
        <v>0</v>
      </c>
      <c r="N771" s="47"/>
    </row>
    <row r="772" spans="1:14">
      <c r="A772" s="90" t="s">
        <v>1674</v>
      </c>
      <c r="B772" s="90" t="s">
        <v>699</v>
      </c>
      <c r="C772" s="90" t="s">
        <v>1536</v>
      </c>
      <c r="D772" s="90" t="s">
        <v>396</v>
      </c>
      <c r="E772" s="90" t="s">
        <v>1855</v>
      </c>
      <c r="F772" s="109">
        <v>2.0821433300000001</v>
      </c>
      <c r="G772" s="109">
        <v>2.08276431</v>
      </c>
      <c r="H772" s="110">
        <f t="shared" si="41"/>
        <v>-2.981518345682721E-4</v>
      </c>
      <c r="I772" s="127">
        <v>0</v>
      </c>
      <c r="J772" s="127">
        <v>1.43937</v>
      </c>
      <c r="K772" s="110">
        <f t="shared" si="43"/>
        <v>-1</v>
      </c>
      <c r="L772" s="91">
        <f t="shared" si="42"/>
        <v>0</v>
      </c>
      <c r="N772" s="47"/>
    </row>
    <row r="773" spans="1:14">
      <c r="A773" s="90" t="s">
        <v>2094</v>
      </c>
      <c r="B773" s="90" t="s">
        <v>123</v>
      </c>
      <c r="C773" s="90" t="s">
        <v>1532</v>
      </c>
      <c r="D773" s="90" t="s">
        <v>396</v>
      </c>
      <c r="E773" s="90" t="s">
        <v>1855</v>
      </c>
      <c r="F773" s="109">
        <v>2.9947005249999998</v>
      </c>
      <c r="G773" s="109">
        <v>3.4510615049999998</v>
      </c>
      <c r="H773" s="110">
        <f t="shared" si="41"/>
        <v>-0.13223785763852969</v>
      </c>
      <c r="I773" s="127">
        <v>0</v>
      </c>
      <c r="J773" s="127">
        <v>1.14623042</v>
      </c>
      <c r="K773" s="110">
        <f t="shared" si="43"/>
        <v>-1</v>
      </c>
      <c r="L773" s="91">
        <f t="shared" si="42"/>
        <v>0</v>
      </c>
      <c r="N773" s="47"/>
    </row>
    <row r="774" spans="1:14">
      <c r="A774" s="90" t="s">
        <v>514</v>
      </c>
      <c r="B774" s="90" t="s">
        <v>515</v>
      </c>
      <c r="C774" s="90" t="s">
        <v>532</v>
      </c>
      <c r="D774" s="90" t="s">
        <v>1436</v>
      </c>
      <c r="E774" s="90" t="s">
        <v>398</v>
      </c>
      <c r="F774" s="109">
        <v>1.0454224699999999</v>
      </c>
      <c r="G774" s="109">
        <v>1.30263576</v>
      </c>
      <c r="H774" s="110">
        <f t="shared" si="41"/>
        <v>-0.19745603329667549</v>
      </c>
      <c r="I774" s="127">
        <v>0</v>
      </c>
      <c r="J774" s="127">
        <v>1.1187020000000001</v>
      </c>
      <c r="K774" s="110">
        <f t="shared" si="43"/>
        <v>-1</v>
      </c>
      <c r="L774" s="91">
        <f t="shared" si="42"/>
        <v>0</v>
      </c>
      <c r="N774" s="47"/>
    </row>
    <row r="775" spans="1:14">
      <c r="A775" s="90" t="s">
        <v>1864</v>
      </c>
      <c r="B775" s="90" t="s">
        <v>1159</v>
      </c>
      <c r="C775" s="90" t="s">
        <v>1535</v>
      </c>
      <c r="D775" s="90" t="s">
        <v>396</v>
      </c>
      <c r="E775" s="90" t="s">
        <v>1855</v>
      </c>
      <c r="F775" s="109">
        <v>7.6230670499999995</v>
      </c>
      <c r="G775" s="109">
        <v>6.9046268499999996</v>
      </c>
      <c r="H775" s="110">
        <f t="shared" ref="H775:H838" si="44">IF(ISERROR(F775/G775-1),"",IF((F775/G775-1)&gt;10000%,"",F775/G775-1))</f>
        <v>0.1040519952211465</v>
      </c>
      <c r="I775" s="127">
        <v>0</v>
      </c>
      <c r="J775" s="127">
        <v>1.05033</v>
      </c>
      <c r="K775" s="110">
        <f t="shared" si="43"/>
        <v>-1</v>
      </c>
      <c r="L775" s="91">
        <f t="shared" ref="L775:L838" si="45">IF(ISERROR(I775/F775),"",IF(I775/F775&gt;10000%,"",I775/F775))</f>
        <v>0</v>
      </c>
      <c r="N775" s="47"/>
    </row>
    <row r="776" spans="1:14">
      <c r="A776" s="90" t="s">
        <v>2708</v>
      </c>
      <c r="B776" s="90" t="s">
        <v>1071</v>
      </c>
      <c r="C776" s="90" t="s">
        <v>1539</v>
      </c>
      <c r="D776" s="90" t="s">
        <v>396</v>
      </c>
      <c r="E776" s="90" t="s">
        <v>1855</v>
      </c>
      <c r="F776" s="109">
        <v>0.79211975000000001</v>
      </c>
      <c r="G776" s="109">
        <v>1.0641048999999998</v>
      </c>
      <c r="H776" s="110">
        <f t="shared" si="44"/>
        <v>-0.25559994132157449</v>
      </c>
      <c r="I776" s="127">
        <v>0</v>
      </c>
      <c r="J776" s="127">
        <v>0.95441423999999997</v>
      </c>
      <c r="K776" s="110">
        <f t="shared" si="43"/>
        <v>-1</v>
      </c>
      <c r="L776" s="91">
        <f t="shared" si="45"/>
        <v>0</v>
      </c>
      <c r="N776" s="47"/>
    </row>
    <row r="777" spans="1:14">
      <c r="A777" s="90" t="s">
        <v>1975</v>
      </c>
      <c r="B777" s="90" t="s">
        <v>379</v>
      </c>
      <c r="C777" s="90" t="s">
        <v>1532</v>
      </c>
      <c r="D777" s="90" t="s">
        <v>396</v>
      </c>
      <c r="E777" s="90" t="s">
        <v>1855</v>
      </c>
      <c r="F777" s="109">
        <v>1.4013996299999998</v>
      </c>
      <c r="G777" s="109">
        <v>1.6725E-2</v>
      </c>
      <c r="H777" s="110">
        <f t="shared" si="44"/>
        <v>82.790710313901329</v>
      </c>
      <c r="I777" s="127">
        <v>0</v>
      </c>
      <c r="J777" s="127">
        <v>0.86680800000000002</v>
      </c>
      <c r="K777" s="110">
        <f t="shared" si="43"/>
        <v>-1</v>
      </c>
      <c r="L777" s="91">
        <f t="shared" si="45"/>
        <v>0</v>
      </c>
      <c r="N777" s="47"/>
    </row>
    <row r="778" spans="1:14">
      <c r="A778" s="90" t="s">
        <v>2283</v>
      </c>
      <c r="B778" s="90" t="s">
        <v>2284</v>
      </c>
      <c r="C778" s="90" t="s">
        <v>1532</v>
      </c>
      <c r="D778" s="90" t="s">
        <v>396</v>
      </c>
      <c r="E778" s="90" t="s">
        <v>398</v>
      </c>
      <c r="F778" s="109">
        <v>1.1919109699999999</v>
      </c>
      <c r="G778" s="109">
        <v>3.0729767799999999</v>
      </c>
      <c r="H778" s="110">
        <f t="shared" si="44"/>
        <v>-0.61213147533122592</v>
      </c>
      <c r="I778" s="127">
        <v>0</v>
      </c>
      <c r="J778" s="127">
        <v>0.81614350000000002</v>
      </c>
      <c r="K778" s="110">
        <f t="shared" si="43"/>
        <v>-1</v>
      </c>
      <c r="L778" s="91">
        <f t="shared" si="45"/>
        <v>0</v>
      </c>
      <c r="N778" s="47"/>
    </row>
    <row r="779" spans="1:14">
      <c r="A779" s="90" t="s">
        <v>2088</v>
      </c>
      <c r="B779" s="90" t="s">
        <v>120</v>
      </c>
      <c r="C779" s="90" t="s">
        <v>1532</v>
      </c>
      <c r="D779" s="90" t="s">
        <v>396</v>
      </c>
      <c r="E779" s="90" t="s">
        <v>1855</v>
      </c>
      <c r="F779" s="109">
        <v>0</v>
      </c>
      <c r="G779" s="109">
        <v>0.81079528000000001</v>
      </c>
      <c r="H779" s="110">
        <f t="shared" si="44"/>
        <v>-1</v>
      </c>
      <c r="I779" s="127">
        <v>0</v>
      </c>
      <c r="J779" s="127">
        <v>0.81079528000000001</v>
      </c>
      <c r="K779" s="110">
        <f t="shared" si="43"/>
        <v>-1</v>
      </c>
      <c r="L779" s="91" t="str">
        <f t="shared" si="45"/>
        <v/>
      </c>
      <c r="N779" s="47"/>
    </row>
    <row r="780" spans="1:14">
      <c r="A780" s="90" t="s">
        <v>2360</v>
      </c>
      <c r="B780" s="90" t="s">
        <v>2361</v>
      </c>
      <c r="C780" s="90" t="s">
        <v>881</v>
      </c>
      <c r="D780" s="90" t="s">
        <v>396</v>
      </c>
      <c r="E780" s="90" t="s">
        <v>1855</v>
      </c>
      <c r="F780" s="109"/>
      <c r="G780" s="109">
        <v>4.7007760000000003E-2</v>
      </c>
      <c r="H780" s="110">
        <f t="shared" si="44"/>
        <v>-1</v>
      </c>
      <c r="I780" s="127">
        <v>0</v>
      </c>
      <c r="J780" s="127">
        <v>0.55304227000000006</v>
      </c>
      <c r="K780" s="110">
        <f t="shared" si="43"/>
        <v>-1</v>
      </c>
      <c r="L780" s="91" t="str">
        <f t="shared" si="45"/>
        <v/>
      </c>
      <c r="N780" s="47"/>
    </row>
    <row r="781" spans="1:14">
      <c r="A781" s="90" t="s">
        <v>990</v>
      </c>
      <c r="B781" s="90" t="s">
        <v>991</v>
      </c>
      <c r="C781" s="90" t="s">
        <v>1533</v>
      </c>
      <c r="D781" s="90" t="s">
        <v>396</v>
      </c>
      <c r="E781" s="90" t="s">
        <v>1855</v>
      </c>
      <c r="F781" s="109">
        <v>7.3272411599999998</v>
      </c>
      <c r="G781" s="109">
        <v>5.4050000799999998</v>
      </c>
      <c r="H781" s="110">
        <f t="shared" si="44"/>
        <v>0.35564126763158166</v>
      </c>
      <c r="I781" s="127">
        <v>0</v>
      </c>
      <c r="J781" s="127">
        <v>0.53039145999999993</v>
      </c>
      <c r="K781" s="110">
        <f t="shared" si="43"/>
        <v>-1</v>
      </c>
      <c r="L781" s="91">
        <f t="shared" si="45"/>
        <v>0</v>
      </c>
      <c r="N781" s="47"/>
    </row>
    <row r="782" spans="1:14">
      <c r="A782" s="90" t="s">
        <v>2106</v>
      </c>
      <c r="B782" s="90" t="s">
        <v>1740</v>
      </c>
      <c r="C782" s="90" t="s">
        <v>1532</v>
      </c>
      <c r="D782" s="90" t="s">
        <v>396</v>
      </c>
      <c r="E782" s="90" t="s">
        <v>1855</v>
      </c>
      <c r="F782" s="109">
        <v>0.11574463</v>
      </c>
      <c r="G782" s="109">
        <v>0.78326061999999996</v>
      </c>
      <c r="H782" s="110">
        <f t="shared" si="44"/>
        <v>-0.85222718078179394</v>
      </c>
      <c r="I782" s="127">
        <v>0</v>
      </c>
      <c r="J782" s="127">
        <v>0.50934000000000001</v>
      </c>
      <c r="K782" s="110">
        <f t="shared" si="43"/>
        <v>-1</v>
      </c>
      <c r="L782" s="91">
        <f t="shared" si="45"/>
        <v>0</v>
      </c>
      <c r="N782" s="47"/>
    </row>
    <row r="783" spans="1:14">
      <c r="A783" s="90" t="s">
        <v>746</v>
      </c>
      <c r="B783" s="90" t="s">
        <v>747</v>
      </c>
      <c r="C783" s="90" t="s">
        <v>1533</v>
      </c>
      <c r="D783" s="90" t="s">
        <v>396</v>
      </c>
      <c r="E783" s="90" t="s">
        <v>1855</v>
      </c>
      <c r="F783" s="109">
        <v>0.171239895</v>
      </c>
      <c r="G783" s="109">
        <v>0.19125707</v>
      </c>
      <c r="H783" s="110">
        <f t="shared" si="44"/>
        <v>-0.10466109827992243</v>
      </c>
      <c r="I783" s="127">
        <v>0</v>
      </c>
      <c r="J783" s="127">
        <v>0.18561751000000001</v>
      </c>
      <c r="K783" s="110">
        <f t="shared" si="43"/>
        <v>-1</v>
      </c>
      <c r="L783" s="91">
        <f t="shared" si="45"/>
        <v>0</v>
      </c>
      <c r="N783" s="47"/>
    </row>
    <row r="784" spans="1:14">
      <c r="A784" s="90" t="s">
        <v>1974</v>
      </c>
      <c r="B784" s="90" t="s">
        <v>135</v>
      </c>
      <c r="C784" s="90" t="s">
        <v>1532</v>
      </c>
      <c r="D784" s="90" t="s">
        <v>396</v>
      </c>
      <c r="E784" s="90" t="s">
        <v>1855</v>
      </c>
      <c r="F784" s="109">
        <v>0.74596024999999999</v>
      </c>
      <c r="G784" s="109">
        <v>0.52642854000000006</v>
      </c>
      <c r="H784" s="110">
        <f t="shared" si="44"/>
        <v>0.41702091227804616</v>
      </c>
      <c r="I784" s="127">
        <v>0</v>
      </c>
      <c r="J784" s="127">
        <v>0.17794979999999999</v>
      </c>
      <c r="K784" s="110">
        <f t="shared" si="43"/>
        <v>-1</v>
      </c>
      <c r="L784" s="91">
        <f t="shared" si="45"/>
        <v>0</v>
      </c>
      <c r="N784" s="47"/>
    </row>
    <row r="785" spans="1:14">
      <c r="A785" s="90" t="s">
        <v>535</v>
      </c>
      <c r="B785" s="90" t="s">
        <v>536</v>
      </c>
      <c r="C785" s="90" t="s">
        <v>1536</v>
      </c>
      <c r="D785" s="90" t="s">
        <v>397</v>
      </c>
      <c r="E785" s="90" t="s">
        <v>398</v>
      </c>
      <c r="F785" s="109">
        <v>0.30814799999999998</v>
      </c>
      <c r="G785" s="109">
        <v>4.02209371</v>
      </c>
      <c r="H785" s="110">
        <f t="shared" si="44"/>
        <v>-0.92338617093036357</v>
      </c>
      <c r="I785" s="127">
        <v>0</v>
      </c>
      <c r="J785" s="127">
        <v>0.17123419000000001</v>
      </c>
      <c r="K785" s="110">
        <f t="shared" si="43"/>
        <v>-1</v>
      </c>
      <c r="L785" s="91">
        <f t="shared" si="45"/>
        <v>0</v>
      </c>
      <c r="N785" s="47"/>
    </row>
    <row r="786" spans="1:14">
      <c r="A786" s="90" t="s">
        <v>1987</v>
      </c>
      <c r="B786" s="90" t="s">
        <v>1122</v>
      </c>
      <c r="C786" s="90" t="s">
        <v>1533</v>
      </c>
      <c r="D786" s="90" t="s">
        <v>397</v>
      </c>
      <c r="E786" s="90" t="s">
        <v>398</v>
      </c>
      <c r="F786" s="109">
        <v>1.4053932169999999</v>
      </c>
      <c r="G786" s="109">
        <v>4.5975063600000006</v>
      </c>
      <c r="H786" s="110">
        <f t="shared" si="44"/>
        <v>-0.69431402439647749</v>
      </c>
      <c r="I786" s="127">
        <v>0</v>
      </c>
      <c r="J786" s="127">
        <v>0.16408490000000001</v>
      </c>
      <c r="K786" s="110">
        <f t="shared" si="43"/>
        <v>-1</v>
      </c>
      <c r="L786" s="91">
        <f t="shared" si="45"/>
        <v>0</v>
      </c>
      <c r="N786" s="47"/>
    </row>
    <row r="787" spans="1:14">
      <c r="A787" s="90" t="s">
        <v>2712</v>
      </c>
      <c r="B787" s="90" t="s">
        <v>155</v>
      </c>
      <c r="C787" s="90" t="s">
        <v>1540</v>
      </c>
      <c r="D787" s="90" t="s">
        <v>397</v>
      </c>
      <c r="E787" s="90" t="s">
        <v>398</v>
      </c>
      <c r="F787" s="109">
        <v>3.8250758000000003E-2</v>
      </c>
      <c r="G787" s="109">
        <v>0.155170109</v>
      </c>
      <c r="H787" s="110">
        <f t="shared" si="44"/>
        <v>-0.75349145369228299</v>
      </c>
      <c r="I787" s="127">
        <v>0</v>
      </c>
      <c r="J787" s="127">
        <v>0.11096947</v>
      </c>
      <c r="K787" s="110">
        <f t="shared" si="43"/>
        <v>-1</v>
      </c>
      <c r="L787" s="91">
        <f t="shared" si="45"/>
        <v>0</v>
      </c>
      <c r="N787" s="47"/>
    </row>
    <row r="788" spans="1:14">
      <c r="A788" s="90" t="s">
        <v>2661</v>
      </c>
      <c r="B788" s="90" t="s">
        <v>365</v>
      </c>
      <c r="C788" s="90" t="s">
        <v>1532</v>
      </c>
      <c r="D788" s="90" t="s">
        <v>396</v>
      </c>
      <c r="E788" s="90" t="s">
        <v>1855</v>
      </c>
      <c r="F788" s="109">
        <v>0</v>
      </c>
      <c r="G788" s="109">
        <v>0.103103</v>
      </c>
      <c r="H788" s="110">
        <f t="shared" si="44"/>
        <v>-1</v>
      </c>
      <c r="I788" s="127">
        <v>0</v>
      </c>
      <c r="J788" s="127">
        <v>0.10307207</v>
      </c>
      <c r="K788" s="110">
        <f t="shared" si="43"/>
        <v>-1</v>
      </c>
      <c r="L788" s="91" t="str">
        <f t="shared" si="45"/>
        <v/>
      </c>
      <c r="N788" s="47"/>
    </row>
    <row r="789" spans="1:14">
      <c r="A789" s="90" t="s">
        <v>1868</v>
      </c>
      <c r="B789" s="90" t="s">
        <v>522</v>
      </c>
      <c r="C789" s="90" t="s">
        <v>532</v>
      </c>
      <c r="D789" s="90" t="s">
        <v>397</v>
      </c>
      <c r="E789" s="90" t="s">
        <v>398</v>
      </c>
      <c r="F789" s="109">
        <v>1.4010379999999999E-2</v>
      </c>
      <c r="G789" s="109">
        <v>0.78128595999999995</v>
      </c>
      <c r="H789" s="110">
        <f t="shared" si="44"/>
        <v>-0.98206753900966048</v>
      </c>
      <c r="I789" s="127">
        <v>0</v>
      </c>
      <c r="J789" s="127">
        <v>0.10025055000000001</v>
      </c>
      <c r="K789" s="110">
        <f t="shared" si="43"/>
        <v>-1</v>
      </c>
      <c r="L789" s="91">
        <f t="shared" si="45"/>
        <v>0</v>
      </c>
      <c r="N789" s="47"/>
    </row>
    <row r="790" spans="1:14">
      <c r="A790" s="90" t="s">
        <v>215</v>
      </c>
      <c r="B790" s="90" t="s">
        <v>29</v>
      </c>
      <c r="C790" s="90" t="s">
        <v>1551</v>
      </c>
      <c r="D790" s="90" t="s">
        <v>1436</v>
      </c>
      <c r="E790" s="90" t="s">
        <v>1855</v>
      </c>
      <c r="F790" s="109">
        <v>0</v>
      </c>
      <c r="G790" s="109">
        <v>8.2231020000000002E-2</v>
      </c>
      <c r="H790" s="110">
        <f t="shared" si="44"/>
        <v>-1</v>
      </c>
      <c r="I790" s="127">
        <v>0</v>
      </c>
      <c r="J790" s="127">
        <v>8.2214570000000001E-2</v>
      </c>
      <c r="K790" s="110">
        <f t="shared" si="43"/>
        <v>-1</v>
      </c>
      <c r="L790" s="91" t="str">
        <f t="shared" si="45"/>
        <v/>
      </c>
      <c r="N790" s="47"/>
    </row>
    <row r="791" spans="1:14">
      <c r="A791" s="90" t="s">
        <v>576</v>
      </c>
      <c r="B791" s="90" t="s">
        <v>577</v>
      </c>
      <c r="C791" s="90" t="s">
        <v>1533</v>
      </c>
      <c r="D791" s="90" t="s">
        <v>396</v>
      </c>
      <c r="E791" s="90" t="s">
        <v>1855</v>
      </c>
      <c r="F791" s="109">
        <v>0</v>
      </c>
      <c r="G791" s="109">
        <v>7.2447999999999999E-2</v>
      </c>
      <c r="H791" s="110">
        <f t="shared" si="44"/>
        <v>-1</v>
      </c>
      <c r="I791" s="127">
        <v>0</v>
      </c>
      <c r="J791" s="127">
        <v>7.2447999999999999E-2</v>
      </c>
      <c r="K791" s="110">
        <f t="shared" si="43"/>
        <v>-1</v>
      </c>
      <c r="L791" s="91" t="str">
        <f t="shared" si="45"/>
        <v/>
      </c>
      <c r="N791" s="47"/>
    </row>
    <row r="792" spans="1:14">
      <c r="A792" s="90" t="s">
        <v>2287</v>
      </c>
      <c r="B792" s="90" t="s">
        <v>2288</v>
      </c>
      <c r="C792" s="90" t="s">
        <v>1532</v>
      </c>
      <c r="D792" s="90" t="s">
        <v>396</v>
      </c>
      <c r="E792" s="90" t="s">
        <v>398</v>
      </c>
      <c r="F792" s="109">
        <v>1.6237499999999998E-2</v>
      </c>
      <c r="G792" s="109">
        <v>0.67837656999999996</v>
      </c>
      <c r="H792" s="110">
        <f t="shared" si="44"/>
        <v>-0.97606417922128408</v>
      </c>
      <c r="I792" s="127">
        <v>0</v>
      </c>
      <c r="J792" s="127">
        <v>5.7119999999999997E-2</v>
      </c>
      <c r="K792" s="110">
        <f t="shared" si="43"/>
        <v>-1</v>
      </c>
      <c r="L792" s="91">
        <f t="shared" si="45"/>
        <v>0</v>
      </c>
      <c r="N792" s="47"/>
    </row>
    <row r="793" spans="1:14">
      <c r="A793" s="90" t="s">
        <v>1543</v>
      </c>
      <c r="B793" s="90" t="s">
        <v>1544</v>
      </c>
      <c r="C793" s="90" t="s">
        <v>1533</v>
      </c>
      <c r="D793" s="90" t="s">
        <v>396</v>
      </c>
      <c r="E793" s="90" t="s">
        <v>1855</v>
      </c>
      <c r="F793" s="109">
        <v>7.8601389999999993E-2</v>
      </c>
      <c r="G793" s="109">
        <v>0.1917025</v>
      </c>
      <c r="H793" s="110">
        <f t="shared" si="44"/>
        <v>-0.58998244675995359</v>
      </c>
      <c r="I793" s="127">
        <v>0</v>
      </c>
      <c r="J793" s="127">
        <v>5.270611E-2</v>
      </c>
      <c r="K793" s="110">
        <f t="shared" si="43"/>
        <v>-1</v>
      </c>
      <c r="L793" s="91">
        <f t="shared" si="45"/>
        <v>0</v>
      </c>
      <c r="N793" s="47"/>
    </row>
    <row r="794" spans="1:14">
      <c r="A794" s="90" t="s">
        <v>998</v>
      </c>
      <c r="B794" s="90" t="s">
        <v>999</v>
      </c>
      <c r="C794" s="90" t="s">
        <v>1533</v>
      </c>
      <c r="D794" s="90" t="s">
        <v>396</v>
      </c>
      <c r="E794" s="90" t="s">
        <v>1855</v>
      </c>
      <c r="F794" s="109">
        <v>0.25356210000000001</v>
      </c>
      <c r="G794" s="109">
        <v>2.7727468439999998</v>
      </c>
      <c r="H794" s="110">
        <f t="shared" si="44"/>
        <v>-0.90855201925531426</v>
      </c>
      <c r="I794" s="127">
        <v>0</v>
      </c>
      <c r="J794" s="127">
        <v>4.8082559999999996E-2</v>
      </c>
      <c r="K794" s="110">
        <f t="shared" si="43"/>
        <v>-1</v>
      </c>
      <c r="L794" s="91">
        <f t="shared" si="45"/>
        <v>0</v>
      </c>
      <c r="N794" s="47"/>
    </row>
    <row r="795" spans="1:14">
      <c r="A795" s="90" t="s">
        <v>2702</v>
      </c>
      <c r="B795" s="90" t="s">
        <v>2703</v>
      </c>
      <c r="C795" s="90" t="s">
        <v>1538</v>
      </c>
      <c r="D795" s="90" t="s">
        <v>397</v>
      </c>
      <c r="E795" s="90" t="s">
        <v>1855</v>
      </c>
      <c r="F795" s="109">
        <v>0.11722898</v>
      </c>
      <c r="G795" s="109">
        <v>0.16142695000000001</v>
      </c>
      <c r="H795" s="110">
        <f t="shared" si="44"/>
        <v>-0.27379548458296465</v>
      </c>
      <c r="I795" s="127">
        <v>0</v>
      </c>
      <c r="J795" s="127">
        <v>3.959087E-2</v>
      </c>
      <c r="K795" s="110">
        <f t="shared" si="43"/>
        <v>-1</v>
      </c>
      <c r="L795" s="91">
        <f t="shared" si="45"/>
        <v>0</v>
      </c>
      <c r="N795" s="47"/>
    </row>
    <row r="796" spans="1:14">
      <c r="A796" s="90" t="s">
        <v>1461</v>
      </c>
      <c r="B796" s="90" t="s">
        <v>1462</v>
      </c>
      <c r="C796" s="90" t="s">
        <v>1537</v>
      </c>
      <c r="D796" s="90" t="s">
        <v>396</v>
      </c>
      <c r="E796" s="90" t="s">
        <v>1855</v>
      </c>
      <c r="F796" s="109">
        <v>2.4982599999999997E-2</v>
      </c>
      <c r="G796" s="109">
        <v>0.12361264999999999</v>
      </c>
      <c r="H796" s="110">
        <f t="shared" si="44"/>
        <v>-0.7978960891138569</v>
      </c>
      <c r="I796" s="127">
        <v>0</v>
      </c>
      <c r="J796" s="127">
        <v>3.9547760000000001E-2</v>
      </c>
      <c r="K796" s="110">
        <f t="shared" si="43"/>
        <v>-1</v>
      </c>
      <c r="L796" s="91">
        <f t="shared" si="45"/>
        <v>0</v>
      </c>
      <c r="N796" s="47"/>
    </row>
    <row r="797" spans="1:14">
      <c r="A797" s="90" t="s">
        <v>2987</v>
      </c>
      <c r="B797" s="90" t="s">
        <v>2988</v>
      </c>
      <c r="C797" s="90" t="s">
        <v>1539</v>
      </c>
      <c r="D797" s="90" t="s">
        <v>396</v>
      </c>
      <c r="E797" s="90" t="s">
        <v>398</v>
      </c>
      <c r="F797" s="109">
        <v>0.35050609000000005</v>
      </c>
      <c r="G797" s="109">
        <v>1.26662699</v>
      </c>
      <c r="H797" s="110">
        <f t="shared" si="44"/>
        <v>-0.72327599777421447</v>
      </c>
      <c r="I797" s="127">
        <v>0</v>
      </c>
      <c r="J797" s="127">
        <v>3.6498500000000003E-2</v>
      </c>
      <c r="K797" s="110">
        <f t="shared" si="43"/>
        <v>-1</v>
      </c>
      <c r="L797" s="91">
        <f t="shared" si="45"/>
        <v>0</v>
      </c>
      <c r="N797" s="47"/>
    </row>
    <row r="798" spans="1:14">
      <c r="A798" s="90" t="s">
        <v>143</v>
      </c>
      <c r="B798" s="90" t="s">
        <v>144</v>
      </c>
      <c r="C798" s="90" t="s">
        <v>1540</v>
      </c>
      <c r="D798" s="90" t="s">
        <v>397</v>
      </c>
      <c r="E798" s="90" t="s">
        <v>398</v>
      </c>
      <c r="F798" s="109">
        <v>0.14754795000000001</v>
      </c>
      <c r="G798" s="109">
        <v>0.23935328</v>
      </c>
      <c r="H798" s="110">
        <f t="shared" si="44"/>
        <v>-0.38355576326340712</v>
      </c>
      <c r="I798" s="127">
        <v>0</v>
      </c>
      <c r="J798" s="127">
        <v>3.6311650000000001E-2</v>
      </c>
      <c r="K798" s="110">
        <f t="shared" si="43"/>
        <v>-1</v>
      </c>
      <c r="L798" s="91">
        <f t="shared" si="45"/>
        <v>0</v>
      </c>
      <c r="N798" s="47"/>
    </row>
    <row r="799" spans="1:14">
      <c r="A799" s="90" t="s">
        <v>211</v>
      </c>
      <c r="B799" s="90" t="s">
        <v>352</v>
      </c>
      <c r="C799" s="90" t="s">
        <v>1551</v>
      </c>
      <c r="D799" s="90" t="s">
        <v>397</v>
      </c>
      <c r="E799" s="90" t="s">
        <v>1855</v>
      </c>
      <c r="F799" s="109">
        <v>9.2579600000000012E-2</v>
      </c>
      <c r="G799" s="109">
        <v>0.47847470000000003</v>
      </c>
      <c r="H799" s="110">
        <f t="shared" si="44"/>
        <v>-0.80651098166736923</v>
      </c>
      <c r="I799" s="127">
        <v>0</v>
      </c>
      <c r="J799" s="127">
        <v>3.500288E-2</v>
      </c>
      <c r="K799" s="110">
        <f t="shared" si="43"/>
        <v>-1</v>
      </c>
      <c r="L799" s="91">
        <f t="shared" si="45"/>
        <v>0</v>
      </c>
      <c r="N799" s="47"/>
    </row>
    <row r="800" spans="1:14">
      <c r="A800" s="90" t="s">
        <v>1792</v>
      </c>
      <c r="B800" s="90" t="s">
        <v>1793</v>
      </c>
      <c r="C800" s="90" t="s">
        <v>1175</v>
      </c>
      <c r="D800" s="90" t="s">
        <v>396</v>
      </c>
      <c r="E800" s="90" t="s">
        <v>1855</v>
      </c>
      <c r="F800" s="109">
        <v>1.4160000000000001E-2</v>
      </c>
      <c r="G800" s="109">
        <v>1.2396709999999998E-2</v>
      </c>
      <c r="H800" s="110">
        <f t="shared" si="44"/>
        <v>0.14223854554958559</v>
      </c>
      <c r="I800" s="127">
        <v>0</v>
      </c>
      <c r="J800" s="127">
        <v>3.3322519999999994E-2</v>
      </c>
      <c r="K800" s="110">
        <f t="shared" si="43"/>
        <v>-1</v>
      </c>
      <c r="L800" s="91">
        <f t="shared" si="45"/>
        <v>0</v>
      </c>
      <c r="N800" s="47"/>
    </row>
    <row r="801" spans="1:14">
      <c r="A801" s="90" t="s">
        <v>2047</v>
      </c>
      <c r="B801" s="90" t="s">
        <v>171</v>
      </c>
      <c r="C801" s="90" t="s">
        <v>1175</v>
      </c>
      <c r="D801" s="90" t="s">
        <v>396</v>
      </c>
      <c r="E801" s="90" t="s">
        <v>1855</v>
      </c>
      <c r="F801" s="109">
        <v>0.76242111999999995</v>
      </c>
      <c r="G801" s="109">
        <v>3.2895982500000001</v>
      </c>
      <c r="H801" s="110">
        <f t="shared" si="44"/>
        <v>-0.76823275608199271</v>
      </c>
      <c r="I801" s="127">
        <v>0</v>
      </c>
      <c r="J801" s="127">
        <v>3.107E-2</v>
      </c>
      <c r="K801" s="110">
        <f t="shared" si="43"/>
        <v>-1</v>
      </c>
      <c r="L801" s="91">
        <f t="shared" si="45"/>
        <v>0</v>
      </c>
      <c r="N801" s="47"/>
    </row>
    <row r="802" spans="1:14">
      <c r="A802" s="90" t="s">
        <v>2098</v>
      </c>
      <c r="B802" s="90" t="s">
        <v>373</v>
      </c>
      <c r="C802" s="90" t="s">
        <v>1532</v>
      </c>
      <c r="D802" s="90" t="s">
        <v>396</v>
      </c>
      <c r="E802" s="90" t="s">
        <v>1855</v>
      </c>
      <c r="F802" s="109">
        <v>0.12783132</v>
      </c>
      <c r="G802" s="109">
        <v>0.17795580999999999</v>
      </c>
      <c r="H802" s="110">
        <f t="shared" si="44"/>
        <v>-0.2816681849274828</v>
      </c>
      <c r="I802" s="127">
        <v>0</v>
      </c>
      <c r="J802" s="127">
        <v>2.5229999999999999E-2</v>
      </c>
      <c r="K802" s="110">
        <f t="shared" si="43"/>
        <v>-1</v>
      </c>
      <c r="L802" s="91">
        <f t="shared" si="45"/>
        <v>0</v>
      </c>
      <c r="N802" s="47"/>
    </row>
    <row r="803" spans="1:14">
      <c r="A803" s="90" t="s">
        <v>1969</v>
      </c>
      <c r="B803" s="90" t="s">
        <v>125</v>
      </c>
      <c r="C803" s="90" t="s">
        <v>1532</v>
      </c>
      <c r="D803" s="90" t="s">
        <v>396</v>
      </c>
      <c r="E803" s="90" t="s">
        <v>1855</v>
      </c>
      <c r="F803" s="109">
        <v>1.2765246799999999</v>
      </c>
      <c r="G803" s="109">
        <v>1.4752322900000001</v>
      </c>
      <c r="H803" s="110">
        <f t="shared" si="44"/>
        <v>-0.13469581119323271</v>
      </c>
      <c r="I803" s="127">
        <v>0</v>
      </c>
      <c r="J803" s="127">
        <v>2.460762E-2</v>
      </c>
      <c r="K803" s="110">
        <f t="shared" si="43"/>
        <v>-1</v>
      </c>
      <c r="L803" s="91">
        <f t="shared" si="45"/>
        <v>0</v>
      </c>
      <c r="N803" s="47"/>
    </row>
    <row r="804" spans="1:14">
      <c r="A804" s="90" t="s">
        <v>1814</v>
      </c>
      <c r="B804" s="90" t="s">
        <v>1835</v>
      </c>
      <c r="C804" s="90" t="s">
        <v>1538</v>
      </c>
      <c r="D804" s="90" t="s">
        <v>397</v>
      </c>
      <c r="E804" s="90" t="s">
        <v>1855</v>
      </c>
      <c r="F804" s="109">
        <v>6.7788399999999999E-2</v>
      </c>
      <c r="G804" s="109">
        <v>0.40860708000000001</v>
      </c>
      <c r="H804" s="110">
        <f t="shared" si="44"/>
        <v>-0.83409881199317448</v>
      </c>
      <c r="I804" s="127">
        <v>0</v>
      </c>
      <c r="J804" s="127">
        <v>2.3644619999999998E-2</v>
      </c>
      <c r="K804" s="110">
        <f t="shared" si="43"/>
        <v>-1</v>
      </c>
      <c r="L804" s="91">
        <f t="shared" si="45"/>
        <v>0</v>
      </c>
      <c r="N804" s="47"/>
    </row>
    <row r="805" spans="1:14">
      <c r="A805" s="90" t="s">
        <v>2085</v>
      </c>
      <c r="B805" s="90" t="s">
        <v>1744</v>
      </c>
      <c r="C805" s="90" t="s">
        <v>1532</v>
      </c>
      <c r="D805" s="90" t="s">
        <v>396</v>
      </c>
      <c r="E805" s="90" t="s">
        <v>1855</v>
      </c>
      <c r="F805" s="109">
        <v>9.7626494151976911E-2</v>
      </c>
      <c r="G805" s="109">
        <v>2.3429421185083503E-2</v>
      </c>
      <c r="H805" s="110">
        <f t="shared" si="44"/>
        <v>3.1668333750443427</v>
      </c>
      <c r="I805" s="127">
        <v>0</v>
      </c>
      <c r="J805" s="127">
        <v>2.28296229667941E-2</v>
      </c>
      <c r="K805" s="110">
        <f t="shared" si="43"/>
        <v>-1</v>
      </c>
      <c r="L805" s="91">
        <f t="shared" si="45"/>
        <v>0</v>
      </c>
      <c r="N805" s="47"/>
    </row>
    <row r="806" spans="1:14">
      <c r="A806" s="90" t="s">
        <v>588</v>
      </c>
      <c r="B806" s="90" t="s">
        <v>589</v>
      </c>
      <c r="C806" s="90" t="s">
        <v>1551</v>
      </c>
      <c r="D806" s="90" t="s">
        <v>396</v>
      </c>
      <c r="E806" s="90" t="s">
        <v>1855</v>
      </c>
      <c r="F806" s="109">
        <v>1.0021190200000001</v>
      </c>
      <c r="G806" s="109">
        <v>0.48218381999999999</v>
      </c>
      <c r="H806" s="110">
        <f t="shared" si="44"/>
        <v>1.0782925067871423</v>
      </c>
      <c r="I806" s="127">
        <v>0</v>
      </c>
      <c r="J806" s="127">
        <v>2.0842590000000001E-2</v>
      </c>
      <c r="K806" s="110">
        <f t="shared" si="43"/>
        <v>-1</v>
      </c>
      <c r="L806" s="91">
        <f t="shared" si="45"/>
        <v>0</v>
      </c>
      <c r="N806" s="47"/>
    </row>
    <row r="807" spans="1:14">
      <c r="A807" s="90" t="s">
        <v>2439</v>
      </c>
      <c r="B807" s="90" t="s">
        <v>2440</v>
      </c>
      <c r="C807" s="90" t="s">
        <v>1539</v>
      </c>
      <c r="D807" s="90" t="s">
        <v>396</v>
      </c>
      <c r="E807" s="90" t="s">
        <v>1855</v>
      </c>
      <c r="F807" s="109">
        <v>2.3397032599999998</v>
      </c>
      <c r="G807" s="109">
        <v>2.1077368500000002</v>
      </c>
      <c r="H807" s="110">
        <f t="shared" si="44"/>
        <v>0.11005473002950983</v>
      </c>
      <c r="I807" s="127">
        <v>0</v>
      </c>
      <c r="J807" s="127">
        <v>2.0777E-2</v>
      </c>
      <c r="K807" s="110">
        <f t="shared" si="43"/>
        <v>-1</v>
      </c>
      <c r="L807" s="91">
        <f t="shared" si="45"/>
        <v>0</v>
      </c>
      <c r="N807" s="47"/>
    </row>
    <row r="808" spans="1:14">
      <c r="A808" s="90" t="s">
        <v>338</v>
      </c>
      <c r="B808" s="90" t="s">
        <v>137</v>
      </c>
      <c r="C808" s="90" t="s">
        <v>1540</v>
      </c>
      <c r="D808" s="90" t="s">
        <v>397</v>
      </c>
      <c r="E808" s="90" t="s">
        <v>398</v>
      </c>
      <c r="F808" s="109">
        <v>0.24759102999999999</v>
      </c>
      <c r="G808" s="109">
        <v>0.13019493499999998</v>
      </c>
      <c r="H808" s="110">
        <f t="shared" si="44"/>
        <v>0.90169479327287205</v>
      </c>
      <c r="I808" s="127">
        <v>0</v>
      </c>
      <c r="J808" s="127">
        <v>1.77959E-2</v>
      </c>
      <c r="K808" s="110">
        <f t="shared" si="43"/>
        <v>-1</v>
      </c>
      <c r="L808" s="91">
        <f t="shared" si="45"/>
        <v>0</v>
      </c>
      <c r="N808" s="47"/>
    </row>
    <row r="809" spans="1:14">
      <c r="A809" s="90" t="s">
        <v>1778</v>
      </c>
      <c r="B809" s="90" t="s">
        <v>1779</v>
      </c>
      <c r="C809" s="90" t="s">
        <v>1175</v>
      </c>
      <c r="D809" s="90" t="s">
        <v>396</v>
      </c>
      <c r="E809" s="90" t="s">
        <v>1855</v>
      </c>
      <c r="F809" s="109">
        <v>0</v>
      </c>
      <c r="G809" s="109">
        <v>1.53435E-2</v>
      </c>
      <c r="H809" s="110">
        <f t="shared" si="44"/>
        <v>-1</v>
      </c>
      <c r="I809" s="127">
        <v>0</v>
      </c>
      <c r="J809" s="127">
        <v>1.53435E-2</v>
      </c>
      <c r="K809" s="110">
        <f t="shared" si="43"/>
        <v>-1</v>
      </c>
      <c r="L809" s="91" t="str">
        <f t="shared" si="45"/>
        <v/>
      </c>
      <c r="N809" s="47"/>
    </row>
    <row r="810" spans="1:14">
      <c r="A810" s="90" t="s">
        <v>621</v>
      </c>
      <c r="B810" s="90" t="s">
        <v>634</v>
      </c>
      <c r="C810" s="90" t="s">
        <v>1539</v>
      </c>
      <c r="D810" s="90" t="s">
        <v>396</v>
      </c>
      <c r="E810" s="90" t="s">
        <v>1855</v>
      </c>
      <c r="F810" s="109">
        <v>1.0886553859999999</v>
      </c>
      <c r="G810" s="109">
        <v>1.68511944</v>
      </c>
      <c r="H810" s="110">
        <f t="shared" si="44"/>
        <v>-0.35395951161776407</v>
      </c>
      <c r="I810" s="127">
        <v>0</v>
      </c>
      <c r="J810" s="127">
        <v>1.516458E-2</v>
      </c>
      <c r="K810" s="110">
        <f t="shared" si="43"/>
        <v>-1</v>
      </c>
      <c r="L810" s="91">
        <f t="shared" si="45"/>
        <v>0</v>
      </c>
      <c r="N810" s="47"/>
    </row>
    <row r="811" spans="1:14">
      <c r="A811" s="90" t="s">
        <v>598</v>
      </c>
      <c r="B811" s="90" t="s">
        <v>599</v>
      </c>
      <c r="C811" s="90" t="s">
        <v>1551</v>
      </c>
      <c r="D811" s="90" t="s">
        <v>396</v>
      </c>
      <c r="E811" s="90" t="s">
        <v>1855</v>
      </c>
      <c r="F811" s="109">
        <v>0.23464644000000001</v>
      </c>
      <c r="G811" s="109">
        <v>0.12382261999999999</v>
      </c>
      <c r="H811" s="110">
        <f t="shared" si="44"/>
        <v>0.89502079668480627</v>
      </c>
      <c r="I811" s="127">
        <v>0</v>
      </c>
      <c r="J811" s="127">
        <v>1.445252E-2</v>
      </c>
      <c r="K811" s="110">
        <f t="shared" si="43"/>
        <v>-1</v>
      </c>
      <c r="L811" s="91">
        <f t="shared" si="45"/>
        <v>0</v>
      </c>
      <c r="N811" s="47"/>
    </row>
    <row r="812" spans="1:14">
      <c r="A812" s="90" t="s">
        <v>401</v>
      </c>
      <c r="B812" s="90" t="s">
        <v>402</v>
      </c>
      <c r="C812" s="90" t="s">
        <v>1533</v>
      </c>
      <c r="D812" s="90" t="s">
        <v>396</v>
      </c>
      <c r="E812" s="90" t="s">
        <v>1855</v>
      </c>
      <c r="F812" s="109">
        <v>0.120983856</v>
      </c>
      <c r="G812" s="109">
        <v>0.39784162099999998</v>
      </c>
      <c r="H812" s="110">
        <f t="shared" si="44"/>
        <v>-0.69589944939421011</v>
      </c>
      <c r="I812" s="127">
        <v>0</v>
      </c>
      <c r="J812" s="127">
        <v>1.1771999999999999E-2</v>
      </c>
      <c r="K812" s="110">
        <f t="shared" si="43"/>
        <v>-1</v>
      </c>
      <c r="L812" s="91">
        <f t="shared" si="45"/>
        <v>0</v>
      </c>
      <c r="N812" s="47"/>
    </row>
    <row r="813" spans="1:14">
      <c r="A813" s="90" t="s">
        <v>342</v>
      </c>
      <c r="B813" s="90" t="s">
        <v>2282</v>
      </c>
      <c r="C813" s="90" t="s">
        <v>1175</v>
      </c>
      <c r="D813" s="90" t="s">
        <v>396</v>
      </c>
      <c r="E813" s="90" t="s">
        <v>398</v>
      </c>
      <c r="F813" s="109">
        <v>0</v>
      </c>
      <c r="G813" s="109">
        <v>4.0074300000000002E-3</v>
      </c>
      <c r="H813" s="110">
        <f t="shared" si="44"/>
        <v>-1</v>
      </c>
      <c r="I813" s="127">
        <v>0</v>
      </c>
      <c r="J813" s="127">
        <v>8.0152799999999996E-3</v>
      </c>
      <c r="K813" s="110">
        <f t="shared" si="43"/>
        <v>-1</v>
      </c>
      <c r="L813" s="91" t="str">
        <f t="shared" si="45"/>
        <v/>
      </c>
      <c r="N813" s="47"/>
    </row>
    <row r="814" spans="1:14">
      <c r="A814" s="90" t="s">
        <v>1980</v>
      </c>
      <c r="B814" s="90" t="s">
        <v>1746</v>
      </c>
      <c r="C814" s="90" t="s">
        <v>1532</v>
      </c>
      <c r="D814" s="90" t="s">
        <v>396</v>
      </c>
      <c r="E814" s="90" t="s">
        <v>1855</v>
      </c>
      <c r="F814" s="109">
        <v>2.98443922331314</v>
      </c>
      <c r="G814" s="109">
        <v>4.2034867551417898</v>
      </c>
      <c r="H814" s="110">
        <f t="shared" si="44"/>
        <v>-0.2900086530158531</v>
      </c>
      <c r="I814" s="127">
        <v>0</v>
      </c>
      <c r="J814" s="127">
        <v>6.0136E-3</v>
      </c>
      <c r="K814" s="110">
        <f t="shared" si="43"/>
        <v>-1</v>
      </c>
      <c r="L814" s="91">
        <f t="shared" si="45"/>
        <v>0</v>
      </c>
      <c r="N814" s="47"/>
    </row>
    <row r="815" spans="1:14">
      <c r="A815" s="90" t="s">
        <v>2104</v>
      </c>
      <c r="B815" s="90" t="s">
        <v>1749</v>
      </c>
      <c r="C815" s="90" t="s">
        <v>1532</v>
      </c>
      <c r="D815" s="90" t="s">
        <v>396</v>
      </c>
      <c r="E815" s="90" t="s">
        <v>1855</v>
      </c>
      <c r="F815" s="109">
        <v>1.1031090299999999</v>
      </c>
      <c r="G815" s="109">
        <v>1.1350068200000001</v>
      </c>
      <c r="H815" s="110">
        <f t="shared" si="44"/>
        <v>-2.810361086640889E-2</v>
      </c>
      <c r="I815" s="127">
        <v>0</v>
      </c>
      <c r="J815" s="127">
        <v>4.7536999999999996E-3</v>
      </c>
      <c r="K815" s="110">
        <f t="shared" si="43"/>
        <v>-1</v>
      </c>
      <c r="L815" s="91">
        <f t="shared" si="45"/>
        <v>0</v>
      </c>
      <c r="N815" s="47"/>
    </row>
    <row r="816" spans="1:14">
      <c r="A816" s="90" t="s">
        <v>744</v>
      </c>
      <c r="B816" s="90" t="s">
        <v>745</v>
      </c>
      <c r="C816" s="90" t="s">
        <v>1533</v>
      </c>
      <c r="D816" s="90" t="s">
        <v>396</v>
      </c>
      <c r="E816" s="90" t="s">
        <v>1855</v>
      </c>
      <c r="F816" s="109">
        <v>3.8469899999999998E-3</v>
      </c>
      <c r="G816" s="109">
        <v>1.1190240000000001E-2</v>
      </c>
      <c r="H816" s="110">
        <f t="shared" si="44"/>
        <v>-0.65621916956204696</v>
      </c>
      <c r="I816" s="127">
        <v>0</v>
      </c>
      <c r="J816" s="127">
        <v>4.1587400000000002E-3</v>
      </c>
      <c r="K816" s="110">
        <f t="shared" si="43"/>
        <v>-1</v>
      </c>
      <c r="L816" s="91">
        <f t="shared" si="45"/>
        <v>0</v>
      </c>
      <c r="N816" s="47"/>
    </row>
    <row r="817" spans="1:14">
      <c r="A817" s="90" t="s">
        <v>1815</v>
      </c>
      <c r="B817" s="90" t="s">
        <v>1836</v>
      </c>
      <c r="C817" s="90" t="s">
        <v>1538</v>
      </c>
      <c r="D817" s="90" t="s">
        <v>397</v>
      </c>
      <c r="E817" s="90" t="s">
        <v>1855</v>
      </c>
      <c r="F817" s="109">
        <v>0.56221293000000006</v>
      </c>
      <c r="G817" s="109">
        <v>7.8234419999999999E-2</v>
      </c>
      <c r="H817" s="110">
        <f t="shared" si="44"/>
        <v>6.1862605998740712</v>
      </c>
      <c r="I817" s="127">
        <v>0</v>
      </c>
      <c r="J817" s="127">
        <v>3.9199999999999999E-3</v>
      </c>
      <c r="K817" s="110">
        <f t="shared" si="43"/>
        <v>-1</v>
      </c>
      <c r="L817" s="91">
        <f t="shared" si="45"/>
        <v>0</v>
      </c>
      <c r="N817" s="47"/>
    </row>
    <row r="818" spans="1:14">
      <c r="A818" s="90" t="s">
        <v>2590</v>
      </c>
      <c r="B818" s="90" t="s">
        <v>2591</v>
      </c>
      <c r="C818" s="90" t="s">
        <v>1175</v>
      </c>
      <c r="D818" s="90" t="s">
        <v>396</v>
      </c>
      <c r="E818" s="90" t="s">
        <v>1855</v>
      </c>
      <c r="F818" s="109">
        <v>0</v>
      </c>
      <c r="G818" s="109">
        <v>1.7721E-3</v>
      </c>
      <c r="H818" s="110">
        <f t="shared" si="44"/>
        <v>-1</v>
      </c>
      <c r="I818" s="127">
        <v>0</v>
      </c>
      <c r="J818" s="127">
        <v>1.7721E-3</v>
      </c>
      <c r="K818" s="110">
        <f t="shared" si="43"/>
        <v>-1</v>
      </c>
      <c r="L818" s="91" t="str">
        <f t="shared" si="45"/>
        <v/>
      </c>
      <c r="N818" s="47"/>
    </row>
    <row r="819" spans="1:14">
      <c r="A819" s="90" t="s">
        <v>1567</v>
      </c>
      <c r="B819" s="90" t="s">
        <v>1568</v>
      </c>
      <c r="C819" s="90" t="s">
        <v>1537</v>
      </c>
      <c r="D819" s="90" t="s">
        <v>396</v>
      </c>
      <c r="E819" s="90" t="s">
        <v>1855</v>
      </c>
      <c r="F819" s="109">
        <v>0.20034735999999997</v>
      </c>
      <c r="G819" s="109">
        <v>0.31920171999999997</v>
      </c>
      <c r="H819" s="110">
        <f t="shared" si="44"/>
        <v>-0.37234874548921604</v>
      </c>
      <c r="I819" s="127">
        <v>0</v>
      </c>
      <c r="J819" s="127">
        <v>1.572E-3</v>
      </c>
      <c r="K819" s="110">
        <f t="shared" si="43"/>
        <v>-1</v>
      </c>
      <c r="L819" s="91">
        <f t="shared" si="45"/>
        <v>0</v>
      </c>
      <c r="N819" s="47"/>
    </row>
    <row r="820" spans="1:14">
      <c r="A820" s="90" t="s">
        <v>139</v>
      </c>
      <c r="B820" s="90" t="s">
        <v>140</v>
      </c>
      <c r="C820" s="90" t="s">
        <v>1540</v>
      </c>
      <c r="D820" s="90" t="s">
        <v>397</v>
      </c>
      <c r="E820" s="90" t="s">
        <v>398</v>
      </c>
      <c r="F820" s="109">
        <v>1.164575E-2</v>
      </c>
      <c r="G820" s="109">
        <v>1.791245E-2</v>
      </c>
      <c r="H820" s="110">
        <f t="shared" si="44"/>
        <v>-0.34985163950213405</v>
      </c>
      <c r="I820" s="127">
        <v>0</v>
      </c>
      <c r="J820" s="127">
        <v>1.5198599999999998E-3</v>
      </c>
      <c r="K820" s="110">
        <f t="shared" si="43"/>
        <v>-1</v>
      </c>
      <c r="L820" s="91">
        <f t="shared" si="45"/>
        <v>0</v>
      </c>
      <c r="N820" s="47"/>
    </row>
    <row r="821" spans="1:14">
      <c r="A821" s="90" t="s">
        <v>1821</v>
      </c>
      <c r="B821" s="90" t="s">
        <v>1842</v>
      </c>
      <c r="C821" s="90" t="s">
        <v>1175</v>
      </c>
      <c r="D821" s="90" t="s">
        <v>396</v>
      </c>
      <c r="E821" s="90" t="s">
        <v>1855</v>
      </c>
      <c r="F821" s="109">
        <v>0</v>
      </c>
      <c r="G821" s="109">
        <v>1.289E-3</v>
      </c>
      <c r="H821" s="110">
        <f t="shared" si="44"/>
        <v>-1</v>
      </c>
      <c r="I821" s="127">
        <v>0</v>
      </c>
      <c r="J821" s="127">
        <v>1.289E-3</v>
      </c>
      <c r="K821" s="110">
        <f t="shared" si="43"/>
        <v>-1</v>
      </c>
      <c r="L821" s="91" t="str">
        <f t="shared" si="45"/>
        <v/>
      </c>
      <c r="N821" s="47"/>
    </row>
    <row r="822" spans="1:14">
      <c r="A822" s="90" t="s">
        <v>151</v>
      </c>
      <c r="B822" s="90" t="s">
        <v>152</v>
      </c>
      <c r="C822" s="90" t="s">
        <v>1540</v>
      </c>
      <c r="D822" s="90" t="s">
        <v>397</v>
      </c>
      <c r="E822" s="90" t="s">
        <v>398</v>
      </c>
      <c r="F822" s="109">
        <v>3.7137939000000002E-2</v>
      </c>
      <c r="G822" s="109">
        <v>9.4574468999999994E-2</v>
      </c>
      <c r="H822" s="110">
        <f t="shared" si="44"/>
        <v>-0.60731538445116717</v>
      </c>
      <c r="I822" s="127">
        <v>0</v>
      </c>
      <c r="J822" s="127">
        <v>1.0675000000000001E-3</v>
      </c>
      <c r="K822" s="110">
        <f t="shared" ref="K822:K885" si="46">IF(ISERROR(I822/J822-1),"",IF((I822/J822-1)&gt;10000%,"",I822/J822-1))</f>
        <v>-1</v>
      </c>
      <c r="L822" s="91">
        <f t="shared" si="45"/>
        <v>0</v>
      </c>
      <c r="N822" s="47"/>
    </row>
    <row r="823" spans="1:14">
      <c r="A823" s="90" t="s">
        <v>750</v>
      </c>
      <c r="B823" s="90" t="s">
        <v>751</v>
      </c>
      <c r="C823" s="90" t="s">
        <v>1533</v>
      </c>
      <c r="D823" s="90" t="s">
        <v>396</v>
      </c>
      <c r="E823" s="90" t="s">
        <v>1855</v>
      </c>
      <c r="F823" s="109">
        <v>4.4063000000000001E-4</v>
      </c>
      <c r="G823" s="109">
        <v>1.47898E-3</v>
      </c>
      <c r="H823" s="110">
        <f t="shared" si="44"/>
        <v>-0.70207169806217795</v>
      </c>
      <c r="I823" s="127">
        <v>0</v>
      </c>
      <c r="J823" s="127">
        <v>8.8564999999999998E-4</v>
      </c>
      <c r="K823" s="110">
        <f t="shared" si="46"/>
        <v>-1</v>
      </c>
      <c r="L823" s="91">
        <f t="shared" si="45"/>
        <v>0</v>
      </c>
      <c r="N823" s="47"/>
    </row>
    <row r="824" spans="1:14">
      <c r="A824" s="90" t="s">
        <v>2818</v>
      </c>
      <c r="B824" s="90" t="s">
        <v>2804</v>
      </c>
      <c r="C824" s="90" t="s">
        <v>1754</v>
      </c>
      <c r="D824" s="90" t="s">
        <v>396</v>
      </c>
      <c r="E824" s="90" t="s">
        <v>1855</v>
      </c>
      <c r="F824" s="109">
        <v>0</v>
      </c>
      <c r="G824" s="109">
        <v>7.1266999999999999E-4</v>
      </c>
      <c r="H824" s="110">
        <f t="shared" si="44"/>
        <v>-1</v>
      </c>
      <c r="I824" s="127">
        <v>0</v>
      </c>
      <c r="J824" s="127">
        <v>7.1767E-4</v>
      </c>
      <c r="K824" s="110">
        <f t="shared" si="46"/>
        <v>-1</v>
      </c>
      <c r="L824" s="91" t="str">
        <f t="shared" si="45"/>
        <v/>
      </c>
      <c r="N824" s="47"/>
    </row>
    <row r="825" spans="1:14">
      <c r="A825" s="90" t="s">
        <v>2820</v>
      </c>
      <c r="B825" s="90" t="s">
        <v>2802</v>
      </c>
      <c r="C825" s="90" t="s">
        <v>1754</v>
      </c>
      <c r="D825" s="90" t="s">
        <v>396</v>
      </c>
      <c r="E825" s="90" t="s">
        <v>1855</v>
      </c>
      <c r="F825" s="109">
        <v>0</v>
      </c>
      <c r="G825" s="109">
        <v>6.9873999999999999E-4</v>
      </c>
      <c r="H825" s="110">
        <f t="shared" si="44"/>
        <v>-1</v>
      </c>
      <c r="I825" s="127">
        <v>0</v>
      </c>
      <c r="J825" s="127">
        <v>7.0374000000000001E-4</v>
      </c>
      <c r="K825" s="110">
        <f t="shared" si="46"/>
        <v>-1</v>
      </c>
      <c r="L825" s="91" t="str">
        <f t="shared" si="45"/>
        <v/>
      </c>
      <c r="N825" s="47"/>
    </row>
    <row r="826" spans="1:14">
      <c r="A826" s="90" t="s">
        <v>1004</v>
      </c>
      <c r="B826" s="90" t="s">
        <v>1005</v>
      </c>
      <c r="C826" s="90" t="s">
        <v>1533</v>
      </c>
      <c r="D826" s="90" t="s">
        <v>396</v>
      </c>
      <c r="E826" s="90" t="s">
        <v>1855</v>
      </c>
      <c r="F826" s="109">
        <v>8.6425782600000005</v>
      </c>
      <c r="G826" s="109">
        <v>3.4762893780000002</v>
      </c>
      <c r="H826" s="110">
        <f t="shared" si="44"/>
        <v>1.4861504093115232</v>
      </c>
      <c r="I826" s="127">
        <v>0</v>
      </c>
      <c r="J826" s="127">
        <v>5.3735999999999996E-4</v>
      </c>
      <c r="K826" s="110">
        <f t="shared" si="46"/>
        <v>-1</v>
      </c>
      <c r="L826" s="91">
        <f t="shared" si="45"/>
        <v>0</v>
      </c>
      <c r="N826" s="47"/>
    </row>
    <row r="827" spans="1:14">
      <c r="A827" s="90" t="s">
        <v>287</v>
      </c>
      <c r="B827" s="90" t="s">
        <v>288</v>
      </c>
      <c r="C827" s="90" t="s">
        <v>296</v>
      </c>
      <c r="D827" s="90" t="s">
        <v>397</v>
      </c>
      <c r="E827" s="90" t="s">
        <v>1855</v>
      </c>
      <c r="F827" s="109">
        <v>2.5428929999999999E-2</v>
      </c>
      <c r="G827" s="109">
        <v>0.50391927000000003</v>
      </c>
      <c r="H827" s="110">
        <f t="shared" si="44"/>
        <v>-0.9495376908289298</v>
      </c>
      <c r="I827" s="127">
        <v>0</v>
      </c>
      <c r="J827" s="127">
        <v>3.375E-5</v>
      </c>
      <c r="K827" s="110">
        <f t="shared" si="46"/>
        <v>-1</v>
      </c>
      <c r="L827" s="91">
        <f t="shared" si="45"/>
        <v>0</v>
      </c>
      <c r="N827" s="47"/>
    </row>
    <row r="828" spans="1:14">
      <c r="A828" s="90" t="s">
        <v>2664</v>
      </c>
      <c r="B828" s="90" t="s">
        <v>368</v>
      </c>
      <c r="C828" s="90" t="s">
        <v>1532</v>
      </c>
      <c r="D828" s="90" t="s">
        <v>396</v>
      </c>
      <c r="E828" s="90" t="s">
        <v>1855</v>
      </c>
      <c r="F828" s="109">
        <v>0</v>
      </c>
      <c r="G828" s="109">
        <v>19.3825</v>
      </c>
      <c r="H828" s="110">
        <f t="shared" si="44"/>
        <v>-1</v>
      </c>
      <c r="I828" s="127">
        <v>0</v>
      </c>
      <c r="J828" s="127">
        <v>0</v>
      </c>
      <c r="K828" s="110" t="str">
        <f t="shared" si="46"/>
        <v/>
      </c>
      <c r="L828" s="91" t="str">
        <f t="shared" si="45"/>
        <v/>
      </c>
      <c r="N828" s="47"/>
    </row>
    <row r="829" spans="1:14">
      <c r="A829" s="90" t="s">
        <v>4</v>
      </c>
      <c r="B829" s="90" t="s">
        <v>5</v>
      </c>
      <c r="C829" s="90" t="s">
        <v>1754</v>
      </c>
      <c r="D829" s="90" t="s">
        <v>397</v>
      </c>
      <c r="E829" s="90" t="s">
        <v>398</v>
      </c>
      <c r="F829" s="109">
        <v>0</v>
      </c>
      <c r="G829" s="109">
        <v>19.24714947</v>
      </c>
      <c r="H829" s="110">
        <f t="shared" si="44"/>
        <v>-1</v>
      </c>
      <c r="I829" s="127">
        <v>0</v>
      </c>
      <c r="J829" s="127">
        <v>0</v>
      </c>
      <c r="K829" s="110" t="str">
        <f t="shared" si="46"/>
        <v/>
      </c>
      <c r="L829" s="91" t="str">
        <f t="shared" si="45"/>
        <v/>
      </c>
      <c r="N829" s="47"/>
    </row>
    <row r="830" spans="1:14">
      <c r="A830" s="90" t="s">
        <v>458</v>
      </c>
      <c r="B830" s="90" t="s">
        <v>459</v>
      </c>
      <c r="C830" s="90" t="s">
        <v>1536</v>
      </c>
      <c r="D830" s="90" t="s">
        <v>397</v>
      </c>
      <c r="E830" s="90" t="s">
        <v>398</v>
      </c>
      <c r="F830" s="109">
        <v>14.61640631</v>
      </c>
      <c r="G830" s="109">
        <v>18.212489170000001</v>
      </c>
      <c r="H830" s="110">
        <f t="shared" si="44"/>
        <v>-0.19745147554698594</v>
      </c>
      <c r="I830" s="127">
        <v>0</v>
      </c>
      <c r="J830" s="127">
        <v>0</v>
      </c>
      <c r="K830" s="110" t="str">
        <f t="shared" si="46"/>
        <v/>
      </c>
      <c r="L830" s="91">
        <f t="shared" si="45"/>
        <v>0</v>
      </c>
      <c r="N830" s="47"/>
    </row>
    <row r="831" spans="1:14">
      <c r="A831" s="90" t="s">
        <v>2594</v>
      </c>
      <c r="B831" s="90" t="s">
        <v>2595</v>
      </c>
      <c r="C831" s="90" t="s">
        <v>1539</v>
      </c>
      <c r="D831" s="90" t="s">
        <v>396</v>
      </c>
      <c r="E831" s="90" t="s">
        <v>1855</v>
      </c>
      <c r="F831" s="109">
        <v>2.55675E-2</v>
      </c>
      <c r="G831" s="109">
        <v>12.336661060000001</v>
      </c>
      <c r="H831" s="110">
        <f t="shared" si="44"/>
        <v>-0.99792751864741591</v>
      </c>
      <c r="I831" s="127">
        <v>0</v>
      </c>
      <c r="J831" s="127">
        <v>0</v>
      </c>
      <c r="K831" s="110" t="str">
        <f t="shared" si="46"/>
        <v/>
      </c>
      <c r="L831" s="91">
        <f t="shared" si="45"/>
        <v>0</v>
      </c>
      <c r="N831" s="47"/>
    </row>
    <row r="832" spans="1:14">
      <c r="A832" s="90" t="s">
        <v>1002</v>
      </c>
      <c r="B832" s="90" t="s">
        <v>1003</v>
      </c>
      <c r="C832" s="90" t="s">
        <v>1533</v>
      </c>
      <c r="D832" s="90" t="s">
        <v>396</v>
      </c>
      <c r="E832" s="90" t="s">
        <v>1855</v>
      </c>
      <c r="F832" s="109">
        <v>4.1104812299999995</v>
      </c>
      <c r="G832" s="109">
        <v>9.8091161600000003</v>
      </c>
      <c r="H832" s="110">
        <f t="shared" si="44"/>
        <v>-0.5809529459176066</v>
      </c>
      <c r="I832" s="127">
        <v>0</v>
      </c>
      <c r="J832" s="127">
        <v>0</v>
      </c>
      <c r="K832" s="110" t="str">
        <f t="shared" si="46"/>
        <v/>
      </c>
      <c r="L832" s="91">
        <f t="shared" si="45"/>
        <v>0</v>
      </c>
      <c r="N832" s="47"/>
    </row>
    <row r="833" spans="1:14">
      <c r="A833" s="90" t="s">
        <v>2093</v>
      </c>
      <c r="B833" s="90" t="s">
        <v>119</v>
      </c>
      <c r="C833" s="90" t="s">
        <v>1532</v>
      </c>
      <c r="D833" s="90" t="s">
        <v>396</v>
      </c>
      <c r="E833" s="90" t="s">
        <v>1855</v>
      </c>
      <c r="F833" s="109">
        <v>10.78668708</v>
      </c>
      <c r="G833" s="109">
        <v>9.6181836450000002</v>
      </c>
      <c r="H833" s="110">
        <f t="shared" si="44"/>
        <v>0.12148899190622586</v>
      </c>
      <c r="I833" s="127">
        <v>0</v>
      </c>
      <c r="J833" s="127">
        <v>0</v>
      </c>
      <c r="K833" s="110" t="str">
        <f t="shared" si="46"/>
        <v/>
      </c>
      <c r="L833" s="91">
        <f t="shared" si="45"/>
        <v>0</v>
      </c>
      <c r="N833" s="47"/>
    </row>
    <row r="834" spans="1:14">
      <c r="A834" s="90" t="s">
        <v>480</v>
      </c>
      <c r="B834" s="90" t="s">
        <v>804</v>
      </c>
      <c r="C834" s="90" t="s">
        <v>1533</v>
      </c>
      <c r="D834" s="90" t="s">
        <v>396</v>
      </c>
      <c r="E834" s="90" t="s">
        <v>1855</v>
      </c>
      <c r="F834" s="109">
        <v>2.1980552E-2</v>
      </c>
      <c r="G834" s="109">
        <v>7.7159505149999994</v>
      </c>
      <c r="H834" s="110">
        <f t="shared" si="44"/>
        <v>-0.99715128395947206</v>
      </c>
      <c r="I834" s="127">
        <v>0</v>
      </c>
      <c r="J834" s="127">
        <v>0</v>
      </c>
      <c r="K834" s="110" t="str">
        <f t="shared" si="46"/>
        <v/>
      </c>
      <c r="L834" s="91">
        <f t="shared" si="45"/>
        <v>0</v>
      </c>
      <c r="N834" s="47"/>
    </row>
    <row r="835" spans="1:14">
      <c r="A835" s="90" t="s">
        <v>1125</v>
      </c>
      <c r="B835" s="90" t="s">
        <v>1117</v>
      </c>
      <c r="C835" s="90" t="s">
        <v>1536</v>
      </c>
      <c r="D835" s="90" t="s">
        <v>396</v>
      </c>
      <c r="E835" s="90" t="s">
        <v>1855</v>
      </c>
      <c r="F835" s="109">
        <v>4.4139867580000001</v>
      </c>
      <c r="G835" s="109">
        <v>7.0449284130000001</v>
      </c>
      <c r="H835" s="110">
        <f t="shared" si="44"/>
        <v>-0.37345186505303951</v>
      </c>
      <c r="I835" s="127">
        <v>0</v>
      </c>
      <c r="J835" s="127">
        <v>0</v>
      </c>
      <c r="K835" s="110" t="str">
        <f t="shared" si="46"/>
        <v/>
      </c>
      <c r="L835" s="91">
        <f t="shared" si="45"/>
        <v>0</v>
      </c>
      <c r="N835" s="47"/>
    </row>
    <row r="836" spans="1:14">
      <c r="A836" s="90" t="s">
        <v>2100</v>
      </c>
      <c r="B836" s="90" t="s">
        <v>129</v>
      </c>
      <c r="C836" s="90" t="s">
        <v>1532</v>
      </c>
      <c r="D836" s="90" t="s">
        <v>396</v>
      </c>
      <c r="E836" s="90" t="s">
        <v>1855</v>
      </c>
      <c r="F836" s="109">
        <v>2.5030648199999996</v>
      </c>
      <c r="G836" s="109">
        <v>6.9744774299999994</v>
      </c>
      <c r="H836" s="110">
        <f t="shared" si="44"/>
        <v>-0.6411107720797371</v>
      </c>
      <c r="I836" s="127">
        <v>0</v>
      </c>
      <c r="J836" s="127">
        <v>0</v>
      </c>
      <c r="K836" s="110" t="str">
        <f t="shared" si="46"/>
        <v/>
      </c>
      <c r="L836" s="91">
        <f t="shared" si="45"/>
        <v>0</v>
      </c>
      <c r="N836" s="47"/>
    </row>
    <row r="837" spans="1:14">
      <c r="A837" s="90" t="s">
        <v>2509</v>
      </c>
      <c r="B837" s="90" t="s">
        <v>2510</v>
      </c>
      <c r="C837" s="90" t="s">
        <v>1754</v>
      </c>
      <c r="D837" s="90" t="s">
        <v>397</v>
      </c>
      <c r="E837" s="90" t="s">
        <v>398</v>
      </c>
      <c r="F837" s="109">
        <v>1.1776231100000001</v>
      </c>
      <c r="G837" s="109">
        <v>5.9228191100000007</v>
      </c>
      <c r="H837" s="110">
        <f t="shared" si="44"/>
        <v>-0.8011718595268732</v>
      </c>
      <c r="I837" s="127">
        <v>0</v>
      </c>
      <c r="J837" s="127">
        <v>0</v>
      </c>
      <c r="K837" s="110" t="str">
        <f t="shared" si="46"/>
        <v/>
      </c>
      <c r="L837" s="91">
        <f t="shared" si="45"/>
        <v>0</v>
      </c>
      <c r="N837" s="47"/>
    </row>
    <row r="838" spans="1:14">
      <c r="A838" s="90" t="s">
        <v>89</v>
      </c>
      <c r="B838" s="90" t="s">
        <v>90</v>
      </c>
      <c r="C838" s="90" t="s">
        <v>1536</v>
      </c>
      <c r="D838" s="90" t="s">
        <v>397</v>
      </c>
      <c r="E838" s="90" t="s">
        <v>398</v>
      </c>
      <c r="F838" s="109">
        <v>7.0866792729999997</v>
      </c>
      <c r="G838" s="109">
        <v>5.2214790930000001</v>
      </c>
      <c r="H838" s="110">
        <f t="shared" si="44"/>
        <v>0.35721682434782087</v>
      </c>
      <c r="I838" s="127">
        <v>0</v>
      </c>
      <c r="J838" s="127">
        <v>0</v>
      </c>
      <c r="K838" s="110" t="str">
        <f t="shared" si="46"/>
        <v/>
      </c>
      <c r="L838" s="91">
        <f t="shared" si="45"/>
        <v>0</v>
      </c>
      <c r="N838" s="47"/>
    </row>
    <row r="839" spans="1:14">
      <c r="A839" s="90" t="s">
        <v>2704</v>
      </c>
      <c r="B839" s="90" t="s">
        <v>1067</v>
      </c>
      <c r="C839" s="90" t="s">
        <v>1539</v>
      </c>
      <c r="D839" s="90" t="s">
        <v>396</v>
      </c>
      <c r="E839" s="90" t="s">
        <v>1855</v>
      </c>
      <c r="F839" s="109">
        <v>0.35959754399999999</v>
      </c>
      <c r="G839" s="109">
        <v>4.4515992400000002</v>
      </c>
      <c r="H839" s="110">
        <f t="shared" ref="H839:H902" si="47">IF(ISERROR(F839/G839-1),"",IF((F839/G839-1)&gt;10000%,"",F839/G839-1))</f>
        <v>-0.91922059363097564</v>
      </c>
      <c r="I839" s="127">
        <v>0</v>
      </c>
      <c r="J839" s="127">
        <v>0</v>
      </c>
      <c r="K839" s="110" t="str">
        <f t="shared" si="46"/>
        <v/>
      </c>
      <c r="L839" s="91">
        <f t="shared" ref="L839:L902" si="48">IF(ISERROR(I839/F839),"",IF(I839/F839&gt;10000%,"",I839/F839))</f>
        <v>0</v>
      </c>
      <c r="N839" s="47"/>
    </row>
    <row r="840" spans="1:14">
      <c r="A840" s="90" t="s">
        <v>463</v>
      </c>
      <c r="B840" s="90" t="s">
        <v>464</v>
      </c>
      <c r="C840" s="90" t="s">
        <v>532</v>
      </c>
      <c r="D840" s="90" t="s">
        <v>397</v>
      </c>
      <c r="E840" s="90" t="s">
        <v>398</v>
      </c>
      <c r="F840" s="109">
        <v>0.77074368000000004</v>
      </c>
      <c r="G840" s="109">
        <v>3.1767099600000002</v>
      </c>
      <c r="H840" s="110">
        <f t="shared" si="47"/>
        <v>-0.75737675465971721</v>
      </c>
      <c r="I840" s="127">
        <v>0</v>
      </c>
      <c r="J840" s="127">
        <v>0</v>
      </c>
      <c r="K840" s="110" t="str">
        <f t="shared" si="46"/>
        <v/>
      </c>
      <c r="L840" s="91">
        <f t="shared" si="48"/>
        <v>0</v>
      </c>
      <c r="N840" s="47"/>
    </row>
    <row r="841" spans="1:14">
      <c r="A841" s="90" t="s">
        <v>497</v>
      </c>
      <c r="B841" s="90" t="s">
        <v>350</v>
      </c>
      <c r="C841" s="90" t="s">
        <v>1551</v>
      </c>
      <c r="D841" s="90" t="s">
        <v>397</v>
      </c>
      <c r="E841" s="90" t="s">
        <v>1855</v>
      </c>
      <c r="F841" s="109">
        <v>1.59148282</v>
      </c>
      <c r="G841" s="109">
        <v>3.1750067280000001</v>
      </c>
      <c r="H841" s="110">
        <f t="shared" si="47"/>
        <v>-0.49874663068745473</v>
      </c>
      <c r="I841" s="127">
        <v>0</v>
      </c>
      <c r="J841" s="127">
        <v>0</v>
      </c>
      <c r="K841" s="110" t="str">
        <f t="shared" si="46"/>
        <v/>
      </c>
      <c r="L841" s="91">
        <f t="shared" si="48"/>
        <v>0</v>
      </c>
      <c r="N841" s="47"/>
    </row>
    <row r="842" spans="1:14">
      <c r="A842" s="90" t="s">
        <v>1907</v>
      </c>
      <c r="B842" s="90" t="s">
        <v>1387</v>
      </c>
      <c r="C842" s="90" t="s">
        <v>1754</v>
      </c>
      <c r="D842" s="90" t="s">
        <v>396</v>
      </c>
      <c r="E842" s="90" t="s">
        <v>1855</v>
      </c>
      <c r="F842" s="109">
        <v>0.18542154163799002</v>
      </c>
      <c r="G842" s="109">
        <v>2.7136156946772099</v>
      </c>
      <c r="H842" s="110">
        <f t="shared" si="47"/>
        <v>-0.93166993321799518</v>
      </c>
      <c r="I842" s="127">
        <v>0</v>
      </c>
      <c r="J842" s="127">
        <v>0</v>
      </c>
      <c r="K842" s="110" t="str">
        <f t="shared" si="46"/>
        <v/>
      </c>
      <c r="L842" s="91">
        <f t="shared" si="48"/>
        <v>0</v>
      </c>
      <c r="N842" s="47"/>
    </row>
    <row r="843" spans="1:14">
      <c r="A843" s="90" t="s">
        <v>992</v>
      </c>
      <c r="B843" s="90" t="s">
        <v>993</v>
      </c>
      <c r="C843" s="90" t="s">
        <v>1533</v>
      </c>
      <c r="D843" s="90" t="s">
        <v>396</v>
      </c>
      <c r="E843" s="90" t="s">
        <v>1855</v>
      </c>
      <c r="F843" s="109">
        <v>1.4297269E-2</v>
      </c>
      <c r="G843" s="109">
        <v>2.6363041630000001</v>
      </c>
      <c r="H843" s="110">
        <f t="shared" si="47"/>
        <v>-0.99457677562374658</v>
      </c>
      <c r="I843" s="127">
        <v>0</v>
      </c>
      <c r="J843" s="127">
        <v>0</v>
      </c>
      <c r="K843" s="110" t="str">
        <f t="shared" si="46"/>
        <v/>
      </c>
      <c r="L843" s="91">
        <f t="shared" si="48"/>
        <v>0</v>
      </c>
      <c r="N843" s="47"/>
    </row>
    <row r="844" spans="1:14">
      <c r="A844" s="90" t="s">
        <v>1015</v>
      </c>
      <c r="B844" s="90" t="s">
        <v>1016</v>
      </c>
      <c r="C844" s="90" t="s">
        <v>1533</v>
      </c>
      <c r="D844" s="90" t="s">
        <v>396</v>
      </c>
      <c r="E844" s="90" t="s">
        <v>1855</v>
      </c>
      <c r="F844" s="109">
        <v>0.14069488899999999</v>
      </c>
      <c r="G844" s="109">
        <v>2.4794227900000001</v>
      </c>
      <c r="H844" s="110">
        <f t="shared" si="47"/>
        <v>-0.94325498274539943</v>
      </c>
      <c r="I844" s="127">
        <v>0</v>
      </c>
      <c r="J844" s="127">
        <v>0</v>
      </c>
      <c r="K844" s="110" t="str">
        <f t="shared" si="46"/>
        <v/>
      </c>
      <c r="L844" s="91">
        <f t="shared" si="48"/>
        <v>0</v>
      </c>
      <c r="N844" s="47"/>
    </row>
    <row r="845" spans="1:14">
      <c r="A845" s="90" t="s">
        <v>2671</v>
      </c>
      <c r="B845" s="90" t="s">
        <v>1751</v>
      </c>
      <c r="C845" s="90" t="s">
        <v>1532</v>
      </c>
      <c r="D845" s="90" t="s">
        <v>396</v>
      </c>
      <c r="E845" s="90" t="s">
        <v>1855</v>
      </c>
      <c r="F845" s="109">
        <v>0</v>
      </c>
      <c r="G845" s="109">
        <v>2.3585894999999999</v>
      </c>
      <c r="H845" s="110">
        <f t="shared" si="47"/>
        <v>-1</v>
      </c>
      <c r="I845" s="127">
        <v>0</v>
      </c>
      <c r="J845" s="127">
        <v>0</v>
      </c>
      <c r="K845" s="110" t="str">
        <f t="shared" si="46"/>
        <v/>
      </c>
      <c r="L845" s="91" t="str">
        <f t="shared" si="48"/>
        <v/>
      </c>
      <c r="N845" s="47"/>
    </row>
    <row r="846" spans="1:14">
      <c r="A846" s="90" t="s">
        <v>469</v>
      </c>
      <c r="B846" s="90" t="s">
        <v>1031</v>
      </c>
      <c r="C846" s="90" t="s">
        <v>1533</v>
      </c>
      <c r="D846" s="90" t="s">
        <v>396</v>
      </c>
      <c r="E846" s="90" t="s">
        <v>1855</v>
      </c>
      <c r="F846" s="109">
        <v>0.34713033500000001</v>
      </c>
      <c r="G846" s="109">
        <v>2.3369428239999999</v>
      </c>
      <c r="H846" s="110">
        <f t="shared" si="47"/>
        <v>-0.85145963716568873</v>
      </c>
      <c r="I846" s="127">
        <v>0</v>
      </c>
      <c r="J846" s="127">
        <v>0</v>
      </c>
      <c r="K846" s="110" t="str">
        <f t="shared" si="46"/>
        <v/>
      </c>
      <c r="L846" s="91">
        <f t="shared" si="48"/>
        <v>0</v>
      </c>
      <c r="N846" s="47"/>
    </row>
    <row r="847" spans="1:14">
      <c r="A847" s="90" t="s">
        <v>1419</v>
      </c>
      <c r="B847" s="90" t="s">
        <v>1420</v>
      </c>
      <c r="C847" s="90" t="s">
        <v>1536</v>
      </c>
      <c r="D847" s="90" t="s">
        <v>397</v>
      </c>
      <c r="E847" s="90" t="s">
        <v>398</v>
      </c>
      <c r="F847" s="109">
        <v>6.1872000000000001E-4</v>
      </c>
      <c r="G847" s="109">
        <v>2.0650089700000001</v>
      </c>
      <c r="H847" s="110">
        <f t="shared" si="47"/>
        <v>-0.99970037902547226</v>
      </c>
      <c r="I847" s="127">
        <v>0</v>
      </c>
      <c r="J847" s="127">
        <v>0</v>
      </c>
      <c r="K847" s="110" t="str">
        <f t="shared" si="46"/>
        <v/>
      </c>
      <c r="L847" s="91">
        <f t="shared" si="48"/>
        <v>0</v>
      </c>
      <c r="N847" s="47"/>
    </row>
    <row r="848" spans="1:14">
      <c r="A848" s="90" t="s">
        <v>2513</v>
      </c>
      <c r="B848" s="90" t="s">
        <v>2514</v>
      </c>
      <c r="C848" s="90" t="s">
        <v>1754</v>
      </c>
      <c r="D848" s="90" t="s">
        <v>396</v>
      </c>
      <c r="E848" s="90" t="s">
        <v>1855</v>
      </c>
      <c r="F848" s="109">
        <v>1.3335872034763201</v>
      </c>
      <c r="G848" s="109">
        <v>2.0404077669849801</v>
      </c>
      <c r="H848" s="110">
        <f t="shared" si="47"/>
        <v>-0.34641142566963334</v>
      </c>
      <c r="I848" s="127">
        <v>0</v>
      </c>
      <c r="J848" s="127">
        <v>0</v>
      </c>
      <c r="K848" s="110" t="str">
        <f t="shared" si="46"/>
        <v/>
      </c>
      <c r="L848" s="91">
        <f t="shared" si="48"/>
        <v>0</v>
      </c>
      <c r="N848" s="47"/>
    </row>
    <row r="849" spans="1:14">
      <c r="A849" s="90" t="s">
        <v>1985</v>
      </c>
      <c r="B849" s="90" t="s">
        <v>862</v>
      </c>
      <c r="C849" s="90" t="s">
        <v>1532</v>
      </c>
      <c r="D849" s="90" t="s">
        <v>396</v>
      </c>
      <c r="E849" s="90" t="s">
        <v>1855</v>
      </c>
      <c r="F849" s="109">
        <v>0.64271830000000008</v>
      </c>
      <c r="G849" s="109">
        <v>1.88354105</v>
      </c>
      <c r="H849" s="110">
        <f t="shared" si="47"/>
        <v>-0.65877128082767289</v>
      </c>
      <c r="I849" s="127">
        <v>0</v>
      </c>
      <c r="J849" s="127">
        <v>0</v>
      </c>
      <c r="K849" s="110" t="str">
        <f t="shared" si="46"/>
        <v/>
      </c>
      <c r="L849" s="91">
        <f t="shared" si="48"/>
        <v>0</v>
      </c>
      <c r="N849" s="47"/>
    </row>
    <row r="850" spans="1:14">
      <c r="A850" s="90" t="s">
        <v>2101</v>
      </c>
      <c r="B850" s="90" t="s">
        <v>130</v>
      </c>
      <c r="C850" s="90" t="s">
        <v>1532</v>
      </c>
      <c r="D850" s="90" t="s">
        <v>396</v>
      </c>
      <c r="E850" s="90" t="s">
        <v>1855</v>
      </c>
      <c r="F850" s="109">
        <v>2.2776903100000001</v>
      </c>
      <c r="G850" s="109">
        <v>1.72132233</v>
      </c>
      <c r="H850" s="110">
        <f t="shared" si="47"/>
        <v>0.32322126443337318</v>
      </c>
      <c r="I850" s="127">
        <v>0</v>
      </c>
      <c r="J850" s="127">
        <v>0</v>
      </c>
      <c r="K850" s="110" t="str">
        <f t="shared" si="46"/>
        <v/>
      </c>
      <c r="L850" s="91">
        <f t="shared" si="48"/>
        <v>0</v>
      </c>
      <c r="N850" s="47"/>
    </row>
    <row r="851" spans="1:14">
      <c r="A851" s="90" t="s">
        <v>620</v>
      </c>
      <c r="B851" s="90" t="s">
        <v>633</v>
      </c>
      <c r="C851" s="90" t="s">
        <v>1539</v>
      </c>
      <c r="D851" s="90" t="s">
        <v>396</v>
      </c>
      <c r="E851" s="90" t="s">
        <v>1855</v>
      </c>
      <c r="F851" s="109">
        <v>3.6320400000000003E-2</v>
      </c>
      <c r="G851" s="109">
        <v>1.7212723000000001</v>
      </c>
      <c r="H851" s="110">
        <f t="shared" si="47"/>
        <v>-0.97889909690639887</v>
      </c>
      <c r="I851" s="127">
        <v>0</v>
      </c>
      <c r="J851" s="127">
        <v>0</v>
      </c>
      <c r="K851" s="110" t="str">
        <f t="shared" si="46"/>
        <v/>
      </c>
      <c r="L851" s="91">
        <f t="shared" si="48"/>
        <v>0</v>
      </c>
      <c r="N851" s="47"/>
    </row>
    <row r="852" spans="1:14">
      <c r="A852" s="90" t="s">
        <v>2285</v>
      </c>
      <c r="B852" s="90" t="s">
        <v>2286</v>
      </c>
      <c r="C852" s="90" t="s">
        <v>1532</v>
      </c>
      <c r="D852" s="90" t="s">
        <v>396</v>
      </c>
      <c r="E852" s="90" t="s">
        <v>398</v>
      </c>
      <c r="F852" s="109">
        <v>0.42853131</v>
      </c>
      <c r="G852" s="109">
        <v>1.6664782199999999</v>
      </c>
      <c r="H852" s="110">
        <f t="shared" si="47"/>
        <v>-0.74285213880563039</v>
      </c>
      <c r="I852" s="127">
        <v>0</v>
      </c>
      <c r="J852" s="127">
        <v>0</v>
      </c>
      <c r="K852" s="110" t="str">
        <f t="shared" si="46"/>
        <v/>
      </c>
      <c r="L852" s="91">
        <f t="shared" si="48"/>
        <v>0</v>
      </c>
      <c r="N852" s="47"/>
    </row>
    <row r="853" spans="1:14">
      <c r="A853" s="90" t="s">
        <v>2437</v>
      </c>
      <c r="B853" s="90" t="s">
        <v>2438</v>
      </c>
      <c r="C853" s="90" t="s">
        <v>1539</v>
      </c>
      <c r="D853" s="90" t="s">
        <v>396</v>
      </c>
      <c r="E853" s="90" t="s">
        <v>1855</v>
      </c>
      <c r="F853" s="109">
        <v>4.2047949999999994E-2</v>
      </c>
      <c r="G853" s="109">
        <v>1.5276191499999998</v>
      </c>
      <c r="H853" s="110">
        <f t="shared" si="47"/>
        <v>-0.97247484754298874</v>
      </c>
      <c r="I853" s="127">
        <v>0</v>
      </c>
      <c r="J853" s="127">
        <v>0</v>
      </c>
      <c r="K853" s="110" t="str">
        <f t="shared" si="46"/>
        <v/>
      </c>
      <c r="L853" s="91">
        <f t="shared" si="48"/>
        <v>0</v>
      </c>
      <c r="N853" s="47"/>
    </row>
    <row r="854" spans="1:14">
      <c r="A854" s="90" t="s">
        <v>1905</v>
      </c>
      <c r="B854" s="90" t="s">
        <v>1392</v>
      </c>
      <c r="C854" s="90" t="s">
        <v>1754</v>
      </c>
      <c r="D854" s="90" t="s">
        <v>396</v>
      </c>
      <c r="E854" s="90" t="s">
        <v>1855</v>
      </c>
      <c r="F854" s="109">
        <v>0</v>
      </c>
      <c r="G854" s="109">
        <v>1.38982970934895</v>
      </c>
      <c r="H854" s="110">
        <f t="shared" si="47"/>
        <v>-1</v>
      </c>
      <c r="I854" s="127">
        <v>0</v>
      </c>
      <c r="J854" s="127">
        <v>0</v>
      </c>
      <c r="K854" s="110" t="str">
        <f t="shared" si="46"/>
        <v/>
      </c>
      <c r="L854" s="91" t="str">
        <f t="shared" si="48"/>
        <v/>
      </c>
      <c r="N854" s="47"/>
    </row>
    <row r="855" spans="1:14">
      <c r="A855" s="90" t="s">
        <v>2131</v>
      </c>
      <c r="B855" s="90" t="s">
        <v>2130</v>
      </c>
      <c r="C855" s="90" t="s">
        <v>1754</v>
      </c>
      <c r="D855" s="90" t="s">
        <v>396</v>
      </c>
      <c r="E855" s="90" t="s">
        <v>1855</v>
      </c>
      <c r="F855" s="109">
        <v>0</v>
      </c>
      <c r="G855" s="109">
        <v>1.34662013958126</v>
      </c>
      <c r="H855" s="110">
        <f t="shared" si="47"/>
        <v>-1</v>
      </c>
      <c r="I855" s="127">
        <v>0</v>
      </c>
      <c r="J855" s="127">
        <v>0</v>
      </c>
      <c r="K855" s="110" t="str">
        <f t="shared" si="46"/>
        <v/>
      </c>
      <c r="L855" s="91" t="str">
        <f t="shared" si="48"/>
        <v/>
      </c>
      <c r="N855" s="47"/>
    </row>
    <row r="856" spans="1:14">
      <c r="A856" s="90" t="s">
        <v>2503</v>
      </c>
      <c r="B856" s="90" t="s">
        <v>2504</v>
      </c>
      <c r="C856" s="90" t="s">
        <v>1754</v>
      </c>
      <c r="D856" s="90" t="s">
        <v>397</v>
      </c>
      <c r="E856" s="90" t="s">
        <v>398</v>
      </c>
      <c r="F856" s="109">
        <v>0.85174789000000006</v>
      </c>
      <c r="G856" s="109">
        <v>1.2933261999999999</v>
      </c>
      <c r="H856" s="110">
        <f t="shared" si="47"/>
        <v>-0.3414284114865993</v>
      </c>
      <c r="I856" s="127">
        <v>0</v>
      </c>
      <c r="J856" s="127">
        <v>0</v>
      </c>
      <c r="K856" s="110" t="str">
        <f t="shared" si="46"/>
        <v/>
      </c>
      <c r="L856" s="91">
        <f t="shared" si="48"/>
        <v>0</v>
      </c>
      <c r="N856" s="47"/>
    </row>
    <row r="857" spans="1:14">
      <c r="A857" s="90" t="s">
        <v>516</v>
      </c>
      <c r="B857" s="90" t="s">
        <v>517</v>
      </c>
      <c r="C857" s="90" t="s">
        <v>532</v>
      </c>
      <c r="D857" s="90" t="s">
        <v>397</v>
      </c>
      <c r="E857" s="90" t="s">
        <v>398</v>
      </c>
      <c r="F857" s="109">
        <v>1.6637100000000001E-3</v>
      </c>
      <c r="G857" s="109">
        <v>1.2482379699999999</v>
      </c>
      <c r="H857" s="110">
        <f t="shared" si="47"/>
        <v>-0.99866715318714427</v>
      </c>
      <c r="I857" s="127">
        <v>0</v>
      </c>
      <c r="J857" s="127">
        <v>0</v>
      </c>
      <c r="K857" s="110" t="str">
        <f t="shared" si="46"/>
        <v/>
      </c>
      <c r="L857" s="91">
        <f t="shared" si="48"/>
        <v>0</v>
      </c>
      <c r="N857" s="47"/>
    </row>
    <row r="858" spans="1:14">
      <c r="A858" s="90" t="s">
        <v>2103</v>
      </c>
      <c r="B858" s="90" t="s">
        <v>131</v>
      </c>
      <c r="C858" s="90" t="s">
        <v>1532</v>
      </c>
      <c r="D858" s="90" t="s">
        <v>396</v>
      </c>
      <c r="E858" s="90" t="s">
        <v>1855</v>
      </c>
      <c r="F858" s="109">
        <v>0.76965176199999996</v>
      </c>
      <c r="G858" s="109">
        <v>1.21742492</v>
      </c>
      <c r="H858" s="110">
        <f t="shared" si="47"/>
        <v>-0.36780350939423845</v>
      </c>
      <c r="I858" s="127">
        <v>0</v>
      </c>
      <c r="J858" s="127">
        <v>0</v>
      </c>
      <c r="K858" s="110" t="str">
        <f t="shared" si="46"/>
        <v/>
      </c>
      <c r="L858" s="91">
        <f t="shared" si="48"/>
        <v>0</v>
      </c>
      <c r="N858" s="47"/>
    </row>
    <row r="859" spans="1:14">
      <c r="A859" s="90" t="s">
        <v>1541</v>
      </c>
      <c r="B859" s="90" t="s">
        <v>1542</v>
      </c>
      <c r="C859" s="90" t="s">
        <v>1533</v>
      </c>
      <c r="D859" s="90" t="s">
        <v>396</v>
      </c>
      <c r="E859" s="90" t="s">
        <v>1855</v>
      </c>
      <c r="F859" s="109">
        <v>5.2703849999999997E-2</v>
      </c>
      <c r="G859" s="109">
        <v>1.1558992800000001</v>
      </c>
      <c r="H859" s="110">
        <f t="shared" si="47"/>
        <v>-0.9544044616067241</v>
      </c>
      <c r="I859" s="127">
        <v>0</v>
      </c>
      <c r="J859" s="127">
        <v>0</v>
      </c>
      <c r="K859" s="110" t="str">
        <f t="shared" si="46"/>
        <v/>
      </c>
      <c r="L859" s="91">
        <f t="shared" si="48"/>
        <v>0</v>
      </c>
      <c r="N859" s="47"/>
    </row>
    <row r="860" spans="1:14">
      <c r="A860" s="90" t="s">
        <v>2121</v>
      </c>
      <c r="B860" s="90" t="s">
        <v>1580</v>
      </c>
      <c r="C860" s="90" t="s">
        <v>1537</v>
      </c>
      <c r="D860" s="90" t="s">
        <v>396</v>
      </c>
      <c r="E860" s="90" t="s">
        <v>1855</v>
      </c>
      <c r="F860" s="109">
        <v>0.27751499000000002</v>
      </c>
      <c r="G860" s="109">
        <v>1.12028248</v>
      </c>
      <c r="H860" s="110">
        <f t="shared" si="47"/>
        <v>-0.75228123713940431</v>
      </c>
      <c r="I860" s="127">
        <v>0</v>
      </c>
      <c r="J860" s="127">
        <v>0</v>
      </c>
      <c r="K860" s="110" t="str">
        <f t="shared" si="46"/>
        <v/>
      </c>
      <c r="L860" s="91">
        <f t="shared" si="48"/>
        <v>0</v>
      </c>
      <c r="N860" s="47"/>
    </row>
    <row r="861" spans="1:14">
      <c r="A861" s="90" t="s">
        <v>2835</v>
      </c>
      <c r="B861" s="90" t="s">
        <v>2836</v>
      </c>
      <c r="C861" s="90" t="s">
        <v>1538</v>
      </c>
      <c r="D861" s="90" t="s">
        <v>1436</v>
      </c>
      <c r="E861" s="90" t="s">
        <v>398</v>
      </c>
      <c r="F861" s="109">
        <v>0.97847687999999999</v>
      </c>
      <c r="G861" s="109">
        <v>1.1181435100000001</v>
      </c>
      <c r="H861" s="110">
        <f t="shared" si="47"/>
        <v>-0.12490939557481318</v>
      </c>
      <c r="I861" s="127">
        <v>0</v>
      </c>
      <c r="J861" s="127">
        <v>0</v>
      </c>
      <c r="K861" s="110" t="str">
        <f t="shared" si="46"/>
        <v/>
      </c>
      <c r="L861" s="91">
        <f t="shared" si="48"/>
        <v>0</v>
      </c>
      <c r="N861" s="47"/>
    </row>
    <row r="862" spans="1:14">
      <c r="A862" s="90" t="s">
        <v>1960</v>
      </c>
      <c r="B862" s="90" t="s">
        <v>371</v>
      </c>
      <c r="C862" s="90" t="s">
        <v>1532</v>
      </c>
      <c r="D862" s="90" t="s">
        <v>396</v>
      </c>
      <c r="E862" s="90" t="s">
        <v>1855</v>
      </c>
      <c r="F862" s="109">
        <v>1.5798903</v>
      </c>
      <c r="G862" s="109">
        <v>1.0229361800000001</v>
      </c>
      <c r="H862" s="110">
        <f t="shared" si="47"/>
        <v>0.54446614646086711</v>
      </c>
      <c r="I862" s="127">
        <v>0</v>
      </c>
      <c r="J862" s="127">
        <v>0</v>
      </c>
      <c r="K862" s="110" t="str">
        <f t="shared" si="46"/>
        <v/>
      </c>
      <c r="L862" s="91">
        <f t="shared" si="48"/>
        <v>0</v>
      </c>
      <c r="N862" s="47"/>
    </row>
    <row r="863" spans="1:14">
      <c r="A863" s="90" t="s">
        <v>1908</v>
      </c>
      <c r="B863" s="90" t="s">
        <v>1388</v>
      </c>
      <c r="C863" s="90" t="s">
        <v>1754</v>
      </c>
      <c r="D863" s="90" t="s">
        <v>396</v>
      </c>
      <c r="E863" s="90" t="s">
        <v>1855</v>
      </c>
      <c r="F863" s="109">
        <v>0.89707571093520999</v>
      </c>
      <c r="G863" s="109">
        <v>0.90664596598996194</v>
      </c>
      <c r="H863" s="110">
        <f t="shared" si="47"/>
        <v>-1.0555669372335652E-2</v>
      </c>
      <c r="I863" s="127">
        <v>0</v>
      </c>
      <c r="J863" s="127">
        <v>0</v>
      </c>
      <c r="K863" s="110" t="str">
        <f t="shared" si="46"/>
        <v/>
      </c>
      <c r="L863" s="91">
        <f t="shared" si="48"/>
        <v>0</v>
      </c>
      <c r="N863" s="47"/>
    </row>
    <row r="864" spans="1:14">
      <c r="A864" s="90" t="s">
        <v>2877</v>
      </c>
      <c r="B864" s="90" t="s">
        <v>2863</v>
      </c>
      <c r="C864" s="90" t="s">
        <v>1754</v>
      </c>
      <c r="D864" s="90" t="s">
        <v>397</v>
      </c>
      <c r="E864" s="90" t="s">
        <v>398</v>
      </c>
      <c r="F864" s="109">
        <v>2.5462830299999997</v>
      </c>
      <c r="G864" s="109">
        <v>0.89594450000000003</v>
      </c>
      <c r="H864" s="110">
        <f t="shared" si="47"/>
        <v>1.8420097785074852</v>
      </c>
      <c r="I864" s="127">
        <v>0</v>
      </c>
      <c r="J864" s="127">
        <v>0</v>
      </c>
      <c r="K864" s="110" t="str">
        <f t="shared" si="46"/>
        <v/>
      </c>
      <c r="L864" s="91">
        <f t="shared" si="48"/>
        <v>0</v>
      </c>
      <c r="N864" s="47"/>
    </row>
    <row r="865" spans="1:14">
      <c r="A865" s="90" t="s">
        <v>520</v>
      </c>
      <c r="B865" s="90" t="s">
        <v>521</v>
      </c>
      <c r="C865" s="90" t="s">
        <v>1533</v>
      </c>
      <c r="D865" s="90" t="s">
        <v>396</v>
      </c>
      <c r="E865" s="90" t="s">
        <v>1855</v>
      </c>
      <c r="F865" s="109">
        <v>2.3540640099999997</v>
      </c>
      <c r="G865" s="109">
        <v>0.87386187000000004</v>
      </c>
      <c r="H865" s="110">
        <f t="shared" si="47"/>
        <v>1.6938628298314464</v>
      </c>
      <c r="I865" s="127">
        <v>0</v>
      </c>
      <c r="J865" s="127">
        <v>0</v>
      </c>
      <c r="K865" s="110" t="str">
        <f t="shared" si="46"/>
        <v/>
      </c>
      <c r="L865" s="91">
        <f t="shared" si="48"/>
        <v>0</v>
      </c>
      <c r="N865" s="47"/>
    </row>
    <row r="866" spans="1:14">
      <c r="A866" s="90" t="s">
        <v>1448</v>
      </c>
      <c r="B866" s="90" t="s">
        <v>1449</v>
      </c>
      <c r="C866" s="90" t="s">
        <v>296</v>
      </c>
      <c r="D866" s="90" t="s">
        <v>1436</v>
      </c>
      <c r="E866" s="90" t="s">
        <v>1855</v>
      </c>
      <c r="F866" s="109">
        <v>0.93886696999999997</v>
      </c>
      <c r="G866" s="109">
        <v>0.83079464000000003</v>
      </c>
      <c r="H866" s="110">
        <f t="shared" si="47"/>
        <v>0.13008308527363632</v>
      </c>
      <c r="I866" s="127">
        <v>0</v>
      </c>
      <c r="J866" s="127">
        <v>0</v>
      </c>
      <c r="K866" s="110" t="str">
        <f t="shared" si="46"/>
        <v/>
      </c>
      <c r="L866" s="91">
        <f t="shared" si="48"/>
        <v>0</v>
      </c>
      <c r="N866" s="47"/>
    </row>
    <row r="867" spans="1:14">
      <c r="A867" s="90" t="s">
        <v>2867</v>
      </c>
      <c r="B867" s="90" t="s">
        <v>2853</v>
      </c>
      <c r="C867" s="90" t="s">
        <v>1754</v>
      </c>
      <c r="D867" s="90" t="s">
        <v>397</v>
      </c>
      <c r="E867" s="90" t="s">
        <v>398</v>
      </c>
      <c r="F867" s="109">
        <v>1.2858734299999999</v>
      </c>
      <c r="G867" s="109">
        <v>0.78311021999999997</v>
      </c>
      <c r="H867" s="110">
        <f t="shared" si="47"/>
        <v>0.64200823480505709</v>
      </c>
      <c r="I867" s="127">
        <v>0</v>
      </c>
      <c r="J867" s="127">
        <v>0</v>
      </c>
      <c r="K867" s="110" t="str">
        <f t="shared" si="46"/>
        <v/>
      </c>
      <c r="L867" s="91">
        <f t="shared" si="48"/>
        <v>0</v>
      </c>
      <c r="N867" s="47"/>
    </row>
    <row r="868" spans="1:14">
      <c r="A868" s="90" t="s">
        <v>524</v>
      </c>
      <c r="B868" s="90" t="s">
        <v>525</v>
      </c>
      <c r="C868" s="90" t="s">
        <v>532</v>
      </c>
      <c r="D868" s="90" t="s">
        <v>1436</v>
      </c>
      <c r="E868" s="90" t="s">
        <v>398</v>
      </c>
      <c r="F868" s="109">
        <v>1.45801991</v>
      </c>
      <c r="G868" s="109">
        <v>0.76490996999999994</v>
      </c>
      <c r="H868" s="110">
        <f t="shared" si="47"/>
        <v>0.90613270474170982</v>
      </c>
      <c r="I868" s="127">
        <v>0</v>
      </c>
      <c r="J868" s="127">
        <v>0</v>
      </c>
      <c r="K868" s="110" t="str">
        <f t="shared" si="46"/>
        <v/>
      </c>
      <c r="L868" s="91">
        <f t="shared" si="48"/>
        <v>0</v>
      </c>
      <c r="N868" s="47"/>
    </row>
    <row r="869" spans="1:14">
      <c r="A869" s="90" t="s">
        <v>1978</v>
      </c>
      <c r="B869" s="90" t="s">
        <v>382</v>
      </c>
      <c r="C869" s="90" t="s">
        <v>1532</v>
      </c>
      <c r="D869" s="90" t="s">
        <v>396</v>
      </c>
      <c r="E869" s="90" t="s">
        <v>1855</v>
      </c>
      <c r="F869" s="109">
        <v>0.14689982999999998</v>
      </c>
      <c r="G869" s="109">
        <v>0.75159942000000002</v>
      </c>
      <c r="H869" s="110">
        <f t="shared" si="47"/>
        <v>-0.80455036806707492</v>
      </c>
      <c r="I869" s="127">
        <v>0</v>
      </c>
      <c r="J869" s="127">
        <v>0</v>
      </c>
      <c r="K869" s="110" t="str">
        <f t="shared" si="46"/>
        <v/>
      </c>
      <c r="L869" s="91">
        <f t="shared" si="48"/>
        <v>0</v>
      </c>
      <c r="N869" s="47"/>
    </row>
    <row r="870" spans="1:14">
      <c r="A870" s="90" t="s">
        <v>1659</v>
      </c>
      <c r="B870" s="90" t="s">
        <v>674</v>
      </c>
      <c r="C870" s="90" t="s">
        <v>1536</v>
      </c>
      <c r="D870" s="90" t="s">
        <v>397</v>
      </c>
      <c r="E870" s="90" t="s">
        <v>398</v>
      </c>
      <c r="F870" s="109">
        <v>0.17443650700000002</v>
      </c>
      <c r="G870" s="109">
        <v>0.72101781000000009</v>
      </c>
      <c r="H870" s="110">
        <f t="shared" si="47"/>
        <v>-0.75806907321748407</v>
      </c>
      <c r="I870" s="127">
        <v>0</v>
      </c>
      <c r="J870" s="127">
        <v>0</v>
      </c>
      <c r="K870" s="110" t="str">
        <f t="shared" si="46"/>
        <v/>
      </c>
      <c r="L870" s="91">
        <f t="shared" si="48"/>
        <v>0</v>
      </c>
      <c r="N870" s="47"/>
    </row>
    <row r="871" spans="1:14">
      <c r="A871" s="90" t="s">
        <v>2837</v>
      </c>
      <c r="B871" s="90" t="s">
        <v>2838</v>
      </c>
      <c r="C871" s="90" t="s">
        <v>1538</v>
      </c>
      <c r="D871" s="90" t="s">
        <v>1436</v>
      </c>
      <c r="E871" s="90" t="s">
        <v>398</v>
      </c>
      <c r="F871" s="109">
        <v>0.51531565999999995</v>
      </c>
      <c r="G871" s="109">
        <v>0.64862414000000002</v>
      </c>
      <c r="H871" s="110">
        <f t="shared" si="47"/>
        <v>-0.20552500559106546</v>
      </c>
      <c r="I871" s="127">
        <v>0</v>
      </c>
      <c r="J871" s="127">
        <v>0</v>
      </c>
      <c r="K871" s="110" t="str">
        <f t="shared" si="46"/>
        <v/>
      </c>
      <c r="L871" s="91">
        <f t="shared" si="48"/>
        <v>0</v>
      </c>
      <c r="N871" s="47"/>
    </row>
    <row r="872" spans="1:14">
      <c r="A872" s="90" t="s">
        <v>1573</v>
      </c>
      <c r="B872" s="90" t="s">
        <v>767</v>
      </c>
      <c r="C872" s="90" t="s">
        <v>1535</v>
      </c>
      <c r="D872" s="90" t="s">
        <v>396</v>
      </c>
      <c r="E872" s="90" t="s">
        <v>1855</v>
      </c>
      <c r="F872" s="109">
        <v>1.638125E-2</v>
      </c>
      <c r="G872" s="109">
        <v>0.62802462999999997</v>
      </c>
      <c r="H872" s="110">
        <f t="shared" si="47"/>
        <v>-0.97391623000518313</v>
      </c>
      <c r="I872" s="127">
        <v>0</v>
      </c>
      <c r="J872" s="127">
        <v>0</v>
      </c>
      <c r="K872" s="110" t="str">
        <f t="shared" si="46"/>
        <v/>
      </c>
      <c r="L872" s="91">
        <f t="shared" si="48"/>
        <v>0</v>
      </c>
      <c r="N872" s="47"/>
    </row>
    <row r="873" spans="1:14">
      <c r="A873" s="90" t="s">
        <v>95</v>
      </c>
      <c r="B873" s="90" t="s">
        <v>96</v>
      </c>
      <c r="C873" s="90" t="s">
        <v>1536</v>
      </c>
      <c r="D873" s="90" t="s">
        <v>397</v>
      </c>
      <c r="E873" s="90" t="s">
        <v>398</v>
      </c>
      <c r="F873" s="109">
        <v>0.13832214000000001</v>
      </c>
      <c r="G873" s="109">
        <v>0.57816963499999996</v>
      </c>
      <c r="H873" s="110">
        <f t="shared" si="47"/>
        <v>-0.76075855315369512</v>
      </c>
      <c r="I873" s="127">
        <v>0</v>
      </c>
      <c r="J873" s="127">
        <v>0</v>
      </c>
      <c r="K873" s="110" t="str">
        <f t="shared" si="46"/>
        <v/>
      </c>
      <c r="L873" s="91">
        <f t="shared" si="48"/>
        <v>0</v>
      </c>
      <c r="N873" s="47"/>
    </row>
    <row r="874" spans="1:14">
      <c r="A874" s="90" t="s">
        <v>883</v>
      </c>
      <c r="B874" s="90" t="s">
        <v>693</v>
      </c>
      <c r="C874" s="90" t="s">
        <v>1535</v>
      </c>
      <c r="D874" s="90" t="s">
        <v>396</v>
      </c>
      <c r="E874" s="90" t="s">
        <v>1855</v>
      </c>
      <c r="F874" s="109">
        <v>1.3972823400000001</v>
      </c>
      <c r="G874" s="109">
        <v>0.57295293000000003</v>
      </c>
      <c r="H874" s="110">
        <f t="shared" si="47"/>
        <v>1.43873844924748</v>
      </c>
      <c r="I874" s="127">
        <v>0</v>
      </c>
      <c r="J874" s="127">
        <v>0</v>
      </c>
      <c r="K874" s="110" t="str">
        <f t="shared" si="46"/>
        <v/>
      </c>
      <c r="L874" s="91">
        <f t="shared" si="48"/>
        <v>0</v>
      </c>
      <c r="N874" s="47"/>
    </row>
    <row r="875" spans="1:14">
      <c r="A875" s="90" t="s">
        <v>1998</v>
      </c>
      <c r="B875" s="90" t="s">
        <v>2001</v>
      </c>
      <c r="C875" s="90" t="s">
        <v>881</v>
      </c>
      <c r="D875" s="90" t="s">
        <v>396</v>
      </c>
      <c r="E875" s="90" t="s">
        <v>1855</v>
      </c>
      <c r="F875" s="109">
        <v>2.9145650000000002E-2</v>
      </c>
      <c r="G875" s="109">
        <v>0.49131614000000001</v>
      </c>
      <c r="H875" s="110">
        <f t="shared" si="47"/>
        <v>-0.94067841939814967</v>
      </c>
      <c r="I875" s="127">
        <v>0</v>
      </c>
      <c r="J875" s="127">
        <v>0</v>
      </c>
      <c r="K875" s="110" t="str">
        <f t="shared" si="46"/>
        <v/>
      </c>
      <c r="L875" s="91">
        <f t="shared" si="48"/>
        <v>0</v>
      </c>
      <c r="N875" s="47"/>
    </row>
    <row r="876" spans="1:14">
      <c r="A876" s="90" t="s">
        <v>2729</v>
      </c>
      <c r="B876" s="90" t="s">
        <v>2730</v>
      </c>
      <c r="C876" s="90" t="s">
        <v>1539</v>
      </c>
      <c r="D876" s="90" t="s">
        <v>396</v>
      </c>
      <c r="E876" s="90" t="s">
        <v>1855</v>
      </c>
      <c r="F876" s="109">
        <v>0</v>
      </c>
      <c r="G876" s="109">
        <v>0.40449571000000001</v>
      </c>
      <c r="H876" s="110">
        <f t="shared" si="47"/>
        <v>-1</v>
      </c>
      <c r="I876" s="127">
        <v>0</v>
      </c>
      <c r="J876" s="127">
        <v>0</v>
      </c>
      <c r="K876" s="110" t="str">
        <f t="shared" si="46"/>
        <v/>
      </c>
      <c r="L876" s="91" t="str">
        <f t="shared" si="48"/>
        <v/>
      </c>
      <c r="N876" s="47"/>
    </row>
    <row r="877" spans="1:14">
      <c r="A877" s="90" t="s">
        <v>1767</v>
      </c>
      <c r="B877" s="90" t="s">
        <v>1768</v>
      </c>
      <c r="C877" s="90" t="s">
        <v>296</v>
      </c>
      <c r="D877" s="90" t="s">
        <v>1436</v>
      </c>
      <c r="E877" s="90" t="s">
        <v>398</v>
      </c>
      <c r="F877" s="109">
        <v>2.1832375000000001E-2</v>
      </c>
      <c r="G877" s="109">
        <v>0.40375</v>
      </c>
      <c r="H877" s="110">
        <f t="shared" si="47"/>
        <v>-0.94592600619195044</v>
      </c>
      <c r="I877" s="127">
        <v>0</v>
      </c>
      <c r="J877" s="127">
        <v>0</v>
      </c>
      <c r="K877" s="110" t="str">
        <f t="shared" si="46"/>
        <v/>
      </c>
      <c r="L877" s="91">
        <f t="shared" si="48"/>
        <v>0</v>
      </c>
      <c r="N877" s="47"/>
    </row>
    <row r="878" spans="1:14">
      <c r="A878" s="90" t="s">
        <v>1856</v>
      </c>
      <c r="B878" s="90" t="s">
        <v>1545</v>
      </c>
      <c r="C878" s="90" t="s">
        <v>1533</v>
      </c>
      <c r="D878" s="90" t="s">
        <v>396</v>
      </c>
      <c r="E878" s="90" t="s">
        <v>1855</v>
      </c>
      <c r="F878" s="109">
        <v>2.7908249999999999E-2</v>
      </c>
      <c r="G878" s="109">
        <v>0.40016400000000002</v>
      </c>
      <c r="H878" s="110">
        <f t="shared" si="47"/>
        <v>-0.93025796923261461</v>
      </c>
      <c r="I878" s="127">
        <v>0</v>
      </c>
      <c r="J878" s="127">
        <v>0</v>
      </c>
      <c r="K878" s="110" t="str">
        <f t="shared" si="46"/>
        <v/>
      </c>
      <c r="L878" s="91">
        <f t="shared" si="48"/>
        <v>0</v>
      </c>
      <c r="N878" s="47"/>
    </row>
    <row r="879" spans="1:14">
      <c r="A879" s="90" t="s">
        <v>2709</v>
      </c>
      <c r="B879" s="90" t="s">
        <v>1072</v>
      </c>
      <c r="C879" s="90" t="s">
        <v>1539</v>
      </c>
      <c r="D879" s="90" t="s">
        <v>396</v>
      </c>
      <c r="E879" s="90" t="s">
        <v>1855</v>
      </c>
      <c r="F879" s="109">
        <v>12.09290098</v>
      </c>
      <c r="G879" s="109">
        <v>0.39781875</v>
      </c>
      <c r="H879" s="110">
        <f t="shared" si="47"/>
        <v>29.398016634459786</v>
      </c>
      <c r="I879" s="127">
        <v>0</v>
      </c>
      <c r="J879" s="127">
        <v>0</v>
      </c>
      <c r="K879" s="110" t="str">
        <f t="shared" si="46"/>
        <v/>
      </c>
      <c r="L879" s="91">
        <f t="shared" si="48"/>
        <v>0</v>
      </c>
      <c r="N879" s="47"/>
    </row>
    <row r="880" spans="1:14">
      <c r="A880" s="90" t="s">
        <v>2111</v>
      </c>
      <c r="B880" s="90" t="s">
        <v>2110</v>
      </c>
      <c r="C880" s="90" t="s">
        <v>1533</v>
      </c>
      <c r="D880" s="90" t="s">
        <v>396</v>
      </c>
      <c r="E880" s="90" t="s">
        <v>1855</v>
      </c>
      <c r="F880" s="109">
        <v>0.32700708000000001</v>
      </c>
      <c r="G880" s="109">
        <v>0.36591996999999998</v>
      </c>
      <c r="H880" s="110">
        <f t="shared" si="47"/>
        <v>-0.10634262459083599</v>
      </c>
      <c r="I880" s="127">
        <v>0</v>
      </c>
      <c r="J880" s="127">
        <v>0</v>
      </c>
      <c r="K880" s="110" t="str">
        <f t="shared" si="46"/>
        <v/>
      </c>
      <c r="L880" s="91">
        <f t="shared" si="48"/>
        <v>0</v>
      </c>
      <c r="N880" s="47"/>
    </row>
    <row r="881" spans="1:14">
      <c r="A881" s="90" t="s">
        <v>1334</v>
      </c>
      <c r="B881" s="90" t="s">
        <v>1338</v>
      </c>
      <c r="C881" s="90" t="s">
        <v>1539</v>
      </c>
      <c r="D881" s="90" t="s">
        <v>396</v>
      </c>
      <c r="E881" s="90" t="s">
        <v>398</v>
      </c>
      <c r="F881" s="109">
        <v>3.1618050000000002E-2</v>
      </c>
      <c r="G881" s="109">
        <v>0.32560828999999997</v>
      </c>
      <c r="H881" s="110">
        <f t="shared" si="47"/>
        <v>-0.90289543917938941</v>
      </c>
      <c r="I881" s="127">
        <v>0</v>
      </c>
      <c r="J881" s="127">
        <v>0</v>
      </c>
      <c r="K881" s="110" t="str">
        <f t="shared" si="46"/>
        <v/>
      </c>
      <c r="L881" s="91">
        <f t="shared" si="48"/>
        <v>0</v>
      </c>
      <c r="N881" s="47"/>
    </row>
    <row r="882" spans="1:14">
      <c r="A882" s="90" t="s">
        <v>1972</v>
      </c>
      <c r="B882" s="90" t="s">
        <v>132</v>
      </c>
      <c r="C882" s="90" t="s">
        <v>1532</v>
      </c>
      <c r="D882" s="90" t="s">
        <v>396</v>
      </c>
      <c r="E882" s="90" t="s">
        <v>1855</v>
      </c>
      <c r="F882" s="109">
        <v>0.1913744</v>
      </c>
      <c r="G882" s="109">
        <v>0.29845347999999999</v>
      </c>
      <c r="H882" s="110">
        <f t="shared" si="47"/>
        <v>-0.35877980045667413</v>
      </c>
      <c r="I882" s="127">
        <v>0</v>
      </c>
      <c r="J882" s="127">
        <v>0</v>
      </c>
      <c r="K882" s="110" t="str">
        <f t="shared" si="46"/>
        <v/>
      </c>
      <c r="L882" s="91">
        <f t="shared" si="48"/>
        <v>0</v>
      </c>
      <c r="N882" s="47"/>
    </row>
    <row r="883" spans="1:14">
      <c r="A883" s="90" t="s">
        <v>2109</v>
      </c>
      <c r="B883" s="90" t="s">
        <v>855</v>
      </c>
      <c r="C883" s="90" t="s">
        <v>1533</v>
      </c>
      <c r="D883" s="90" t="s">
        <v>396</v>
      </c>
      <c r="E883" s="90" t="s">
        <v>1855</v>
      </c>
      <c r="F883" s="109">
        <v>1.7885546699999999</v>
      </c>
      <c r="G883" s="109">
        <v>0.27930434999999998</v>
      </c>
      <c r="H883" s="110">
        <f t="shared" si="47"/>
        <v>5.4036047773692033</v>
      </c>
      <c r="I883" s="127">
        <v>0</v>
      </c>
      <c r="J883" s="127">
        <v>0</v>
      </c>
      <c r="K883" s="110" t="str">
        <f t="shared" si="46"/>
        <v/>
      </c>
      <c r="L883" s="91">
        <f t="shared" si="48"/>
        <v>0</v>
      </c>
      <c r="N883" s="47"/>
    </row>
    <row r="884" spans="1:14">
      <c r="A884" s="90" t="s">
        <v>1407</v>
      </c>
      <c r="B884" s="90" t="s">
        <v>1408</v>
      </c>
      <c r="C884" s="90" t="s">
        <v>1538</v>
      </c>
      <c r="D884" s="90" t="s">
        <v>396</v>
      </c>
      <c r="E884" s="90" t="s">
        <v>1855</v>
      </c>
      <c r="F884" s="109">
        <v>1.1131510600000001</v>
      </c>
      <c r="G884" s="109">
        <v>0.27725753999999997</v>
      </c>
      <c r="H884" s="110">
        <f t="shared" si="47"/>
        <v>3.0148630764018183</v>
      </c>
      <c r="I884" s="127">
        <v>0</v>
      </c>
      <c r="J884" s="127">
        <v>0</v>
      </c>
      <c r="K884" s="110" t="str">
        <f t="shared" si="46"/>
        <v/>
      </c>
      <c r="L884" s="91">
        <f t="shared" si="48"/>
        <v>0</v>
      </c>
      <c r="N884" s="47"/>
    </row>
    <row r="885" spans="1:14">
      <c r="A885" s="90" t="s">
        <v>91</v>
      </c>
      <c r="B885" s="90" t="s">
        <v>92</v>
      </c>
      <c r="C885" s="90" t="s">
        <v>1536</v>
      </c>
      <c r="D885" s="90" t="s">
        <v>397</v>
      </c>
      <c r="E885" s="90" t="s">
        <v>398</v>
      </c>
      <c r="F885" s="109">
        <v>1.371703726</v>
      </c>
      <c r="G885" s="109">
        <v>0.26071529999999998</v>
      </c>
      <c r="H885" s="110">
        <f t="shared" si="47"/>
        <v>4.2613088913462311</v>
      </c>
      <c r="I885" s="127">
        <v>0</v>
      </c>
      <c r="J885" s="127">
        <v>0</v>
      </c>
      <c r="K885" s="110" t="str">
        <f t="shared" si="46"/>
        <v/>
      </c>
      <c r="L885" s="91">
        <f t="shared" si="48"/>
        <v>0</v>
      </c>
      <c r="N885" s="47"/>
    </row>
    <row r="886" spans="1:14">
      <c r="A886" s="90" t="s">
        <v>1669</v>
      </c>
      <c r="B886" s="90" t="s">
        <v>766</v>
      </c>
      <c r="C886" s="90" t="s">
        <v>1535</v>
      </c>
      <c r="D886" s="90" t="s">
        <v>396</v>
      </c>
      <c r="E886" s="90" t="s">
        <v>1855</v>
      </c>
      <c r="F886" s="109">
        <v>0.68534697999999994</v>
      </c>
      <c r="G886" s="109">
        <v>0.25764999999999999</v>
      </c>
      <c r="H886" s="110">
        <f t="shared" si="47"/>
        <v>1.6599921599068503</v>
      </c>
      <c r="I886" s="127">
        <v>0</v>
      </c>
      <c r="J886" s="127">
        <v>0</v>
      </c>
      <c r="K886" s="110" t="str">
        <f t="shared" ref="K886:K949" si="49">IF(ISERROR(I886/J886-1),"",IF((I886/J886-1)&gt;10000%,"",I886/J886-1))</f>
        <v/>
      </c>
      <c r="L886" s="91">
        <f t="shared" si="48"/>
        <v>0</v>
      </c>
      <c r="N886" s="47"/>
    </row>
    <row r="887" spans="1:14">
      <c r="A887" s="90" t="s">
        <v>1964</v>
      </c>
      <c r="B887" s="90" t="s">
        <v>376</v>
      </c>
      <c r="C887" s="90" t="s">
        <v>1532</v>
      </c>
      <c r="D887" s="90" t="s">
        <v>396</v>
      </c>
      <c r="E887" s="90" t="s">
        <v>1855</v>
      </c>
      <c r="F887" s="109">
        <v>0.57472880000000004</v>
      </c>
      <c r="G887" s="109">
        <v>0.219193425</v>
      </c>
      <c r="H887" s="110">
        <f t="shared" si="47"/>
        <v>1.6220166047407676</v>
      </c>
      <c r="I887" s="127">
        <v>0</v>
      </c>
      <c r="J887" s="127">
        <v>0</v>
      </c>
      <c r="K887" s="110" t="str">
        <f t="shared" si="49"/>
        <v/>
      </c>
      <c r="L887" s="91">
        <f t="shared" si="48"/>
        <v>0</v>
      </c>
      <c r="N887" s="47"/>
    </row>
    <row r="888" spans="1:14">
      <c r="A888" s="90" t="s">
        <v>1403</v>
      </c>
      <c r="B888" s="90" t="s">
        <v>1404</v>
      </c>
      <c r="C888" s="90" t="s">
        <v>881</v>
      </c>
      <c r="D888" s="90" t="s">
        <v>396</v>
      </c>
      <c r="E888" s="90" t="s">
        <v>1855</v>
      </c>
      <c r="F888" s="109">
        <v>8.1425000000000004E-3</v>
      </c>
      <c r="G888" s="109">
        <v>0.20865851000000002</v>
      </c>
      <c r="H888" s="110">
        <f t="shared" si="47"/>
        <v>-0.9609769091133642</v>
      </c>
      <c r="I888" s="127">
        <v>0</v>
      </c>
      <c r="J888" s="127">
        <v>0</v>
      </c>
      <c r="K888" s="110" t="str">
        <f t="shared" si="49"/>
        <v/>
      </c>
      <c r="L888" s="91">
        <f t="shared" si="48"/>
        <v>0</v>
      </c>
      <c r="N888" s="47"/>
    </row>
    <row r="889" spans="1:14">
      <c r="A889" s="90" t="s">
        <v>3071</v>
      </c>
      <c r="B889" s="90" t="s">
        <v>3072</v>
      </c>
      <c r="C889" s="90" t="s">
        <v>1754</v>
      </c>
      <c r="D889" s="90" t="s">
        <v>397</v>
      </c>
      <c r="E889" s="90" t="s">
        <v>398</v>
      </c>
      <c r="F889" s="109">
        <v>0.81445000000000001</v>
      </c>
      <c r="G889" s="109">
        <v>0.20052</v>
      </c>
      <c r="H889" s="110">
        <f t="shared" si="47"/>
        <v>3.0616896070217434</v>
      </c>
      <c r="I889" s="127">
        <v>0</v>
      </c>
      <c r="J889" s="127">
        <v>0</v>
      </c>
      <c r="K889" s="110" t="str">
        <f t="shared" si="49"/>
        <v/>
      </c>
      <c r="L889" s="91">
        <f t="shared" si="48"/>
        <v>0</v>
      </c>
      <c r="N889" s="47"/>
    </row>
    <row r="890" spans="1:14">
      <c r="A890" s="90" t="s">
        <v>2829</v>
      </c>
      <c r="B890" s="90" t="s">
        <v>2830</v>
      </c>
      <c r="C890" s="90" t="s">
        <v>1538</v>
      </c>
      <c r="D890" s="90" t="s">
        <v>1436</v>
      </c>
      <c r="E890" s="90" t="s">
        <v>398</v>
      </c>
      <c r="F890" s="109">
        <v>0</v>
      </c>
      <c r="G890" s="109">
        <v>0.18023824999999999</v>
      </c>
      <c r="H890" s="110">
        <f t="shared" si="47"/>
        <v>-1</v>
      </c>
      <c r="I890" s="127">
        <v>0</v>
      </c>
      <c r="J890" s="127">
        <v>0</v>
      </c>
      <c r="K890" s="110" t="str">
        <f t="shared" si="49"/>
        <v/>
      </c>
      <c r="L890" s="91" t="str">
        <f t="shared" si="48"/>
        <v/>
      </c>
      <c r="N890" s="47"/>
    </row>
    <row r="891" spans="1:14">
      <c r="A891" s="90" t="s">
        <v>528</v>
      </c>
      <c r="B891" s="90" t="s">
        <v>529</v>
      </c>
      <c r="C891" s="90" t="s">
        <v>532</v>
      </c>
      <c r="D891" s="90" t="s">
        <v>397</v>
      </c>
      <c r="E891" s="90" t="s">
        <v>398</v>
      </c>
      <c r="F891" s="109">
        <v>3.5646900000000001E-3</v>
      </c>
      <c r="G891" s="109">
        <v>0.16175196</v>
      </c>
      <c r="H891" s="110">
        <f t="shared" si="47"/>
        <v>-0.97796199811118212</v>
      </c>
      <c r="I891" s="127">
        <v>0</v>
      </c>
      <c r="J891" s="127">
        <v>0</v>
      </c>
      <c r="K891" s="110" t="str">
        <f t="shared" si="49"/>
        <v/>
      </c>
      <c r="L891" s="91">
        <f t="shared" si="48"/>
        <v>0</v>
      </c>
      <c r="N891" s="47"/>
    </row>
    <row r="892" spans="1:14">
      <c r="A892" s="90" t="s">
        <v>3073</v>
      </c>
      <c r="B892" s="90" t="s">
        <v>3074</v>
      </c>
      <c r="C892" s="90" t="s">
        <v>1754</v>
      </c>
      <c r="D892" s="90" t="s">
        <v>397</v>
      </c>
      <c r="E892" s="90" t="s">
        <v>398</v>
      </c>
      <c r="F892" s="109">
        <v>0.32218379999999996</v>
      </c>
      <c r="G892" s="109">
        <v>0.1608369</v>
      </c>
      <c r="H892" s="110">
        <f t="shared" si="47"/>
        <v>1.0031709141372405</v>
      </c>
      <c r="I892" s="127">
        <v>0</v>
      </c>
      <c r="J892" s="127">
        <v>0</v>
      </c>
      <c r="K892" s="110" t="str">
        <f t="shared" si="49"/>
        <v/>
      </c>
      <c r="L892" s="91">
        <f t="shared" si="48"/>
        <v>0</v>
      </c>
      <c r="N892" s="47"/>
    </row>
    <row r="893" spans="1:14">
      <c r="A893" s="90" t="s">
        <v>1965</v>
      </c>
      <c r="B893" s="90" t="s">
        <v>377</v>
      </c>
      <c r="C893" s="90" t="s">
        <v>1532</v>
      </c>
      <c r="D893" s="90" t="s">
        <v>396</v>
      </c>
      <c r="E893" s="90" t="s">
        <v>1855</v>
      </c>
      <c r="F893" s="109">
        <v>2.4836959999999998E-2</v>
      </c>
      <c r="G893" s="109">
        <v>0.15791150000000001</v>
      </c>
      <c r="H893" s="110">
        <f t="shared" si="47"/>
        <v>-0.84271595165646584</v>
      </c>
      <c r="I893" s="127">
        <v>0</v>
      </c>
      <c r="J893" s="127">
        <v>0</v>
      </c>
      <c r="K893" s="110" t="str">
        <f t="shared" si="49"/>
        <v/>
      </c>
      <c r="L893" s="91">
        <f t="shared" si="48"/>
        <v>0</v>
      </c>
      <c r="N893" s="47"/>
    </row>
    <row r="894" spans="1:14">
      <c r="A894" s="90" t="s">
        <v>1976</v>
      </c>
      <c r="B894" s="90" t="s">
        <v>380</v>
      </c>
      <c r="C894" s="90" t="s">
        <v>1532</v>
      </c>
      <c r="D894" s="90" t="s">
        <v>396</v>
      </c>
      <c r="E894" s="90" t="s">
        <v>1855</v>
      </c>
      <c r="F894" s="109">
        <v>0.25513260999999998</v>
      </c>
      <c r="G894" s="109">
        <v>0.13710714999999998</v>
      </c>
      <c r="H894" s="110">
        <f t="shared" si="47"/>
        <v>0.86082644121769003</v>
      </c>
      <c r="I894" s="127">
        <v>0</v>
      </c>
      <c r="J894" s="127">
        <v>0</v>
      </c>
      <c r="K894" s="110" t="str">
        <f t="shared" si="49"/>
        <v/>
      </c>
      <c r="L894" s="91">
        <f t="shared" si="48"/>
        <v>0</v>
      </c>
      <c r="N894" s="47"/>
    </row>
    <row r="895" spans="1:14">
      <c r="A895" s="90" t="s">
        <v>2791</v>
      </c>
      <c r="B895" s="90" t="s">
        <v>2792</v>
      </c>
      <c r="C895" s="90" t="s">
        <v>1754</v>
      </c>
      <c r="D895" s="90" t="s">
        <v>397</v>
      </c>
      <c r="E895" s="90" t="s">
        <v>398</v>
      </c>
      <c r="F895" s="109">
        <v>0.29553538000000001</v>
      </c>
      <c r="G895" s="109">
        <v>0.1267173</v>
      </c>
      <c r="H895" s="110">
        <f t="shared" si="47"/>
        <v>1.3322417696715445</v>
      </c>
      <c r="I895" s="127">
        <v>0</v>
      </c>
      <c r="J895" s="127">
        <v>0</v>
      </c>
      <c r="K895" s="110" t="str">
        <f t="shared" si="49"/>
        <v/>
      </c>
      <c r="L895" s="91">
        <f t="shared" si="48"/>
        <v>0</v>
      </c>
      <c r="N895" s="47"/>
    </row>
    <row r="896" spans="1:14">
      <c r="A896" s="90" t="s">
        <v>590</v>
      </c>
      <c r="B896" s="90" t="s">
        <v>591</v>
      </c>
      <c r="C896" s="90" t="s">
        <v>1551</v>
      </c>
      <c r="D896" s="90" t="s">
        <v>397</v>
      </c>
      <c r="E896" s="90" t="s">
        <v>1855</v>
      </c>
      <c r="F896" s="109">
        <v>1.104027E-2</v>
      </c>
      <c r="G896" s="109">
        <v>0.12156425999999999</v>
      </c>
      <c r="H896" s="110">
        <f t="shared" si="47"/>
        <v>-0.90918161308266099</v>
      </c>
      <c r="I896" s="127">
        <v>0</v>
      </c>
      <c r="J896" s="127">
        <v>0</v>
      </c>
      <c r="K896" s="110" t="str">
        <f t="shared" si="49"/>
        <v/>
      </c>
      <c r="L896" s="91">
        <f t="shared" si="48"/>
        <v>0</v>
      </c>
      <c r="N896" s="47"/>
    </row>
    <row r="897" spans="1:14">
      <c r="A897" s="90" t="s">
        <v>603</v>
      </c>
      <c r="B897" s="90" t="s">
        <v>604</v>
      </c>
      <c r="C897" s="90" t="s">
        <v>1551</v>
      </c>
      <c r="D897" s="90" t="s">
        <v>396</v>
      </c>
      <c r="E897" s="90" t="s">
        <v>1855</v>
      </c>
      <c r="F897" s="109">
        <v>0</v>
      </c>
      <c r="G897" s="109">
        <v>9.3759200000000001E-2</v>
      </c>
      <c r="H897" s="110">
        <f t="shared" si="47"/>
        <v>-1</v>
      </c>
      <c r="I897" s="127">
        <v>0</v>
      </c>
      <c r="J897" s="127">
        <v>0</v>
      </c>
      <c r="K897" s="110" t="str">
        <f t="shared" si="49"/>
        <v/>
      </c>
      <c r="L897" s="91" t="str">
        <f t="shared" si="48"/>
        <v/>
      </c>
      <c r="N897" s="47"/>
    </row>
    <row r="898" spans="1:14">
      <c r="A898" s="90" t="s">
        <v>1023</v>
      </c>
      <c r="B898" s="90" t="s">
        <v>1024</v>
      </c>
      <c r="C898" s="90" t="s">
        <v>1533</v>
      </c>
      <c r="D898" s="90" t="s">
        <v>396</v>
      </c>
      <c r="E898" s="90" t="s">
        <v>1855</v>
      </c>
      <c r="F898" s="109">
        <v>0.13301164999999998</v>
      </c>
      <c r="G898" s="109">
        <v>9.3636190000000008E-2</v>
      </c>
      <c r="H898" s="110">
        <f t="shared" si="47"/>
        <v>0.42051540114991837</v>
      </c>
      <c r="I898" s="127">
        <v>0</v>
      </c>
      <c r="J898" s="127">
        <v>0</v>
      </c>
      <c r="K898" s="110" t="str">
        <f t="shared" si="49"/>
        <v/>
      </c>
      <c r="L898" s="91">
        <f t="shared" si="48"/>
        <v>0</v>
      </c>
      <c r="N898" s="47"/>
    </row>
    <row r="899" spans="1:14">
      <c r="A899" s="90" t="s">
        <v>2431</v>
      </c>
      <c r="B899" s="90" t="s">
        <v>2432</v>
      </c>
      <c r="C899" s="90" t="s">
        <v>1539</v>
      </c>
      <c r="D899" s="90" t="s">
        <v>396</v>
      </c>
      <c r="E899" s="90" t="s">
        <v>1855</v>
      </c>
      <c r="F899" s="109">
        <v>1.8924E-3</v>
      </c>
      <c r="G899" s="109">
        <v>9.2993449999999991E-2</v>
      </c>
      <c r="H899" s="110">
        <f t="shared" si="47"/>
        <v>-0.97965017966319135</v>
      </c>
      <c r="I899" s="127">
        <v>0</v>
      </c>
      <c r="J899" s="127">
        <v>0</v>
      </c>
      <c r="K899" s="110" t="str">
        <f t="shared" si="49"/>
        <v/>
      </c>
      <c r="L899" s="91">
        <f t="shared" si="48"/>
        <v>0</v>
      </c>
      <c r="N899" s="47"/>
    </row>
    <row r="900" spans="1:14">
      <c r="A900" s="90" t="s">
        <v>1926</v>
      </c>
      <c r="B900" s="90" t="s">
        <v>1916</v>
      </c>
      <c r="C900" s="90" t="s">
        <v>1754</v>
      </c>
      <c r="D900" s="90" t="s">
        <v>397</v>
      </c>
      <c r="E900" s="90" t="s">
        <v>398</v>
      </c>
      <c r="F900" s="109">
        <v>1.4564585000000001</v>
      </c>
      <c r="G900" s="109">
        <v>8.8059539999999992E-2</v>
      </c>
      <c r="H900" s="110">
        <f t="shared" si="47"/>
        <v>15.539474314764764</v>
      </c>
      <c r="I900" s="127">
        <v>0</v>
      </c>
      <c r="J900" s="127">
        <v>0</v>
      </c>
      <c r="K900" s="110" t="str">
        <f t="shared" si="49"/>
        <v/>
      </c>
      <c r="L900" s="91">
        <f t="shared" si="48"/>
        <v>0</v>
      </c>
      <c r="N900" s="47"/>
    </row>
    <row r="901" spans="1:14">
      <c r="A901" s="90" t="s">
        <v>1424</v>
      </c>
      <c r="B901" s="90" t="s">
        <v>1425</v>
      </c>
      <c r="C901" s="90" t="s">
        <v>881</v>
      </c>
      <c r="D901" s="90" t="s">
        <v>396</v>
      </c>
      <c r="E901" s="90" t="s">
        <v>1855</v>
      </c>
      <c r="F901" s="109">
        <v>9.6873089999999995E-2</v>
      </c>
      <c r="G901" s="109">
        <v>8.5804640000000001E-2</v>
      </c>
      <c r="H901" s="110">
        <f t="shared" si="47"/>
        <v>0.12899593774882101</v>
      </c>
      <c r="I901" s="127">
        <v>0</v>
      </c>
      <c r="J901" s="127">
        <v>0</v>
      </c>
      <c r="K901" s="110" t="str">
        <f t="shared" si="49"/>
        <v/>
      </c>
      <c r="L901" s="91">
        <f t="shared" si="48"/>
        <v>0</v>
      </c>
      <c r="N901" s="47"/>
    </row>
    <row r="902" spans="1:14">
      <c r="A902" s="90" t="s">
        <v>1385</v>
      </c>
      <c r="B902" s="90" t="s">
        <v>1386</v>
      </c>
      <c r="C902" s="90" t="s">
        <v>881</v>
      </c>
      <c r="D902" s="90" t="s">
        <v>396</v>
      </c>
      <c r="E902" s="90" t="s">
        <v>1855</v>
      </c>
      <c r="F902" s="109">
        <v>5.4465329999999999E-2</v>
      </c>
      <c r="G902" s="109">
        <v>8.0054789999999987E-2</v>
      </c>
      <c r="H902" s="110">
        <f t="shared" si="47"/>
        <v>-0.31964933016500319</v>
      </c>
      <c r="I902" s="127">
        <v>0</v>
      </c>
      <c r="J902" s="127">
        <v>0</v>
      </c>
      <c r="K902" s="110" t="str">
        <f t="shared" si="49"/>
        <v/>
      </c>
      <c r="L902" s="91">
        <f t="shared" si="48"/>
        <v>0</v>
      </c>
      <c r="N902" s="47"/>
    </row>
    <row r="903" spans="1:14">
      <c r="A903" s="90" t="s">
        <v>1981</v>
      </c>
      <c r="B903" s="90" t="s">
        <v>1747</v>
      </c>
      <c r="C903" s="90" t="s">
        <v>1532</v>
      </c>
      <c r="D903" s="90" t="s">
        <v>396</v>
      </c>
      <c r="E903" s="90" t="s">
        <v>1855</v>
      </c>
      <c r="F903" s="109">
        <v>1.80102491</v>
      </c>
      <c r="G903" s="109">
        <v>7.6821739999999999E-2</v>
      </c>
      <c r="H903" s="110">
        <f t="shared" ref="H903:H966" si="50">IF(ISERROR(F903/G903-1),"",IF((F903/G903-1)&gt;10000%,"",F903/G903-1))</f>
        <v>22.44420876173854</v>
      </c>
      <c r="I903" s="127">
        <v>0</v>
      </c>
      <c r="J903" s="127">
        <v>0</v>
      </c>
      <c r="K903" s="110" t="str">
        <f t="shared" si="49"/>
        <v/>
      </c>
      <c r="L903" s="91">
        <f t="shared" ref="L903:L966" si="51">IF(ISERROR(I903/F903),"",IF(I903/F903&gt;10000%,"",I903/F903))</f>
        <v>0</v>
      </c>
      <c r="N903" s="47"/>
    </row>
    <row r="904" spans="1:14">
      <c r="A904" s="90" t="s">
        <v>2787</v>
      </c>
      <c r="B904" s="90" t="s">
        <v>2788</v>
      </c>
      <c r="C904" s="90" t="s">
        <v>1754</v>
      </c>
      <c r="D904" s="90" t="s">
        <v>397</v>
      </c>
      <c r="E904" s="90" t="s">
        <v>398</v>
      </c>
      <c r="F904" s="109">
        <v>8.1030000000000008E-3</v>
      </c>
      <c r="G904" s="109">
        <v>6.8968360000000006E-2</v>
      </c>
      <c r="H904" s="110">
        <f t="shared" si="50"/>
        <v>-0.88251134288244637</v>
      </c>
      <c r="I904" s="127">
        <v>0</v>
      </c>
      <c r="J904" s="127">
        <v>0</v>
      </c>
      <c r="K904" s="110" t="str">
        <f t="shared" si="49"/>
        <v/>
      </c>
      <c r="L904" s="91">
        <f t="shared" si="51"/>
        <v>0</v>
      </c>
      <c r="N904" s="47"/>
    </row>
    <row r="905" spans="1:14">
      <c r="A905" s="90" t="s">
        <v>2433</v>
      </c>
      <c r="B905" s="90" t="s">
        <v>2434</v>
      </c>
      <c r="C905" s="90" t="s">
        <v>1539</v>
      </c>
      <c r="D905" s="90" t="s">
        <v>396</v>
      </c>
      <c r="E905" s="90" t="s">
        <v>1855</v>
      </c>
      <c r="F905" s="109">
        <v>1.9952999999999998E-3</v>
      </c>
      <c r="G905" s="109">
        <v>6.7698600000000012E-2</v>
      </c>
      <c r="H905" s="110">
        <f t="shared" si="50"/>
        <v>-0.97052671694835635</v>
      </c>
      <c r="I905" s="127">
        <v>0</v>
      </c>
      <c r="J905" s="127">
        <v>0</v>
      </c>
      <c r="K905" s="110" t="str">
        <f t="shared" si="49"/>
        <v/>
      </c>
      <c r="L905" s="91">
        <f t="shared" si="51"/>
        <v>0</v>
      </c>
      <c r="N905" s="47"/>
    </row>
    <row r="906" spans="1:14">
      <c r="A906" s="90" t="s">
        <v>1409</v>
      </c>
      <c r="B906" s="90" t="s">
        <v>1410</v>
      </c>
      <c r="C906" s="90" t="s">
        <v>881</v>
      </c>
      <c r="D906" s="90" t="s">
        <v>396</v>
      </c>
      <c r="E906" s="90" t="s">
        <v>1855</v>
      </c>
      <c r="F906" s="109">
        <v>3.5548200000000002E-3</v>
      </c>
      <c r="G906" s="109">
        <v>6.6461100000000009E-2</v>
      </c>
      <c r="H906" s="110">
        <f t="shared" si="50"/>
        <v>-0.94651277213287166</v>
      </c>
      <c r="I906" s="127">
        <v>0</v>
      </c>
      <c r="J906" s="127">
        <v>0</v>
      </c>
      <c r="K906" s="110" t="str">
        <f t="shared" si="49"/>
        <v/>
      </c>
      <c r="L906" s="91">
        <f t="shared" si="51"/>
        <v>0</v>
      </c>
      <c r="N906" s="47"/>
    </row>
    <row r="907" spans="1:14">
      <c r="A907" s="90" t="s">
        <v>2773</v>
      </c>
      <c r="B907" s="90" t="s">
        <v>2774</v>
      </c>
      <c r="C907" s="90" t="s">
        <v>296</v>
      </c>
      <c r="D907" s="90" t="s">
        <v>397</v>
      </c>
      <c r="E907" s="90" t="s">
        <v>398</v>
      </c>
      <c r="F907" s="109">
        <v>1.09639</v>
      </c>
      <c r="G907" s="109">
        <v>6.1760000000000002E-2</v>
      </c>
      <c r="H907" s="110">
        <f t="shared" si="50"/>
        <v>16.752428756476682</v>
      </c>
      <c r="I907" s="127">
        <v>0</v>
      </c>
      <c r="J907" s="127">
        <v>0</v>
      </c>
      <c r="K907" s="110" t="str">
        <f t="shared" si="49"/>
        <v/>
      </c>
      <c r="L907" s="91">
        <f t="shared" si="51"/>
        <v>0</v>
      </c>
      <c r="N907" s="47"/>
    </row>
    <row r="908" spans="1:14">
      <c r="A908" s="90" t="s">
        <v>2771</v>
      </c>
      <c r="B908" s="90" t="s">
        <v>2772</v>
      </c>
      <c r="C908" s="90" t="s">
        <v>296</v>
      </c>
      <c r="D908" s="90" t="s">
        <v>397</v>
      </c>
      <c r="E908" s="90" t="s">
        <v>398</v>
      </c>
      <c r="F908" s="109">
        <v>1.2238045900000001</v>
      </c>
      <c r="G908" s="109">
        <v>5.8930000000000003E-2</v>
      </c>
      <c r="H908" s="110">
        <f t="shared" si="50"/>
        <v>19.767089597827933</v>
      </c>
      <c r="I908" s="127">
        <v>0</v>
      </c>
      <c r="J908" s="127">
        <v>0</v>
      </c>
      <c r="K908" s="110" t="str">
        <f t="shared" si="49"/>
        <v/>
      </c>
      <c r="L908" s="91">
        <f t="shared" si="51"/>
        <v>0</v>
      </c>
      <c r="N908" s="47"/>
    </row>
    <row r="909" spans="1:14">
      <c r="A909" s="90" t="s">
        <v>2596</v>
      </c>
      <c r="B909" s="90" t="s">
        <v>2597</v>
      </c>
      <c r="C909" s="90" t="s">
        <v>1539</v>
      </c>
      <c r="D909" s="90" t="s">
        <v>396</v>
      </c>
      <c r="E909" s="90" t="s">
        <v>1855</v>
      </c>
      <c r="F909" s="109">
        <v>1.3234555400000001</v>
      </c>
      <c r="G909" s="109">
        <v>5.5885360000000002E-2</v>
      </c>
      <c r="H909" s="110">
        <f t="shared" si="50"/>
        <v>22.681614290397341</v>
      </c>
      <c r="I909" s="127">
        <v>0</v>
      </c>
      <c r="J909" s="127">
        <v>0</v>
      </c>
      <c r="K909" s="110" t="str">
        <f t="shared" si="49"/>
        <v/>
      </c>
      <c r="L909" s="91">
        <f t="shared" si="51"/>
        <v>0</v>
      </c>
      <c r="N909" s="47"/>
    </row>
    <row r="910" spans="1:14">
      <c r="A910" s="90" t="s">
        <v>2425</v>
      </c>
      <c r="B910" s="90" t="s">
        <v>2426</v>
      </c>
      <c r="C910" s="90" t="s">
        <v>1539</v>
      </c>
      <c r="D910" s="90" t="s">
        <v>396</v>
      </c>
      <c r="E910" s="90" t="s">
        <v>1855</v>
      </c>
      <c r="F910" s="109">
        <v>1.1592E-3</v>
      </c>
      <c r="G910" s="109">
        <v>5.4500199999999999E-2</v>
      </c>
      <c r="H910" s="110">
        <f t="shared" si="50"/>
        <v>-0.9787303532831072</v>
      </c>
      <c r="I910" s="127">
        <v>0</v>
      </c>
      <c r="J910" s="127">
        <v>0</v>
      </c>
      <c r="K910" s="110" t="str">
        <f t="shared" si="49"/>
        <v/>
      </c>
      <c r="L910" s="91">
        <f t="shared" si="51"/>
        <v>0</v>
      </c>
      <c r="N910" s="47"/>
    </row>
    <row r="911" spans="1:14">
      <c r="A911" s="90" t="s">
        <v>1129</v>
      </c>
      <c r="B911" s="90" t="s">
        <v>1124</v>
      </c>
      <c r="C911" s="90" t="s">
        <v>1533</v>
      </c>
      <c r="D911" s="90" t="s">
        <v>396</v>
      </c>
      <c r="E911" s="90" t="s">
        <v>1855</v>
      </c>
      <c r="F911" s="109">
        <v>6.0079859999999999E-3</v>
      </c>
      <c r="G911" s="109">
        <v>5.3270620000000005E-2</v>
      </c>
      <c r="H911" s="110">
        <f t="shared" si="50"/>
        <v>-0.88721764454778262</v>
      </c>
      <c r="I911" s="127">
        <v>0</v>
      </c>
      <c r="J911" s="127">
        <v>0</v>
      </c>
      <c r="K911" s="110" t="str">
        <f t="shared" si="49"/>
        <v/>
      </c>
      <c r="L911" s="91">
        <f t="shared" si="51"/>
        <v>0</v>
      </c>
      <c r="N911" s="47"/>
    </row>
    <row r="912" spans="1:14">
      <c r="A912" s="90" t="s">
        <v>64</v>
      </c>
      <c r="B912" s="90" t="s">
        <v>75</v>
      </c>
      <c r="C912" s="90" t="s">
        <v>1536</v>
      </c>
      <c r="D912" s="90" t="s">
        <v>397</v>
      </c>
      <c r="E912" s="90" t="s">
        <v>398</v>
      </c>
      <c r="F912" s="109">
        <v>0.37475226</v>
      </c>
      <c r="G912" s="109">
        <v>5.318225E-2</v>
      </c>
      <c r="H912" s="110">
        <f t="shared" si="50"/>
        <v>6.0465664765969853</v>
      </c>
      <c r="I912" s="127">
        <v>0</v>
      </c>
      <c r="J912" s="127">
        <v>0</v>
      </c>
      <c r="K912" s="110" t="str">
        <f t="shared" si="49"/>
        <v/>
      </c>
      <c r="L912" s="91">
        <f t="shared" si="51"/>
        <v>0</v>
      </c>
      <c r="N912" s="47"/>
    </row>
    <row r="913" spans="1:14">
      <c r="A913" s="90" t="s">
        <v>61</v>
      </c>
      <c r="B913" s="90" t="s">
        <v>72</v>
      </c>
      <c r="C913" s="90" t="s">
        <v>1536</v>
      </c>
      <c r="D913" s="90" t="s">
        <v>397</v>
      </c>
      <c r="E913" s="90" t="s">
        <v>398</v>
      </c>
      <c r="F913" s="109">
        <v>0.4781936</v>
      </c>
      <c r="G913" s="109">
        <v>5.2488639999999996E-2</v>
      </c>
      <c r="H913" s="110">
        <f t="shared" si="50"/>
        <v>8.1104208453486315</v>
      </c>
      <c r="I913" s="127">
        <v>0</v>
      </c>
      <c r="J913" s="127">
        <v>0</v>
      </c>
      <c r="K913" s="110" t="str">
        <f t="shared" si="49"/>
        <v/>
      </c>
      <c r="L913" s="91">
        <f t="shared" si="51"/>
        <v>0</v>
      </c>
      <c r="N913" s="47"/>
    </row>
    <row r="914" spans="1:14">
      <c r="A914" s="90" t="s">
        <v>1968</v>
      </c>
      <c r="B914" s="90" t="s">
        <v>122</v>
      </c>
      <c r="C914" s="90" t="s">
        <v>1532</v>
      </c>
      <c r="D914" s="90" t="s">
        <v>396</v>
      </c>
      <c r="E914" s="90" t="s">
        <v>1855</v>
      </c>
      <c r="F914" s="109">
        <v>0.19942960999999998</v>
      </c>
      <c r="G914" s="109">
        <v>5.2081139999999998E-2</v>
      </c>
      <c r="H914" s="110">
        <f t="shared" si="50"/>
        <v>2.8292097676817365</v>
      </c>
      <c r="I914" s="127">
        <v>0</v>
      </c>
      <c r="J914" s="127">
        <v>0</v>
      </c>
      <c r="K914" s="110" t="str">
        <f t="shared" si="49"/>
        <v/>
      </c>
      <c r="L914" s="91">
        <f t="shared" si="51"/>
        <v>0</v>
      </c>
      <c r="N914" s="47"/>
    </row>
    <row r="915" spans="1:14">
      <c r="A915" s="90" t="s">
        <v>608</v>
      </c>
      <c r="B915" s="90" t="s">
        <v>609</v>
      </c>
      <c r="C915" s="90" t="s">
        <v>610</v>
      </c>
      <c r="D915" s="90" t="s">
        <v>396</v>
      </c>
      <c r="E915" s="90" t="s">
        <v>1855</v>
      </c>
      <c r="F915" s="109">
        <v>2.843977E-2</v>
      </c>
      <c r="G915" s="109">
        <v>5.1017785000000003E-2</v>
      </c>
      <c r="H915" s="110">
        <f t="shared" si="50"/>
        <v>-0.44255184736068021</v>
      </c>
      <c r="I915" s="127">
        <v>0</v>
      </c>
      <c r="J915" s="127">
        <v>0</v>
      </c>
      <c r="K915" s="110" t="str">
        <f t="shared" si="49"/>
        <v/>
      </c>
      <c r="L915" s="91">
        <f t="shared" si="51"/>
        <v>0</v>
      </c>
      <c r="N915" s="47"/>
    </row>
    <row r="916" spans="1:14">
      <c r="A916" s="90" t="s">
        <v>283</v>
      </c>
      <c r="B916" s="90" t="s">
        <v>284</v>
      </c>
      <c r="C916" s="90" t="s">
        <v>296</v>
      </c>
      <c r="D916" s="90" t="s">
        <v>397</v>
      </c>
      <c r="E916" s="90" t="s">
        <v>1855</v>
      </c>
      <c r="F916" s="109">
        <v>7.1199575000000001E-2</v>
      </c>
      <c r="G916" s="109">
        <v>5.0358E-2</v>
      </c>
      <c r="H916" s="110">
        <f t="shared" si="50"/>
        <v>0.41386820366178156</v>
      </c>
      <c r="I916" s="127">
        <v>0</v>
      </c>
      <c r="J916" s="127">
        <v>0</v>
      </c>
      <c r="K916" s="110" t="str">
        <f t="shared" si="49"/>
        <v/>
      </c>
      <c r="L916" s="91">
        <f t="shared" si="51"/>
        <v>0</v>
      </c>
      <c r="N916" s="47"/>
    </row>
    <row r="917" spans="1:14">
      <c r="A917" s="90" t="s">
        <v>1979</v>
      </c>
      <c r="B917" s="90" t="s">
        <v>1737</v>
      </c>
      <c r="C917" s="90" t="s">
        <v>1532</v>
      </c>
      <c r="D917" s="90" t="s">
        <v>396</v>
      </c>
      <c r="E917" s="90" t="s">
        <v>1855</v>
      </c>
      <c r="F917" s="109">
        <v>0.35417689000000002</v>
      </c>
      <c r="G917" s="109">
        <v>5.0112660000000003E-2</v>
      </c>
      <c r="H917" s="110">
        <f t="shared" si="50"/>
        <v>6.0676130542661273</v>
      </c>
      <c r="I917" s="127">
        <v>0</v>
      </c>
      <c r="J917" s="127">
        <v>0</v>
      </c>
      <c r="K917" s="110" t="str">
        <f t="shared" si="49"/>
        <v/>
      </c>
      <c r="L917" s="91">
        <f t="shared" si="51"/>
        <v>0</v>
      </c>
      <c r="N917" s="47"/>
    </row>
    <row r="918" spans="1:14">
      <c r="A918" s="90" t="s">
        <v>2721</v>
      </c>
      <c r="B918" s="90" t="s">
        <v>2722</v>
      </c>
      <c r="C918" s="90" t="s">
        <v>1539</v>
      </c>
      <c r="D918" s="90" t="s">
        <v>396</v>
      </c>
      <c r="E918" s="90" t="s">
        <v>1855</v>
      </c>
      <c r="F918" s="109">
        <v>2.4391E-3</v>
      </c>
      <c r="G918" s="109">
        <v>4.9938000000000003E-2</v>
      </c>
      <c r="H918" s="110">
        <f t="shared" si="50"/>
        <v>-0.95115743521967244</v>
      </c>
      <c r="I918" s="127">
        <v>0</v>
      </c>
      <c r="J918" s="127">
        <v>0</v>
      </c>
      <c r="K918" s="110" t="str">
        <f t="shared" si="49"/>
        <v/>
      </c>
      <c r="L918" s="91">
        <f t="shared" si="51"/>
        <v>0</v>
      </c>
      <c r="N918" s="47"/>
    </row>
    <row r="919" spans="1:14">
      <c r="A919" s="90" t="s">
        <v>10</v>
      </c>
      <c r="B919" s="90" t="s">
        <v>11</v>
      </c>
      <c r="C919" s="90" t="s">
        <v>1754</v>
      </c>
      <c r="D919" s="90" t="s">
        <v>397</v>
      </c>
      <c r="E919" s="90" t="s">
        <v>398</v>
      </c>
      <c r="F919" s="109">
        <v>0</v>
      </c>
      <c r="G919" s="109">
        <v>4.949282E-2</v>
      </c>
      <c r="H919" s="110">
        <f t="shared" si="50"/>
        <v>-1</v>
      </c>
      <c r="I919" s="127">
        <v>0</v>
      </c>
      <c r="J919" s="127">
        <v>0</v>
      </c>
      <c r="K919" s="110" t="str">
        <f t="shared" si="49"/>
        <v/>
      </c>
      <c r="L919" s="91" t="str">
        <f t="shared" si="51"/>
        <v/>
      </c>
      <c r="N919" s="47"/>
    </row>
    <row r="920" spans="1:14">
      <c r="A920" s="90" t="s">
        <v>1924</v>
      </c>
      <c r="B920" s="90" t="s">
        <v>1914</v>
      </c>
      <c r="C920" s="90" t="s">
        <v>1754</v>
      </c>
      <c r="D920" s="90" t="s">
        <v>397</v>
      </c>
      <c r="E920" s="90" t="s">
        <v>398</v>
      </c>
      <c r="F920" s="109">
        <v>0.16988201999999999</v>
      </c>
      <c r="G920" s="109">
        <v>4.7268300000000006E-2</v>
      </c>
      <c r="H920" s="110">
        <f t="shared" si="50"/>
        <v>2.5939947068119644</v>
      </c>
      <c r="I920" s="127">
        <v>0</v>
      </c>
      <c r="J920" s="127">
        <v>0</v>
      </c>
      <c r="K920" s="110" t="str">
        <f t="shared" si="49"/>
        <v/>
      </c>
      <c r="L920" s="91">
        <f t="shared" si="51"/>
        <v>0</v>
      </c>
      <c r="N920" s="47"/>
    </row>
    <row r="921" spans="1:14">
      <c r="A921" s="90" t="s">
        <v>2779</v>
      </c>
      <c r="B921" s="90" t="s">
        <v>2780</v>
      </c>
      <c r="C921" s="90" t="s">
        <v>1754</v>
      </c>
      <c r="D921" s="90" t="s">
        <v>397</v>
      </c>
      <c r="E921" s="90" t="s">
        <v>398</v>
      </c>
      <c r="F921" s="109">
        <v>0</v>
      </c>
      <c r="G921" s="109">
        <v>4.6477999999999998E-2</v>
      </c>
      <c r="H921" s="110">
        <f t="shared" si="50"/>
        <v>-1</v>
      </c>
      <c r="I921" s="127">
        <v>0</v>
      </c>
      <c r="J921" s="127">
        <v>0</v>
      </c>
      <c r="K921" s="110" t="str">
        <f t="shared" si="49"/>
        <v/>
      </c>
      <c r="L921" s="91" t="str">
        <f t="shared" si="51"/>
        <v/>
      </c>
      <c r="N921" s="47"/>
    </row>
    <row r="922" spans="1:14">
      <c r="A922" s="90" t="s">
        <v>1872</v>
      </c>
      <c r="B922" s="90" t="s">
        <v>951</v>
      </c>
      <c r="C922" s="90" t="s">
        <v>1538</v>
      </c>
      <c r="D922" s="90" t="s">
        <v>397</v>
      </c>
      <c r="E922" s="90" t="s">
        <v>398</v>
      </c>
      <c r="F922" s="109">
        <v>0</v>
      </c>
      <c r="G922" s="109">
        <v>4.1690809999999995E-2</v>
      </c>
      <c r="H922" s="110">
        <f t="shared" si="50"/>
        <v>-1</v>
      </c>
      <c r="I922" s="127">
        <v>0</v>
      </c>
      <c r="J922" s="127">
        <v>0</v>
      </c>
      <c r="K922" s="110" t="str">
        <f t="shared" si="49"/>
        <v/>
      </c>
      <c r="L922" s="91" t="str">
        <f t="shared" si="51"/>
        <v/>
      </c>
      <c r="N922" s="47"/>
    </row>
    <row r="923" spans="1:14">
      <c r="A923" s="90" t="s">
        <v>2421</v>
      </c>
      <c r="B923" s="90" t="s">
        <v>2422</v>
      </c>
      <c r="C923" s="90" t="s">
        <v>1538</v>
      </c>
      <c r="D923" s="90" t="s">
        <v>1436</v>
      </c>
      <c r="E923" s="90" t="s">
        <v>398</v>
      </c>
      <c r="F923" s="109">
        <v>0</v>
      </c>
      <c r="G923" s="109">
        <v>4.1673139999999997E-2</v>
      </c>
      <c r="H923" s="110">
        <f t="shared" si="50"/>
        <v>-1</v>
      </c>
      <c r="I923" s="127">
        <v>0</v>
      </c>
      <c r="J923" s="127">
        <v>0</v>
      </c>
      <c r="K923" s="110" t="str">
        <f t="shared" si="49"/>
        <v/>
      </c>
      <c r="L923" s="91" t="str">
        <f t="shared" si="51"/>
        <v/>
      </c>
      <c r="N923" s="47"/>
    </row>
    <row r="924" spans="1:14">
      <c r="A924" s="90" t="s">
        <v>1399</v>
      </c>
      <c r="B924" s="90" t="s">
        <v>1400</v>
      </c>
      <c r="C924" s="90" t="s">
        <v>881</v>
      </c>
      <c r="D924" s="90" t="s">
        <v>396</v>
      </c>
      <c r="E924" s="90" t="s">
        <v>1855</v>
      </c>
      <c r="F924" s="109">
        <v>3.65242E-2</v>
      </c>
      <c r="G924" s="109">
        <v>3.740367E-2</v>
      </c>
      <c r="H924" s="110">
        <f t="shared" si="50"/>
        <v>-2.3512933356539589E-2</v>
      </c>
      <c r="I924" s="127">
        <v>0</v>
      </c>
      <c r="J924" s="127">
        <v>0</v>
      </c>
      <c r="K924" s="110" t="str">
        <f t="shared" si="49"/>
        <v/>
      </c>
      <c r="L924" s="91">
        <f t="shared" si="51"/>
        <v>0</v>
      </c>
      <c r="N924" s="47"/>
    </row>
    <row r="925" spans="1:14">
      <c r="A925" s="90" t="s">
        <v>293</v>
      </c>
      <c r="B925" s="90" t="s">
        <v>294</v>
      </c>
      <c r="C925" s="90" t="s">
        <v>296</v>
      </c>
      <c r="D925" s="90" t="s">
        <v>397</v>
      </c>
      <c r="E925" s="90" t="s">
        <v>1855</v>
      </c>
      <c r="F925" s="109">
        <v>1.0898100000000001E-2</v>
      </c>
      <c r="G925" s="109">
        <v>3.4059519999999996E-2</v>
      </c>
      <c r="H925" s="110">
        <f t="shared" si="50"/>
        <v>-0.68002778665113306</v>
      </c>
      <c r="I925" s="127">
        <v>0</v>
      </c>
      <c r="J925" s="127">
        <v>0</v>
      </c>
      <c r="K925" s="110" t="str">
        <f t="shared" si="49"/>
        <v/>
      </c>
      <c r="L925" s="91">
        <f t="shared" si="51"/>
        <v>0</v>
      </c>
      <c r="N925" s="47"/>
    </row>
    <row r="926" spans="1:14">
      <c r="A926" s="90" t="s">
        <v>2606</v>
      </c>
      <c r="B926" s="90" t="s">
        <v>2607</v>
      </c>
      <c r="C926" s="90" t="s">
        <v>1539</v>
      </c>
      <c r="D926" s="90" t="s">
        <v>396</v>
      </c>
      <c r="E926" s="90" t="s">
        <v>1855</v>
      </c>
      <c r="F926" s="109">
        <v>2.8626900000000002E-3</v>
      </c>
      <c r="G926" s="109">
        <v>3.3012039999999999E-2</v>
      </c>
      <c r="H926" s="110">
        <f t="shared" si="50"/>
        <v>-0.91328345658129573</v>
      </c>
      <c r="I926" s="127">
        <v>0</v>
      </c>
      <c r="J926" s="127">
        <v>0</v>
      </c>
      <c r="K926" s="110" t="str">
        <f t="shared" si="49"/>
        <v/>
      </c>
      <c r="L926" s="91">
        <f t="shared" si="51"/>
        <v>0</v>
      </c>
      <c r="N926" s="47"/>
    </row>
    <row r="927" spans="1:14">
      <c r="A927" s="90" t="s">
        <v>2781</v>
      </c>
      <c r="B927" s="90" t="s">
        <v>2782</v>
      </c>
      <c r="C927" s="90" t="s">
        <v>1754</v>
      </c>
      <c r="D927" s="90" t="s">
        <v>397</v>
      </c>
      <c r="E927" s="90" t="s">
        <v>398</v>
      </c>
      <c r="F927" s="109">
        <v>0</v>
      </c>
      <c r="G927" s="109">
        <v>3.2272080000000002E-2</v>
      </c>
      <c r="H927" s="110">
        <f t="shared" si="50"/>
        <v>-1</v>
      </c>
      <c r="I927" s="127">
        <v>0</v>
      </c>
      <c r="J927" s="127">
        <v>0</v>
      </c>
      <c r="K927" s="110" t="str">
        <f t="shared" si="49"/>
        <v/>
      </c>
      <c r="L927" s="91" t="str">
        <f t="shared" si="51"/>
        <v/>
      </c>
      <c r="N927" s="47"/>
    </row>
    <row r="928" spans="1:14">
      <c r="A928" s="90" t="s">
        <v>2133</v>
      </c>
      <c r="B928" s="90" t="s">
        <v>2132</v>
      </c>
      <c r="C928" s="90" t="s">
        <v>1754</v>
      </c>
      <c r="D928" s="90" t="s">
        <v>397</v>
      </c>
      <c r="E928" s="90" t="s">
        <v>398</v>
      </c>
      <c r="F928" s="109">
        <v>0.19541135000000001</v>
      </c>
      <c r="G928" s="109">
        <v>3.2129230000000002E-2</v>
      </c>
      <c r="H928" s="110">
        <f t="shared" si="50"/>
        <v>5.0820427380301361</v>
      </c>
      <c r="I928" s="127">
        <v>0</v>
      </c>
      <c r="J928" s="127">
        <v>0</v>
      </c>
      <c r="K928" s="110" t="str">
        <f t="shared" si="49"/>
        <v/>
      </c>
      <c r="L928" s="91">
        <f t="shared" si="51"/>
        <v>0</v>
      </c>
      <c r="N928" s="47"/>
    </row>
    <row r="929" spans="1:14">
      <c r="A929" s="90" t="s">
        <v>1665</v>
      </c>
      <c r="B929" s="90" t="s">
        <v>52</v>
      </c>
      <c r="C929" s="90" t="s">
        <v>1538</v>
      </c>
      <c r="D929" s="90" t="s">
        <v>1436</v>
      </c>
      <c r="E929" s="90" t="s">
        <v>398</v>
      </c>
      <c r="F929" s="109">
        <v>0.32497642999999998</v>
      </c>
      <c r="G929" s="109">
        <v>3.1252700000000001E-2</v>
      </c>
      <c r="H929" s="110">
        <f t="shared" si="50"/>
        <v>9.3983473427895827</v>
      </c>
      <c r="I929" s="127">
        <v>0</v>
      </c>
      <c r="J929" s="127">
        <v>0</v>
      </c>
      <c r="K929" s="110" t="str">
        <f t="shared" si="49"/>
        <v/>
      </c>
      <c r="L929" s="91">
        <f t="shared" si="51"/>
        <v>0</v>
      </c>
      <c r="N929" s="47"/>
    </row>
    <row r="930" spans="1:14">
      <c r="A930" s="90" t="s">
        <v>2719</v>
      </c>
      <c r="B930" s="90" t="s">
        <v>2720</v>
      </c>
      <c r="C930" s="90" t="s">
        <v>1539</v>
      </c>
      <c r="D930" s="90" t="s">
        <v>396</v>
      </c>
      <c r="E930" s="90" t="s">
        <v>1855</v>
      </c>
      <c r="F930" s="109">
        <v>5.2899999999999996E-4</v>
      </c>
      <c r="G930" s="109">
        <v>2.6772199999999999E-2</v>
      </c>
      <c r="H930" s="110">
        <f t="shared" si="50"/>
        <v>-0.98024069743988163</v>
      </c>
      <c r="I930" s="127">
        <v>0</v>
      </c>
      <c r="J930" s="127">
        <v>0</v>
      </c>
      <c r="K930" s="110" t="str">
        <f t="shared" si="49"/>
        <v/>
      </c>
      <c r="L930" s="91">
        <f t="shared" si="51"/>
        <v>0</v>
      </c>
      <c r="N930" s="47"/>
    </row>
    <row r="931" spans="1:14">
      <c r="A931" s="90" t="s">
        <v>740</v>
      </c>
      <c r="B931" s="90" t="s">
        <v>741</v>
      </c>
      <c r="C931" s="90" t="s">
        <v>1533</v>
      </c>
      <c r="D931" s="90" t="s">
        <v>396</v>
      </c>
      <c r="E931" s="90" t="s">
        <v>1855</v>
      </c>
      <c r="F931" s="109">
        <v>1.0448800000000002E-3</v>
      </c>
      <c r="G931" s="109">
        <v>2.6286199999999999E-2</v>
      </c>
      <c r="H931" s="110">
        <f t="shared" si="50"/>
        <v>-0.96024986494814768</v>
      </c>
      <c r="I931" s="127">
        <v>0</v>
      </c>
      <c r="J931" s="127">
        <v>0</v>
      </c>
      <c r="K931" s="110" t="str">
        <f t="shared" si="49"/>
        <v/>
      </c>
      <c r="L931" s="91">
        <f t="shared" si="51"/>
        <v>0</v>
      </c>
      <c r="N931" s="47"/>
    </row>
    <row r="932" spans="1:14">
      <c r="A932" s="90" t="s">
        <v>474</v>
      </c>
      <c r="B932" s="90" t="s">
        <v>1753</v>
      </c>
      <c r="C932" s="90" t="s">
        <v>1533</v>
      </c>
      <c r="D932" s="90" t="s">
        <v>396</v>
      </c>
      <c r="E932" s="90" t="s">
        <v>1855</v>
      </c>
      <c r="F932" s="109">
        <v>4.4527999999999999E-4</v>
      </c>
      <c r="G932" s="109">
        <v>2.4004580000000001E-2</v>
      </c>
      <c r="H932" s="110">
        <f t="shared" si="50"/>
        <v>-0.98145020658557658</v>
      </c>
      <c r="I932" s="127">
        <v>0</v>
      </c>
      <c r="J932" s="127">
        <v>0</v>
      </c>
      <c r="K932" s="110" t="str">
        <f t="shared" si="49"/>
        <v/>
      </c>
      <c r="L932" s="91">
        <f t="shared" si="51"/>
        <v>0</v>
      </c>
      <c r="N932" s="47"/>
    </row>
    <row r="933" spans="1:14">
      <c r="A933" s="90" t="s">
        <v>742</v>
      </c>
      <c r="B933" s="90" t="s">
        <v>743</v>
      </c>
      <c r="C933" s="90" t="s">
        <v>1533</v>
      </c>
      <c r="D933" s="90" t="s">
        <v>396</v>
      </c>
      <c r="E933" s="90" t="s">
        <v>1855</v>
      </c>
      <c r="F933" s="109">
        <v>8.3193799999999995E-3</v>
      </c>
      <c r="G933" s="109">
        <v>2.1610279999999999E-2</v>
      </c>
      <c r="H933" s="110">
        <f t="shared" si="50"/>
        <v>-0.61502673727503765</v>
      </c>
      <c r="I933" s="127">
        <v>0</v>
      </c>
      <c r="J933" s="127">
        <v>0</v>
      </c>
      <c r="K933" s="110" t="str">
        <f t="shared" si="49"/>
        <v/>
      </c>
      <c r="L933" s="91">
        <f t="shared" si="51"/>
        <v>0</v>
      </c>
      <c r="N933" s="47"/>
    </row>
    <row r="934" spans="1:14">
      <c r="A934" s="90" t="s">
        <v>2489</v>
      </c>
      <c r="B934" s="90" t="s">
        <v>2490</v>
      </c>
      <c r="C934" s="90" t="s">
        <v>1754</v>
      </c>
      <c r="D934" s="90" t="s">
        <v>397</v>
      </c>
      <c r="E934" s="90" t="s">
        <v>398</v>
      </c>
      <c r="F934" s="109">
        <v>0</v>
      </c>
      <c r="G934" s="109">
        <v>1.9319040000000003E-2</v>
      </c>
      <c r="H934" s="110">
        <f t="shared" si="50"/>
        <v>-1</v>
      </c>
      <c r="I934" s="127">
        <v>0</v>
      </c>
      <c r="J934" s="127">
        <v>0</v>
      </c>
      <c r="K934" s="110" t="str">
        <f t="shared" si="49"/>
        <v/>
      </c>
      <c r="L934" s="91" t="str">
        <f t="shared" si="51"/>
        <v/>
      </c>
      <c r="N934" s="47"/>
    </row>
    <row r="935" spans="1:14">
      <c r="A935" s="90" t="s">
        <v>2139</v>
      </c>
      <c r="B935" s="90" t="s">
        <v>2138</v>
      </c>
      <c r="C935" s="90" t="s">
        <v>1754</v>
      </c>
      <c r="D935" s="90" t="s">
        <v>397</v>
      </c>
      <c r="E935" s="90" t="s">
        <v>398</v>
      </c>
      <c r="F935" s="109">
        <v>0</v>
      </c>
      <c r="G935" s="109">
        <v>1.7752540000000001E-2</v>
      </c>
      <c r="H935" s="110">
        <f t="shared" si="50"/>
        <v>-1</v>
      </c>
      <c r="I935" s="127">
        <v>0</v>
      </c>
      <c r="J935" s="127">
        <v>0</v>
      </c>
      <c r="K935" s="110" t="str">
        <f t="shared" si="49"/>
        <v/>
      </c>
      <c r="L935" s="91" t="str">
        <f t="shared" si="51"/>
        <v/>
      </c>
      <c r="N935" s="47"/>
    </row>
    <row r="936" spans="1:14">
      <c r="A936" s="90" t="s">
        <v>2688</v>
      </c>
      <c r="B936" s="90" t="s">
        <v>188</v>
      </c>
      <c r="C936" s="90" t="s">
        <v>1175</v>
      </c>
      <c r="D936" s="90" t="s">
        <v>396</v>
      </c>
      <c r="E936" s="90" t="s">
        <v>1855</v>
      </c>
      <c r="F936" s="109">
        <v>5.5052999999999998E-2</v>
      </c>
      <c r="G936" s="109">
        <v>1.4566819999999999E-2</v>
      </c>
      <c r="H936" s="110">
        <f t="shared" si="50"/>
        <v>2.7793423684785012</v>
      </c>
      <c r="I936" s="127">
        <v>0</v>
      </c>
      <c r="J936" s="127">
        <v>0</v>
      </c>
      <c r="K936" s="110" t="str">
        <f t="shared" si="49"/>
        <v/>
      </c>
      <c r="L936" s="91">
        <f t="shared" si="51"/>
        <v>0</v>
      </c>
      <c r="N936" s="47"/>
    </row>
    <row r="937" spans="1:14">
      <c r="A937" s="90" t="s">
        <v>1393</v>
      </c>
      <c r="B937" s="90" t="s">
        <v>1394</v>
      </c>
      <c r="C937" s="90" t="s">
        <v>1551</v>
      </c>
      <c r="D937" s="90" t="s">
        <v>397</v>
      </c>
      <c r="E937" s="90" t="s">
        <v>1855</v>
      </c>
      <c r="F937" s="109">
        <v>8.3765999999999997E-3</v>
      </c>
      <c r="G937" s="109">
        <v>1.4057479999999999E-2</v>
      </c>
      <c r="H937" s="110">
        <f t="shared" si="50"/>
        <v>-0.40411795001664597</v>
      </c>
      <c r="I937" s="127">
        <v>0</v>
      </c>
      <c r="J937" s="127">
        <v>0</v>
      </c>
      <c r="K937" s="110" t="str">
        <f t="shared" si="49"/>
        <v/>
      </c>
      <c r="L937" s="91">
        <f t="shared" si="51"/>
        <v>0</v>
      </c>
      <c r="N937" s="47"/>
    </row>
    <row r="938" spans="1:14">
      <c r="A938" s="90" t="s">
        <v>2874</v>
      </c>
      <c r="B938" s="90" t="s">
        <v>2860</v>
      </c>
      <c r="C938" s="90" t="s">
        <v>1538</v>
      </c>
      <c r="D938" s="90" t="s">
        <v>396</v>
      </c>
      <c r="E938" s="90" t="s">
        <v>1855</v>
      </c>
      <c r="F938" s="109">
        <v>4.7124999999999997E-3</v>
      </c>
      <c r="G938" s="109">
        <v>1.3973459999999998E-2</v>
      </c>
      <c r="H938" s="110">
        <f t="shared" si="50"/>
        <v>-0.66275353419983307</v>
      </c>
      <c r="I938" s="127">
        <v>0</v>
      </c>
      <c r="J938" s="127">
        <v>0</v>
      </c>
      <c r="K938" s="110" t="str">
        <f t="shared" si="49"/>
        <v/>
      </c>
      <c r="L938" s="91">
        <f t="shared" si="51"/>
        <v>0</v>
      </c>
      <c r="N938" s="47"/>
    </row>
    <row r="939" spans="1:14">
      <c r="A939" s="90" t="s">
        <v>1923</v>
      </c>
      <c r="B939" s="90" t="s">
        <v>1913</v>
      </c>
      <c r="C939" s="90" t="s">
        <v>1754</v>
      </c>
      <c r="D939" s="90" t="s">
        <v>397</v>
      </c>
      <c r="E939" s="90" t="s">
        <v>398</v>
      </c>
      <c r="F939" s="109">
        <v>5.0667999999999998E-3</v>
      </c>
      <c r="G939" s="109">
        <v>1.3359639999999999E-2</v>
      </c>
      <c r="H939" s="110">
        <f t="shared" si="50"/>
        <v>-0.62073828336691705</v>
      </c>
      <c r="I939" s="127">
        <v>0</v>
      </c>
      <c r="J939" s="127">
        <v>0</v>
      </c>
      <c r="K939" s="110" t="str">
        <f t="shared" si="49"/>
        <v/>
      </c>
      <c r="L939" s="91">
        <f t="shared" si="51"/>
        <v>0</v>
      </c>
      <c r="N939" s="47"/>
    </row>
    <row r="940" spans="1:14">
      <c r="A940" s="90" t="s">
        <v>475</v>
      </c>
      <c r="B940" s="90" t="s">
        <v>1119</v>
      </c>
      <c r="C940" s="90" t="s">
        <v>1533</v>
      </c>
      <c r="D940" s="90" t="s">
        <v>396</v>
      </c>
      <c r="E940" s="90" t="s">
        <v>1855</v>
      </c>
      <c r="F940" s="109">
        <v>1.6408970000000002E-2</v>
      </c>
      <c r="G940" s="109">
        <v>1.194397E-2</v>
      </c>
      <c r="H940" s="110">
        <f t="shared" si="50"/>
        <v>0.37382880231614801</v>
      </c>
      <c r="I940" s="127">
        <v>0</v>
      </c>
      <c r="J940" s="127">
        <v>0</v>
      </c>
      <c r="K940" s="110" t="str">
        <f t="shared" si="49"/>
        <v/>
      </c>
      <c r="L940" s="91">
        <f t="shared" si="51"/>
        <v>0</v>
      </c>
      <c r="N940" s="47"/>
    </row>
    <row r="941" spans="1:14">
      <c r="A941" s="90" t="s">
        <v>2901</v>
      </c>
      <c r="B941" s="90" t="s">
        <v>2902</v>
      </c>
      <c r="C941" s="90" t="s">
        <v>1538</v>
      </c>
      <c r="D941" s="90" t="s">
        <v>1436</v>
      </c>
      <c r="E941" s="90" t="s">
        <v>398</v>
      </c>
      <c r="F941" s="109">
        <v>2.1071636600000003</v>
      </c>
      <c r="G941" s="109">
        <v>1.1493030000000001E-2</v>
      </c>
      <c r="H941" s="110" t="str">
        <f t="shared" si="50"/>
        <v/>
      </c>
      <c r="I941" s="127">
        <v>0</v>
      </c>
      <c r="J941" s="127">
        <v>0</v>
      </c>
      <c r="K941" s="110" t="str">
        <f t="shared" si="49"/>
        <v/>
      </c>
      <c r="L941" s="91">
        <f t="shared" si="51"/>
        <v>0</v>
      </c>
      <c r="N941" s="47"/>
    </row>
    <row r="942" spans="1:14">
      <c r="A942" s="90" t="s">
        <v>2875</v>
      </c>
      <c r="B942" s="90" t="s">
        <v>2861</v>
      </c>
      <c r="C942" s="90" t="s">
        <v>1538</v>
      </c>
      <c r="D942" s="90" t="s">
        <v>396</v>
      </c>
      <c r="E942" s="90" t="s">
        <v>1855</v>
      </c>
      <c r="F942" s="109">
        <v>0</v>
      </c>
      <c r="G942" s="109">
        <v>1.1398799999999999E-2</v>
      </c>
      <c r="H942" s="110">
        <f t="shared" si="50"/>
        <v>-1</v>
      </c>
      <c r="I942" s="127">
        <v>0</v>
      </c>
      <c r="J942" s="127">
        <v>0</v>
      </c>
      <c r="K942" s="110" t="str">
        <f t="shared" si="49"/>
        <v/>
      </c>
      <c r="L942" s="91" t="str">
        <f t="shared" si="51"/>
        <v/>
      </c>
      <c r="N942" s="47"/>
    </row>
    <row r="943" spans="1:14">
      <c r="A943" s="90" t="s">
        <v>2117</v>
      </c>
      <c r="B943" s="90" t="s">
        <v>1454</v>
      </c>
      <c r="C943" s="90" t="s">
        <v>1533</v>
      </c>
      <c r="D943" s="90" t="s">
        <v>396</v>
      </c>
      <c r="E943" s="90" t="s">
        <v>1855</v>
      </c>
      <c r="F943" s="109">
        <v>0</v>
      </c>
      <c r="G943" s="109">
        <v>1.0654265999999999E-2</v>
      </c>
      <c r="H943" s="110">
        <f t="shared" si="50"/>
        <v>-1</v>
      </c>
      <c r="I943" s="127">
        <v>0</v>
      </c>
      <c r="J943" s="127">
        <v>0</v>
      </c>
      <c r="K943" s="110" t="str">
        <f t="shared" si="49"/>
        <v/>
      </c>
      <c r="L943" s="91" t="str">
        <f t="shared" si="51"/>
        <v/>
      </c>
      <c r="N943" s="47"/>
    </row>
    <row r="944" spans="1:14">
      <c r="A944" s="90" t="s">
        <v>2889</v>
      </c>
      <c r="B944" s="90" t="s">
        <v>2888</v>
      </c>
      <c r="C944" s="90" t="s">
        <v>296</v>
      </c>
      <c r="D944" s="90" t="s">
        <v>397</v>
      </c>
      <c r="E944" s="90" t="s">
        <v>1855</v>
      </c>
      <c r="F944" s="109">
        <v>3.1955890000000001E-2</v>
      </c>
      <c r="G944" s="109">
        <v>9.7619999999999998E-3</v>
      </c>
      <c r="H944" s="110">
        <f t="shared" si="50"/>
        <v>2.273498258553575</v>
      </c>
      <c r="I944" s="127">
        <v>0</v>
      </c>
      <c r="J944" s="127">
        <v>0</v>
      </c>
      <c r="K944" s="110" t="str">
        <f t="shared" si="49"/>
        <v/>
      </c>
      <c r="L944" s="91">
        <f t="shared" si="51"/>
        <v>0</v>
      </c>
      <c r="N944" s="47"/>
    </row>
    <row r="945" spans="1:14">
      <c r="A945" s="90" t="s">
        <v>2487</v>
      </c>
      <c r="B945" s="90" t="s">
        <v>2488</v>
      </c>
      <c r="C945" s="90" t="s">
        <v>1754</v>
      </c>
      <c r="D945" s="90" t="s">
        <v>397</v>
      </c>
      <c r="E945" s="90" t="s">
        <v>398</v>
      </c>
      <c r="F945" s="109">
        <v>0</v>
      </c>
      <c r="G945" s="109">
        <v>9.7219999999999997E-3</v>
      </c>
      <c r="H945" s="110">
        <f t="shared" si="50"/>
        <v>-1</v>
      </c>
      <c r="I945" s="127">
        <v>0</v>
      </c>
      <c r="J945" s="127">
        <v>0</v>
      </c>
      <c r="K945" s="110" t="str">
        <f t="shared" si="49"/>
        <v/>
      </c>
      <c r="L945" s="91" t="str">
        <f t="shared" si="51"/>
        <v/>
      </c>
      <c r="N945" s="47"/>
    </row>
    <row r="946" spans="1:14">
      <c r="A946" s="90" t="s">
        <v>1988</v>
      </c>
      <c r="B946" s="90" t="s">
        <v>1764</v>
      </c>
      <c r="C946" s="90" t="s">
        <v>1532</v>
      </c>
      <c r="D946" s="90" t="s">
        <v>396</v>
      </c>
      <c r="E946" s="90" t="s">
        <v>398</v>
      </c>
      <c r="F946" s="109">
        <v>1.3512404099999999</v>
      </c>
      <c r="G946" s="109">
        <v>8.7513199999999999E-3</v>
      </c>
      <c r="H946" s="110" t="str">
        <f t="shared" si="50"/>
        <v/>
      </c>
      <c r="I946" s="127">
        <v>0</v>
      </c>
      <c r="J946" s="127">
        <v>0</v>
      </c>
      <c r="K946" s="110" t="str">
        <f t="shared" si="49"/>
        <v/>
      </c>
      <c r="L946" s="91">
        <f t="shared" si="51"/>
        <v>0</v>
      </c>
      <c r="N946" s="47"/>
    </row>
    <row r="947" spans="1:14">
      <c r="A947" s="90" t="s">
        <v>2495</v>
      </c>
      <c r="B947" s="90" t="s">
        <v>2496</v>
      </c>
      <c r="C947" s="90" t="s">
        <v>1754</v>
      </c>
      <c r="D947" s="90" t="s">
        <v>397</v>
      </c>
      <c r="E947" s="90" t="s">
        <v>398</v>
      </c>
      <c r="F947" s="109">
        <v>0</v>
      </c>
      <c r="G947" s="109">
        <v>8.4837699999999999E-3</v>
      </c>
      <c r="H947" s="110">
        <f t="shared" si="50"/>
        <v>-1</v>
      </c>
      <c r="I947" s="127">
        <v>0</v>
      </c>
      <c r="J947" s="127">
        <v>0</v>
      </c>
      <c r="K947" s="110" t="str">
        <f t="shared" si="49"/>
        <v/>
      </c>
      <c r="L947" s="91" t="str">
        <f t="shared" si="51"/>
        <v/>
      </c>
      <c r="N947" s="47"/>
    </row>
    <row r="948" spans="1:14">
      <c r="A948" s="90" t="s">
        <v>2501</v>
      </c>
      <c r="B948" s="90" t="s">
        <v>2502</v>
      </c>
      <c r="C948" s="90" t="s">
        <v>1754</v>
      </c>
      <c r="D948" s="90" t="s">
        <v>397</v>
      </c>
      <c r="E948" s="90" t="s">
        <v>398</v>
      </c>
      <c r="F948" s="109">
        <v>0</v>
      </c>
      <c r="G948" s="109">
        <v>8.0063800000000004E-3</v>
      </c>
      <c r="H948" s="110">
        <f t="shared" si="50"/>
        <v>-1</v>
      </c>
      <c r="I948" s="127">
        <v>0</v>
      </c>
      <c r="J948" s="127">
        <v>0</v>
      </c>
      <c r="K948" s="110" t="str">
        <f t="shared" si="49"/>
        <v/>
      </c>
      <c r="L948" s="91" t="str">
        <f t="shared" si="51"/>
        <v/>
      </c>
      <c r="N948" s="47"/>
    </row>
    <row r="949" spans="1:14">
      <c r="A949" s="90" t="s">
        <v>2427</v>
      </c>
      <c r="B949" s="90" t="s">
        <v>2428</v>
      </c>
      <c r="C949" s="90" t="s">
        <v>1539</v>
      </c>
      <c r="D949" s="90" t="s">
        <v>396</v>
      </c>
      <c r="E949" s="90" t="s">
        <v>1855</v>
      </c>
      <c r="F949" s="109">
        <v>3.0769199999999999E-3</v>
      </c>
      <c r="G949" s="109">
        <v>5.8338900000000004E-3</v>
      </c>
      <c r="H949" s="110">
        <f t="shared" si="50"/>
        <v>-0.47257833109640401</v>
      </c>
      <c r="I949" s="127">
        <v>0</v>
      </c>
      <c r="J949" s="127">
        <v>0</v>
      </c>
      <c r="K949" s="110" t="str">
        <f t="shared" si="49"/>
        <v/>
      </c>
      <c r="L949" s="91">
        <f t="shared" si="51"/>
        <v>0</v>
      </c>
      <c r="N949" s="47"/>
    </row>
    <row r="950" spans="1:14">
      <c r="A950" s="90" t="s">
        <v>1413</v>
      </c>
      <c r="B950" s="90" t="s">
        <v>1414</v>
      </c>
      <c r="C950" s="90" t="s">
        <v>881</v>
      </c>
      <c r="D950" s="90" t="s">
        <v>396</v>
      </c>
      <c r="E950" s="90" t="s">
        <v>1855</v>
      </c>
      <c r="F950" s="109">
        <v>0</v>
      </c>
      <c r="G950" s="109">
        <v>5.3901599999999997E-3</v>
      </c>
      <c r="H950" s="110">
        <f t="shared" si="50"/>
        <v>-1</v>
      </c>
      <c r="I950" s="127">
        <v>0</v>
      </c>
      <c r="J950" s="127">
        <v>0</v>
      </c>
      <c r="K950" s="110" t="str">
        <f t="shared" ref="K950:K1013" si="52">IF(ISERROR(I950/J950-1),"",IF((I950/J950-1)&gt;10000%,"",I950/J950-1))</f>
        <v/>
      </c>
      <c r="L950" s="91" t="str">
        <f t="shared" si="51"/>
        <v/>
      </c>
      <c r="N950" s="47"/>
    </row>
    <row r="951" spans="1:14">
      <c r="A951" s="90" t="s">
        <v>2429</v>
      </c>
      <c r="B951" s="90" t="s">
        <v>2430</v>
      </c>
      <c r="C951" s="90" t="s">
        <v>1539</v>
      </c>
      <c r="D951" s="90" t="s">
        <v>396</v>
      </c>
      <c r="E951" s="90" t="s">
        <v>1855</v>
      </c>
      <c r="F951" s="109">
        <v>0</v>
      </c>
      <c r="G951" s="109">
        <v>5.2275000000000004E-3</v>
      </c>
      <c r="H951" s="110">
        <f t="shared" si="50"/>
        <v>-1</v>
      </c>
      <c r="I951" s="127">
        <v>0</v>
      </c>
      <c r="J951" s="127">
        <v>0</v>
      </c>
      <c r="K951" s="110" t="str">
        <f t="shared" si="52"/>
        <v/>
      </c>
      <c r="L951" s="91" t="str">
        <f t="shared" si="51"/>
        <v/>
      </c>
      <c r="N951" s="47"/>
    </row>
    <row r="952" spans="1:14">
      <c r="A952" s="90" t="s">
        <v>1977</v>
      </c>
      <c r="B952" s="90" t="s">
        <v>381</v>
      </c>
      <c r="C952" s="90" t="s">
        <v>1532</v>
      </c>
      <c r="D952" s="90" t="s">
        <v>396</v>
      </c>
      <c r="E952" s="90" t="s">
        <v>1855</v>
      </c>
      <c r="F952" s="109">
        <v>0</v>
      </c>
      <c r="G952" s="109">
        <v>5.1692399999999994E-3</v>
      </c>
      <c r="H952" s="110">
        <f t="shared" si="50"/>
        <v>-1</v>
      </c>
      <c r="I952" s="127">
        <v>0</v>
      </c>
      <c r="J952" s="127">
        <v>0</v>
      </c>
      <c r="K952" s="110" t="str">
        <f t="shared" si="52"/>
        <v/>
      </c>
      <c r="L952" s="91" t="str">
        <f t="shared" si="51"/>
        <v/>
      </c>
      <c r="N952" s="47"/>
    </row>
    <row r="953" spans="1:14">
      <c r="A953" s="90" t="s">
        <v>2674</v>
      </c>
      <c r="B953" s="90" t="s">
        <v>1739</v>
      </c>
      <c r="C953" s="90" t="s">
        <v>1532</v>
      </c>
      <c r="D953" s="90" t="s">
        <v>396</v>
      </c>
      <c r="E953" s="90" t="s">
        <v>1855</v>
      </c>
      <c r="F953" s="109">
        <v>7.0682100000000001E-3</v>
      </c>
      <c r="G953" s="109">
        <v>5.1662100000000001E-3</v>
      </c>
      <c r="H953" s="110">
        <f t="shared" si="50"/>
        <v>0.36816157299064489</v>
      </c>
      <c r="I953" s="127">
        <v>0</v>
      </c>
      <c r="J953" s="127">
        <v>0</v>
      </c>
      <c r="K953" s="110" t="str">
        <f t="shared" si="52"/>
        <v/>
      </c>
      <c r="L953" s="91">
        <f t="shared" si="51"/>
        <v>0</v>
      </c>
      <c r="N953" s="47"/>
    </row>
    <row r="954" spans="1:14">
      <c r="A954" s="90" t="s">
        <v>574</v>
      </c>
      <c r="B954" s="90" t="s">
        <v>575</v>
      </c>
      <c r="C954" s="90" t="s">
        <v>1533</v>
      </c>
      <c r="D954" s="90" t="s">
        <v>396</v>
      </c>
      <c r="E954" s="90" t="s">
        <v>1855</v>
      </c>
      <c r="F954" s="109">
        <v>3.0309999999999998E-3</v>
      </c>
      <c r="G954" s="109">
        <v>3.2799999999999999E-3</v>
      </c>
      <c r="H954" s="110">
        <f t="shared" si="50"/>
        <v>-7.5914634146341475E-2</v>
      </c>
      <c r="I954" s="127">
        <v>0</v>
      </c>
      <c r="J954" s="127">
        <v>0</v>
      </c>
      <c r="K954" s="110" t="str">
        <f t="shared" si="52"/>
        <v/>
      </c>
      <c r="L954" s="91">
        <f t="shared" si="51"/>
        <v>0</v>
      </c>
      <c r="N954" s="47"/>
    </row>
    <row r="955" spans="1:14">
      <c r="A955" s="90" t="s">
        <v>291</v>
      </c>
      <c r="B955" s="90" t="s">
        <v>292</v>
      </c>
      <c r="C955" s="90" t="s">
        <v>296</v>
      </c>
      <c r="D955" s="90" t="s">
        <v>397</v>
      </c>
      <c r="E955" s="90" t="s">
        <v>1855</v>
      </c>
      <c r="F955" s="109">
        <v>4.1700000000000001E-3</v>
      </c>
      <c r="G955" s="109">
        <v>3.0196999999999997E-3</v>
      </c>
      <c r="H955" s="110">
        <f t="shared" si="50"/>
        <v>0.38093188065039585</v>
      </c>
      <c r="I955" s="127">
        <v>0</v>
      </c>
      <c r="J955" s="127">
        <v>0</v>
      </c>
      <c r="K955" s="110" t="str">
        <f t="shared" si="52"/>
        <v/>
      </c>
      <c r="L955" s="91">
        <f t="shared" si="51"/>
        <v>0</v>
      </c>
      <c r="N955" s="47"/>
    </row>
    <row r="956" spans="1:14">
      <c r="A956" s="90" t="s">
        <v>1415</v>
      </c>
      <c r="B956" s="90" t="s">
        <v>1416</v>
      </c>
      <c r="C956" s="90" t="s">
        <v>1536</v>
      </c>
      <c r="D956" s="90" t="s">
        <v>397</v>
      </c>
      <c r="E956" s="90" t="s">
        <v>398</v>
      </c>
      <c r="F956" s="109">
        <v>0</v>
      </c>
      <c r="G956" s="109">
        <v>2.9206799999999997E-3</v>
      </c>
      <c r="H956" s="110">
        <f t="shared" si="50"/>
        <v>-1</v>
      </c>
      <c r="I956" s="127">
        <v>0</v>
      </c>
      <c r="J956" s="127">
        <v>0</v>
      </c>
      <c r="K956" s="110" t="str">
        <f t="shared" si="52"/>
        <v/>
      </c>
      <c r="L956" s="91" t="str">
        <f t="shared" si="51"/>
        <v/>
      </c>
      <c r="N956" s="47"/>
    </row>
    <row r="957" spans="1:14">
      <c r="A957" s="90" t="s">
        <v>2673</v>
      </c>
      <c r="B957" s="90" t="s">
        <v>1752</v>
      </c>
      <c r="C957" s="90" t="s">
        <v>1532</v>
      </c>
      <c r="D957" s="90" t="s">
        <v>396</v>
      </c>
      <c r="E957" s="90" t="s">
        <v>1855</v>
      </c>
      <c r="F957" s="109">
        <v>3.4069E-3</v>
      </c>
      <c r="G957" s="109">
        <v>2.7148200000000002E-3</v>
      </c>
      <c r="H957" s="110">
        <f t="shared" si="50"/>
        <v>0.25492666180446588</v>
      </c>
      <c r="I957" s="127">
        <v>0</v>
      </c>
      <c r="J957" s="127">
        <v>0</v>
      </c>
      <c r="K957" s="110" t="str">
        <f t="shared" si="52"/>
        <v/>
      </c>
      <c r="L957" s="91">
        <f t="shared" si="51"/>
        <v>0</v>
      </c>
      <c r="N957" s="47"/>
    </row>
    <row r="958" spans="1:14">
      <c r="A958" s="90" t="s">
        <v>669</v>
      </c>
      <c r="B958" s="90" t="s">
        <v>670</v>
      </c>
      <c r="C958" s="90" t="s">
        <v>1535</v>
      </c>
      <c r="D958" s="90" t="s">
        <v>396</v>
      </c>
      <c r="E958" s="90" t="s">
        <v>1855</v>
      </c>
      <c r="F958" s="109"/>
      <c r="G958" s="109">
        <v>2.6800000000000001E-3</v>
      </c>
      <c r="H958" s="110">
        <f t="shared" si="50"/>
        <v>-1</v>
      </c>
      <c r="I958" s="127">
        <v>0</v>
      </c>
      <c r="J958" s="127">
        <v>0</v>
      </c>
      <c r="K958" s="110" t="str">
        <f t="shared" si="52"/>
        <v/>
      </c>
      <c r="L958" s="91" t="str">
        <f t="shared" si="51"/>
        <v/>
      </c>
      <c r="N958" s="47"/>
    </row>
    <row r="959" spans="1:14">
      <c r="A959" s="90" t="s">
        <v>1698</v>
      </c>
      <c r="B959" s="90" t="s">
        <v>1699</v>
      </c>
      <c r="C959" s="90" t="s">
        <v>1538</v>
      </c>
      <c r="D959" s="90" t="s">
        <v>397</v>
      </c>
      <c r="E959" s="90" t="s">
        <v>398</v>
      </c>
      <c r="F959" s="109">
        <v>0</v>
      </c>
      <c r="G959" s="109">
        <v>2.5634999999999998E-3</v>
      </c>
      <c r="H959" s="110">
        <f t="shared" si="50"/>
        <v>-1</v>
      </c>
      <c r="I959" s="127">
        <v>0</v>
      </c>
      <c r="J959" s="127">
        <v>0</v>
      </c>
      <c r="K959" s="110" t="str">
        <f t="shared" si="52"/>
        <v/>
      </c>
      <c r="L959" s="91" t="str">
        <f t="shared" si="51"/>
        <v/>
      </c>
      <c r="N959" s="47"/>
    </row>
    <row r="960" spans="1:14">
      <c r="A960" s="90" t="s">
        <v>626</v>
      </c>
      <c r="B960" s="90" t="s">
        <v>639</v>
      </c>
      <c r="C960" s="90" t="s">
        <v>1539</v>
      </c>
      <c r="D960" s="90" t="s">
        <v>396</v>
      </c>
      <c r="E960" s="90" t="s">
        <v>1855</v>
      </c>
      <c r="F960" s="109">
        <v>1.3305200000000001E-2</v>
      </c>
      <c r="G960" s="109">
        <v>2.3148999999999999E-3</v>
      </c>
      <c r="H960" s="110">
        <f t="shared" si="50"/>
        <v>4.747634887036158</v>
      </c>
      <c r="I960" s="127">
        <v>0</v>
      </c>
      <c r="J960" s="127">
        <v>0</v>
      </c>
      <c r="K960" s="110" t="str">
        <f t="shared" si="52"/>
        <v/>
      </c>
      <c r="L960" s="91">
        <f t="shared" si="51"/>
        <v>0</v>
      </c>
      <c r="N960" s="47"/>
    </row>
    <row r="961" spans="1:14">
      <c r="A961" s="90" t="s">
        <v>2737</v>
      </c>
      <c r="B961" s="90" t="s">
        <v>2738</v>
      </c>
      <c r="C961" s="90" t="s">
        <v>1539</v>
      </c>
      <c r="D961" s="90" t="s">
        <v>396</v>
      </c>
      <c r="E961" s="90" t="s">
        <v>1855</v>
      </c>
      <c r="F961" s="109">
        <v>3.3495199999999996E-2</v>
      </c>
      <c r="G961" s="109">
        <v>2.1471999999999997E-3</v>
      </c>
      <c r="H961" s="110">
        <f t="shared" si="50"/>
        <v>14.599478390461996</v>
      </c>
      <c r="I961" s="127">
        <v>0</v>
      </c>
      <c r="J961" s="127">
        <v>0</v>
      </c>
      <c r="K961" s="110" t="str">
        <f t="shared" si="52"/>
        <v/>
      </c>
      <c r="L961" s="91">
        <f t="shared" si="51"/>
        <v>0</v>
      </c>
      <c r="N961" s="47"/>
    </row>
    <row r="962" spans="1:14">
      <c r="A962" s="90" t="s">
        <v>2662</v>
      </c>
      <c r="B962" s="90" t="s">
        <v>366</v>
      </c>
      <c r="C962" s="90" t="s">
        <v>1532</v>
      </c>
      <c r="D962" s="90" t="s">
        <v>396</v>
      </c>
      <c r="E962" s="90" t="s">
        <v>1855</v>
      </c>
      <c r="F962" s="109">
        <v>0</v>
      </c>
      <c r="G962" s="109">
        <v>1.6377E-3</v>
      </c>
      <c r="H962" s="110">
        <f t="shared" si="50"/>
        <v>-1</v>
      </c>
      <c r="I962" s="127">
        <v>0</v>
      </c>
      <c r="J962" s="127">
        <v>0</v>
      </c>
      <c r="K962" s="110" t="str">
        <f t="shared" si="52"/>
        <v/>
      </c>
      <c r="L962" s="91" t="str">
        <f t="shared" si="51"/>
        <v/>
      </c>
      <c r="N962" s="47"/>
    </row>
    <row r="963" spans="1:14">
      <c r="A963" s="90" t="s">
        <v>2084</v>
      </c>
      <c r="B963" s="90" t="s">
        <v>1743</v>
      </c>
      <c r="C963" s="90" t="s">
        <v>1532</v>
      </c>
      <c r="D963" s="90" t="s">
        <v>396</v>
      </c>
      <c r="E963" s="90" t="s">
        <v>1855</v>
      </c>
      <c r="F963" s="109">
        <v>0</v>
      </c>
      <c r="G963" s="109">
        <v>1.5691387376333E-3</v>
      </c>
      <c r="H963" s="110">
        <f t="shared" si="50"/>
        <v>-1</v>
      </c>
      <c r="I963" s="127">
        <v>0</v>
      </c>
      <c r="J963" s="127">
        <v>0</v>
      </c>
      <c r="K963" s="110" t="str">
        <f t="shared" si="52"/>
        <v/>
      </c>
      <c r="L963" s="91" t="str">
        <f t="shared" si="51"/>
        <v/>
      </c>
      <c r="N963" s="47"/>
    </row>
    <row r="964" spans="1:14">
      <c r="A964" s="90" t="s">
        <v>2598</v>
      </c>
      <c r="B964" s="90" t="s">
        <v>2599</v>
      </c>
      <c r="C964" s="90" t="s">
        <v>1539</v>
      </c>
      <c r="D964" s="90" t="s">
        <v>396</v>
      </c>
      <c r="E964" s="90" t="s">
        <v>1855</v>
      </c>
      <c r="F964" s="109">
        <v>9.9872999999999993E-3</v>
      </c>
      <c r="G964" s="109">
        <v>1.54273E-3</v>
      </c>
      <c r="H964" s="110">
        <f t="shared" si="50"/>
        <v>5.4737834877133391</v>
      </c>
      <c r="I964" s="127">
        <v>0</v>
      </c>
      <c r="J964" s="127">
        <v>0</v>
      </c>
      <c r="K964" s="110" t="str">
        <f t="shared" si="52"/>
        <v/>
      </c>
      <c r="L964" s="91">
        <f t="shared" si="51"/>
        <v>0</v>
      </c>
      <c r="N964" s="47"/>
    </row>
    <row r="965" spans="1:14">
      <c r="A965" s="90" t="s">
        <v>2783</v>
      </c>
      <c r="B965" s="90" t="s">
        <v>2784</v>
      </c>
      <c r="C965" s="90" t="s">
        <v>1754</v>
      </c>
      <c r="D965" s="90" t="s">
        <v>397</v>
      </c>
      <c r="E965" s="90" t="s">
        <v>398</v>
      </c>
      <c r="F965" s="109">
        <v>0.24485999999999999</v>
      </c>
      <c r="G965" s="109">
        <v>1.3988E-3</v>
      </c>
      <c r="H965" s="110" t="str">
        <f t="shared" si="50"/>
        <v/>
      </c>
      <c r="I965" s="127">
        <v>0</v>
      </c>
      <c r="J965" s="127">
        <v>0</v>
      </c>
      <c r="K965" s="110" t="str">
        <f t="shared" si="52"/>
        <v/>
      </c>
      <c r="L965" s="91">
        <f t="shared" si="51"/>
        <v>0</v>
      </c>
      <c r="N965" s="47"/>
    </row>
    <row r="966" spans="1:14">
      <c r="A966" s="90" t="s">
        <v>616</v>
      </c>
      <c r="B966" s="90" t="s">
        <v>628</v>
      </c>
      <c r="C966" s="90" t="s">
        <v>1533</v>
      </c>
      <c r="D966" s="90" t="s">
        <v>396</v>
      </c>
      <c r="E966" s="90" t="s">
        <v>1855</v>
      </c>
      <c r="F966" s="109">
        <v>2.0096E-4</v>
      </c>
      <c r="G966" s="109">
        <v>5.9374000000000004E-4</v>
      </c>
      <c r="H966" s="110">
        <f t="shared" si="50"/>
        <v>-0.66153535217435244</v>
      </c>
      <c r="I966" s="127">
        <v>0</v>
      </c>
      <c r="J966" s="127">
        <v>0</v>
      </c>
      <c r="K966" s="110" t="str">
        <f t="shared" si="52"/>
        <v/>
      </c>
      <c r="L966" s="91">
        <f t="shared" si="51"/>
        <v>0</v>
      </c>
      <c r="N966" s="47"/>
    </row>
    <row r="967" spans="1:14">
      <c r="A967" s="90" t="s">
        <v>1411</v>
      </c>
      <c r="B967" s="90" t="s">
        <v>1412</v>
      </c>
      <c r="C967" s="90" t="s">
        <v>881</v>
      </c>
      <c r="D967" s="90" t="s">
        <v>396</v>
      </c>
      <c r="E967" s="90" t="s">
        <v>1855</v>
      </c>
      <c r="F967" s="109">
        <v>2.7665100000000002E-3</v>
      </c>
      <c r="G967" s="109">
        <v>2.2065E-4</v>
      </c>
      <c r="H967" s="110">
        <f t="shared" ref="H967:H1030" si="53">IF(ISERROR(F967/G967-1),"",IF((F967/G967-1)&gt;10000%,"",F967/G967-1))</f>
        <v>11.538001359619308</v>
      </c>
      <c r="I967" s="127">
        <v>0</v>
      </c>
      <c r="J967" s="127">
        <v>0</v>
      </c>
      <c r="K967" s="110" t="str">
        <f t="shared" si="52"/>
        <v/>
      </c>
      <c r="L967" s="91">
        <f t="shared" ref="L967:L1035" si="54">IF(ISERROR(I967/F967),"",IF(I967/F967&gt;10000%,"",I967/F967))</f>
        <v>0</v>
      </c>
      <c r="N967" s="47"/>
    </row>
    <row r="968" spans="1:14">
      <c r="A968" s="90" t="s">
        <v>617</v>
      </c>
      <c r="B968" s="90" t="s">
        <v>629</v>
      </c>
      <c r="C968" s="90" t="s">
        <v>1533</v>
      </c>
      <c r="D968" s="90" t="s">
        <v>396</v>
      </c>
      <c r="E968" s="90" t="s">
        <v>1855</v>
      </c>
      <c r="F968" s="109">
        <v>0</v>
      </c>
      <c r="G968" s="109">
        <v>5.524E-5</v>
      </c>
      <c r="H968" s="110">
        <f t="shared" si="53"/>
        <v>-1</v>
      </c>
      <c r="I968" s="127">
        <v>0</v>
      </c>
      <c r="J968" s="127">
        <v>0</v>
      </c>
      <c r="K968" s="110" t="str">
        <f t="shared" si="52"/>
        <v/>
      </c>
      <c r="L968" s="91" t="str">
        <f t="shared" si="54"/>
        <v/>
      </c>
      <c r="N968" s="47"/>
    </row>
    <row r="969" spans="1:14">
      <c r="A969" s="90" t="s">
        <v>2672</v>
      </c>
      <c r="B969" s="90" t="s">
        <v>1738</v>
      </c>
      <c r="C969" s="90" t="s">
        <v>1532</v>
      </c>
      <c r="D969" s="90" t="s">
        <v>396</v>
      </c>
      <c r="E969" s="90" t="s">
        <v>1855</v>
      </c>
      <c r="F969" s="109">
        <v>1.8183959999999999E-2</v>
      </c>
      <c r="G969" s="109">
        <v>0</v>
      </c>
      <c r="H969" s="110" t="str">
        <f t="shared" si="53"/>
        <v/>
      </c>
      <c r="I969" s="127">
        <v>0</v>
      </c>
      <c r="J969" s="127">
        <v>0</v>
      </c>
      <c r="K969" s="110" t="str">
        <f t="shared" si="52"/>
        <v/>
      </c>
      <c r="L969" s="91">
        <f t="shared" si="54"/>
        <v>0</v>
      </c>
      <c r="N969" s="47"/>
    </row>
    <row r="970" spans="1:14">
      <c r="A970" s="90" t="s">
        <v>2665</v>
      </c>
      <c r="B970" s="90" t="s">
        <v>369</v>
      </c>
      <c r="C970" s="90" t="s">
        <v>1532</v>
      </c>
      <c r="D970" s="90" t="s">
        <v>396</v>
      </c>
      <c r="E970" s="90" t="s">
        <v>1855</v>
      </c>
      <c r="F970" s="109">
        <v>0.35787600000000003</v>
      </c>
      <c r="G970" s="109">
        <v>0</v>
      </c>
      <c r="H970" s="110" t="str">
        <f t="shared" si="53"/>
        <v/>
      </c>
      <c r="I970" s="127">
        <v>0</v>
      </c>
      <c r="J970" s="127">
        <v>0</v>
      </c>
      <c r="K970" s="110" t="str">
        <f t="shared" si="52"/>
        <v/>
      </c>
      <c r="L970" s="91">
        <f t="shared" si="54"/>
        <v>0</v>
      </c>
      <c r="N970" s="47"/>
    </row>
    <row r="971" spans="1:14">
      <c r="A971" s="90" t="s">
        <v>1805</v>
      </c>
      <c r="B971" s="90" t="s">
        <v>1806</v>
      </c>
      <c r="C971" s="90" t="s">
        <v>1754</v>
      </c>
      <c r="D971" s="90" t="s">
        <v>396</v>
      </c>
      <c r="E971" s="90" t="s">
        <v>1855</v>
      </c>
      <c r="F971" s="109">
        <v>0.13190746960642499</v>
      </c>
      <c r="G971" s="109">
        <v>0</v>
      </c>
      <c r="H971" s="110" t="str">
        <f t="shared" si="53"/>
        <v/>
      </c>
      <c r="I971" s="127">
        <v>0</v>
      </c>
      <c r="J971" s="127">
        <v>0</v>
      </c>
      <c r="K971" s="110" t="str">
        <f t="shared" si="52"/>
        <v/>
      </c>
      <c r="L971" s="91">
        <f t="shared" si="54"/>
        <v>0</v>
      </c>
      <c r="N971" s="47"/>
    </row>
    <row r="972" spans="1:14">
      <c r="A972" s="90" t="s">
        <v>2717</v>
      </c>
      <c r="B972" s="90" t="s">
        <v>2718</v>
      </c>
      <c r="C972" s="90" t="s">
        <v>1539</v>
      </c>
      <c r="D972" s="90" t="s">
        <v>396</v>
      </c>
      <c r="E972" s="90" t="s">
        <v>1855</v>
      </c>
      <c r="F972" s="109">
        <v>4.3612E-3</v>
      </c>
      <c r="G972" s="109">
        <v>0</v>
      </c>
      <c r="H972" s="110" t="str">
        <f t="shared" si="53"/>
        <v/>
      </c>
      <c r="I972" s="127">
        <v>0</v>
      </c>
      <c r="J972" s="127">
        <v>0</v>
      </c>
      <c r="K972" s="110" t="str">
        <f t="shared" si="52"/>
        <v/>
      </c>
      <c r="L972" s="91">
        <f t="shared" si="54"/>
        <v>0</v>
      </c>
      <c r="N972" s="47"/>
    </row>
    <row r="973" spans="1:14">
      <c r="A973" s="90" t="s">
        <v>2660</v>
      </c>
      <c r="B973" s="90" t="s">
        <v>364</v>
      </c>
      <c r="C973" s="90" t="s">
        <v>1532</v>
      </c>
      <c r="D973" s="90" t="s">
        <v>396</v>
      </c>
      <c r="E973" s="90" t="s">
        <v>1855</v>
      </c>
      <c r="F973" s="109">
        <v>0.19315874999999999</v>
      </c>
      <c r="G973" s="109">
        <v>0</v>
      </c>
      <c r="H973" s="110" t="str">
        <f t="shared" si="53"/>
        <v/>
      </c>
      <c r="I973" s="127">
        <v>0</v>
      </c>
      <c r="J973" s="127">
        <v>0</v>
      </c>
      <c r="K973" s="110" t="str">
        <f t="shared" si="52"/>
        <v/>
      </c>
      <c r="L973" s="91">
        <f t="shared" si="54"/>
        <v>0</v>
      </c>
      <c r="N973" s="47"/>
    </row>
    <row r="974" spans="1:14">
      <c r="A974" s="90" t="s">
        <v>2735</v>
      </c>
      <c r="B974" s="90" t="s">
        <v>2736</v>
      </c>
      <c r="C974" s="90" t="s">
        <v>1539</v>
      </c>
      <c r="D974" s="90" t="s">
        <v>396</v>
      </c>
      <c r="E974" s="90" t="s">
        <v>1855</v>
      </c>
      <c r="F974" s="109">
        <v>0</v>
      </c>
      <c r="G974" s="109">
        <v>0</v>
      </c>
      <c r="H974" s="110" t="str">
        <f t="shared" si="53"/>
        <v/>
      </c>
      <c r="I974" s="127">
        <v>0</v>
      </c>
      <c r="J974" s="127">
        <v>0</v>
      </c>
      <c r="K974" s="110" t="str">
        <f t="shared" si="52"/>
        <v/>
      </c>
      <c r="L974" s="91" t="str">
        <f t="shared" si="54"/>
        <v/>
      </c>
      <c r="N974" s="47"/>
    </row>
    <row r="975" spans="1:14">
      <c r="A975" s="90" t="s">
        <v>2777</v>
      </c>
      <c r="B975" s="90" t="s">
        <v>2778</v>
      </c>
      <c r="C975" s="90" t="s">
        <v>296</v>
      </c>
      <c r="D975" s="90" t="s">
        <v>397</v>
      </c>
      <c r="E975" s="90" t="s">
        <v>398</v>
      </c>
      <c r="F975" s="109">
        <v>1.96749</v>
      </c>
      <c r="G975" s="109">
        <v>0</v>
      </c>
      <c r="H975" s="110" t="str">
        <f t="shared" si="53"/>
        <v/>
      </c>
      <c r="I975" s="127">
        <v>0</v>
      </c>
      <c r="J975" s="127">
        <v>0</v>
      </c>
      <c r="K975" s="110" t="str">
        <f t="shared" si="52"/>
        <v/>
      </c>
      <c r="L975" s="91">
        <f t="shared" si="54"/>
        <v>0</v>
      </c>
      <c r="N975" s="47"/>
    </row>
    <row r="976" spans="1:14">
      <c r="A976" s="90" t="s">
        <v>2831</v>
      </c>
      <c r="B976" s="90" t="s">
        <v>2832</v>
      </c>
      <c r="C976" s="90" t="s">
        <v>1538</v>
      </c>
      <c r="D976" s="90" t="s">
        <v>1436</v>
      </c>
      <c r="E976" s="90" t="s">
        <v>398</v>
      </c>
      <c r="F976" s="109">
        <v>0</v>
      </c>
      <c r="G976" s="109">
        <v>0</v>
      </c>
      <c r="H976" s="110" t="str">
        <f t="shared" si="53"/>
        <v/>
      </c>
      <c r="I976" s="127">
        <v>0</v>
      </c>
      <c r="J976" s="127">
        <v>0</v>
      </c>
      <c r="K976" s="110" t="str">
        <f t="shared" si="52"/>
        <v/>
      </c>
      <c r="L976" s="91" t="str">
        <f t="shared" si="54"/>
        <v/>
      </c>
      <c r="N976" s="47"/>
    </row>
    <row r="977" spans="1:14">
      <c r="A977" s="90" t="s">
        <v>2075</v>
      </c>
      <c r="B977" s="90" t="s">
        <v>297</v>
      </c>
      <c r="C977" s="90" t="s">
        <v>1175</v>
      </c>
      <c r="D977" s="90" t="s">
        <v>396</v>
      </c>
      <c r="E977" s="90" t="s">
        <v>1855</v>
      </c>
      <c r="F977" s="109">
        <v>0</v>
      </c>
      <c r="G977" s="109">
        <v>0</v>
      </c>
      <c r="H977" s="110" t="str">
        <f t="shared" si="53"/>
        <v/>
      </c>
      <c r="I977" s="127">
        <v>0</v>
      </c>
      <c r="J977" s="127">
        <v>0</v>
      </c>
      <c r="K977" s="110" t="str">
        <f t="shared" si="52"/>
        <v/>
      </c>
      <c r="L977" s="91" t="str">
        <f t="shared" si="54"/>
        <v/>
      </c>
      <c r="N977" s="47"/>
    </row>
    <row r="978" spans="1:14">
      <c r="A978" s="90" t="s">
        <v>2833</v>
      </c>
      <c r="B978" s="90" t="s">
        <v>2834</v>
      </c>
      <c r="C978" s="90" t="s">
        <v>1538</v>
      </c>
      <c r="D978" s="90" t="s">
        <v>1436</v>
      </c>
      <c r="E978" s="90" t="s">
        <v>398</v>
      </c>
      <c r="F978" s="109">
        <v>0</v>
      </c>
      <c r="G978" s="109">
        <v>0</v>
      </c>
      <c r="H978" s="110" t="str">
        <f t="shared" si="53"/>
        <v/>
      </c>
      <c r="I978" s="127">
        <v>0</v>
      </c>
      <c r="J978" s="127">
        <v>0</v>
      </c>
      <c r="K978" s="110" t="str">
        <f t="shared" si="52"/>
        <v/>
      </c>
      <c r="L978" s="91" t="str">
        <f t="shared" si="54"/>
        <v/>
      </c>
      <c r="N978" s="47"/>
    </row>
    <row r="979" spans="1:14">
      <c r="A979" s="90" t="s">
        <v>2841</v>
      </c>
      <c r="B979" s="90" t="s">
        <v>2842</v>
      </c>
      <c r="C979" s="90" t="s">
        <v>1538</v>
      </c>
      <c r="D979" s="90" t="s">
        <v>1436</v>
      </c>
      <c r="E979" s="90" t="s">
        <v>398</v>
      </c>
      <c r="F979" s="109">
        <v>0</v>
      </c>
      <c r="G979" s="109">
        <v>0</v>
      </c>
      <c r="H979" s="110" t="str">
        <f t="shared" si="53"/>
        <v/>
      </c>
      <c r="I979" s="127">
        <v>0</v>
      </c>
      <c r="J979" s="127">
        <v>0</v>
      </c>
      <c r="K979" s="110" t="str">
        <f t="shared" si="52"/>
        <v/>
      </c>
      <c r="L979" s="91" t="str">
        <f t="shared" si="54"/>
        <v/>
      </c>
      <c r="N979" s="47"/>
    </row>
    <row r="980" spans="1:14">
      <c r="A980" s="90" t="s">
        <v>2141</v>
      </c>
      <c r="B980" s="90" t="s">
        <v>2140</v>
      </c>
      <c r="C980" s="90" t="s">
        <v>1754</v>
      </c>
      <c r="D980" s="90" t="s">
        <v>397</v>
      </c>
      <c r="E980" s="90" t="s">
        <v>398</v>
      </c>
      <c r="F980" s="109">
        <v>0</v>
      </c>
      <c r="G980" s="109">
        <v>0</v>
      </c>
      <c r="H980" s="110" t="str">
        <f t="shared" si="53"/>
        <v/>
      </c>
      <c r="I980" s="127">
        <v>0</v>
      </c>
      <c r="J980" s="127">
        <v>0</v>
      </c>
      <c r="K980" s="110" t="str">
        <f t="shared" si="52"/>
        <v/>
      </c>
      <c r="L980" s="91" t="str">
        <f t="shared" si="54"/>
        <v/>
      </c>
      <c r="N980" s="47"/>
    </row>
    <row r="981" spans="1:14">
      <c r="A981" s="90" t="s">
        <v>734</v>
      </c>
      <c r="B981" s="90" t="s">
        <v>735</v>
      </c>
      <c r="C981" s="90" t="s">
        <v>1533</v>
      </c>
      <c r="D981" s="90" t="s">
        <v>396</v>
      </c>
      <c r="E981" s="90" t="s">
        <v>1855</v>
      </c>
      <c r="F981" s="109">
        <v>3.41978E-2</v>
      </c>
      <c r="G981" s="109">
        <v>0</v>
      </c>
      <c r="H981" s="110" t="str">
        <f t="shared" si="53"/>
        <v/>
      </c>
      <c r="I981" s="127">
        <v>0</v>
      </c>
      <c r="J981" s="127">
        <v>0</v>
      </c>
      <c r="K981" s="110" t="str">
        <f t="shared" si="52"/>
        <v/>
      </c>
      <c r="L981" s="91">
        <f t="shared" si="54"/>
        <v>0</v>
      </c>
      <c r="N981" s="47"/>
    </row>
    <row r="982" spans="1:14">
      <c r="A982" s="90" t="s">
        <v>2731</v>
      </c>
      <c r="B982" s="90" t="s">
        <v>2732</v>
      </c>
      <c r="C982" s="90" t="s">
        <v>1539</v>
      </c>
      <c r="D982" s="90" t="s">
        <v>396</v>
      </c>
      <c r="E982" s="90" t="s">
        <v>1855</v>
      </c>
      <c r="F982" s="109">
        <v>4.8312000000000002E-4</v>
      </c>
      <c r="G982" s="109">
        <v>0</v>
      </c>
      <c r="H982" s="110" t="str">
        <f t="shared" si="53"/>
        <v/>
      </c>
      <c r="I982" s="127">
        <v>0</v>
      </c>
      <c r="J982" s="127">
        <v>0</v>
      </c>
      <c r="K982" s="110" t="str">
        <f t="shared" si="52"/>
        <v/>
      </c>
      <c r="L982" s="91">
        <f t="shared" si="54"/>
        <v>0</v>
      </c>
      <c r="N982" s="47"/>
    </row>
    <row r="983" spans="1:14">
      <c r="A983" s="90" t="s">
        <v>738</v>
      </c>
      <c r="B983" s="90" t="s">
        <v>739</v>
      </c>
      <c r="C983" s="90" t="s">
        <v>1533</v>
      </c>
      <c r="D983" s="90" t="s">
        <v>396</v>
      </c>
      <c r="E983" s="90" t="s">
        <v>1855</v>
      </c>
      <c r="F983" s="109">
        <v>0</v>
      </c>
      <c r="G983" s="109">
        <v>0</v>
      </c>
      <c r="H983" s="110" t="str">
        <f t="shared" si="53"/>
        <v/>
      </c>
      <c r="I983" s="127">
        <v>0</v>
      </c>
      <c r="J983" s="127">
        <v>0</v>
      </c>
      <c r="K983" s="110" t="str">
        <f t="shared" si="52"/>
        <v/>
      </c>
      <c r="L983" s="91" t="str">
        <f t="shared" si="54"/>
        <v/>
      </c>
      <c r="N983" s="47"/>
    </row>
    <row r="984" spans="1:14">
      <c r="A984" s="90" t="s">
        <v>1999</v>
      </c>
      <c r="B984" s="90" t="s">
        <v>2002</v>
      </c>
      <c r="C984" s="90" t="s">
        <v>881</v>
      </c>
      <c r="D984" s="90" t="s">
        <v>396</v>
      </c>
      <c r="E984" s="90" t="s">
        <v>1855</v>
      </c>
      <c r="F984" s="109">
        <v>4.8899999999999996E-4</v>
      </c>
      <c r="G984" s="109">
        <v>0</v>
      </c>
      <c r="H984" s="110" t="str">
        <f t="shared" si="53"/>
        <v/>
      </c>
      <c r="I984" s="127">
        <v>0</v>
      </c>
      <c r="J984" s="127">
        <v>0</v>
      </c>
      <c r="K984" s="110" t="str">
        <f t="shared" si="52"/>
        <v/>
      </c>
      <c r="L984" s="91">
        <f t="shared" si="54"/>
        <v>0</v>
      </c>
      <c r="N984" s="47"/>
    </row>
    <row r="985" spans="1:14">
      <c r="A985" s="90" t="s">
        <v>1428</v>
      </c>
      <c r="B985" s="90" t="s">
        <v>1429</v>
      </c>
      <c r="C985" s="90" t="s">
        <v>881</v>
      </c>
      <c r="D985" s="90" t="s">
        <v>396</v>
      </c>
      <c r="E985" s="90" t="s">
        <v>1855</v>
      </c>
      <c r="F985" s="109">
        <v>3.6565E-3</v>
      </c>
      <c r="G985" s="109">
        <v>0</v>
      </c>
      <c r="H985" s="110" t="str">
        <f t="shared" si="53"/>
        <v/>
      </c>
      <c r="I985" s="127">
        <v>0</v>
      </c>
      <c r="J985" s="127">
        <v>0</v>
      </c>
      <c r="K985" s="110" t="str">
        <f t="shared" si="52"/>
        <v/>
      </c>
      <c r="L985" s="91">
        <f t="shared" si="54"/>
        <v>0</v>
      </c>
      <c r="N985" s="47"/>
    </row>
    <row r="986" spans="1:14">
      <c r="A986" s="90" t="s">
        <v>2588</v>
      </c>
      <c r="B986" s="90" t="s">
        <v>2589</v>
      </c>
      <c r="C986" s="90" t="s">
        <v>1175</v>
      </c>
      <c r="D986" s="90" t="s">
        <v>396</v>
      </c>
      <c r="E986" s="90" t="s">
        <v>398</v>
      </c>
      <c r="F986" s="109">
        <v>0</v>
      </c>
      <c r="G986" s="109">
        <v>0</v>
      </c>
      <c r="H986" s="110" t="str">
        <f t="shared" si="53"/>
        <v/>
      </c>
      <c r="I986" s="127">
        <v>0</v>
      </c>
      <c r="J986" s="127">
        <v>0</v>
      </c>
      <c r="K986" s="110" t="str">
        <f t="shared" si="52"/>
        <v/>
      </c>
      <c r="L986" s="91" t="str">
        <f t="shared" si="54"/>
        <v/>
      </c>
      <c r="N986" s="47"/>
    </row>
    <row r="987" spans="1:14">
      <c r="A987" s="90" t="s">
        <v>2507</v>
      </c>
      <c r="B987" s="90" t="s">
        <v>2508</v>
      </c>
      <c r="C987" s="90" t="s">
        <v>1754</v>
      </c>
      <c r="D987" s="90" t="s">
        <v>397</v>
      </c>
      <c r="E987" s="90" t="s">
        <v>398</v>
      </c>
      <c r="F987" s="109">
        <v>0</v>
      </c>
      <c r="G987" s="109">
        <v>0</v>
      </c>
      <c r="H987" s="110" t="str">
        <f t="shared" si="53"/>
        <v/>
      </c>
      <c r="I987" s="127">
        <v>0</v>
      </c>
      <c r="J987" s="127">
        <v>0</v>
      </c>
      <c r="K987" s="110" t="str">
        <f t="shared" si="52"/>
        <v/>
      </c>
      <c r="L987" s="91" t="str">
        <f t="shared" si="54"/>
        <v/>
      </c>
      <c r="N987" s="47"/>
    </row>
    <row r="988" spans="1:14">
      <c r="A988" s="90" t="s">
        <v>2663</v>
      </c>
      <c r="B988" s="90" t="s">
        <v>367</v>
      </c>
      <c r="C988" s="90" t="s">
        <v>1532</v>
      </c>
      <c r="D988" s="90" t="s">
        <v>396</v>
      </c>
      <c r="E988" s="90" t="s">
        <v>1855</v>
      </c>
      <c r="F988" s="109">
        <v>0</v>
      </c>
      <c r="G988" s="109">
        <v>0</v>
      </c>
      <c r="H988" s="110" t="str">
        <f t="shared" si="53"/>
        <v/>
      </c>
      <c r="I988" s="127">
        <v>0</v>
      </c>
      <c r="J988" s="127">
        <v>0</v>
      </c>
      <c r="K988" s="110" t="str">
        <f t="shared" si="52"/>
        <v/>
      </c>
      <c r="L988" s="91" t="str">
        <f t="shared" si="54"/>
        <v/>
      </c>
      <c r="N988" s="47"/>
    </row>
    <row r="989" spans="1:14">
      <c r="A989" s="90" t="s">
        <v>473</v>
      </c>
      <c r="B989" s="90" t="s">
        <v>1734</v>
      </c>
      <c r="C989" s="90" t="s">
        <v>1533</v>
      </c>
      <c r="D989" s="90" t="s">
        <v>396</v>
      </c>
      <c r="E989" s="90" t="s">
        <v>1855</v>
      </c>
      <c r="F989" s="109">
        <v>2.0709999999999999E-4</v>
      </c>
      <c r="G989" s="109">
        <v>0</v>
      </c>
      <c r="H989" s="110" t="str">
        <f t="shared" si="53"/>
        <v/>
      </c>
      <c r="I989" s="127">
        <v>0</v>
      </c>
      <c r="J989" s="127">
        <v>0</v>
      </c>
      <c r="K989" s="110" t="str">
        <f t="shared" si="52"/>
        <v/>
      </c>
      <c r="L989" s="91">
        <f t="shared" si="54"/>
        <v>0</v>
      </c>
      <c r="N989" s="47"/>
    </row>
    <row r="990" spans="1:14">
      <c r="A990" s="90" t="s">
        <v>2669</v>
      </c>
      <c r="B990" s="90" t="s">
        <v>1741</v>
      </c>
      <c r="C990" s="90" t="s">
        <v>1532</v>
      </c>
      <c r="D990" s="90" t="s">
        <v>396</v>
      </c>
      <c r="E990" s="90" t="s">
        <v>1855</v>
      </c>
      <c r="F990" s="109">
        <v>0</v>
      </c>
      <c r="G990" s="109">
        <v>0</v>
      </c>
      <c r="H990" s="110" t="str">
        <f t="shared" si="53"/>
        <v/>
      </c>
      <c r="I990" s="127">
        <v>0</v>
      </c>
      <c r="J990" s="127">
        <v>0</v>
      </c>
      <c r="K990" s="110" t="str">
        <f t="shared" si="52"/>
        <v/>
      </c>
      <c r="L990" s="91" t="str">
        <f t="shared" si="54"/>
        <v/>
      </c>
      <c r="N990" s="47"/>
    </row>
    <row r="991" spans="1:14">
      <c r="A991" s="90" t="s">
        <v>1417</v>
      </c>
      <c r="B991" s="90" t="s">
        <v>1418</v>
      </c>
      <c r="C991" s="90" t="s">
        <v>1536</v>
      </c>
      <c r="D991" s="90" t="s">
        <v>397</v>
      </c>
      <c r="E991" s="90" t="s">
        <v>398</v>
      </c>
      <c r="F991" s="109">
        <v>0</v>
      </c>
      <c r="G991" s="109">
        <v>0</v>
      </c>
      <c r="H991" s="110" t="str">
        <f t="shared" si="53"/>
        <v/>
      </c>
      <c r="I991" s="127">
        <v>0</v>
      </c>
      <c r="J991" s="127">
        <v>0</v>
      </c>
      <c r="K991" s="110" t="str">
        <f t="shared" si="52"/>
        <v/>
      </c>
      <c r="L991" s="91" t="str">
        <f t="shared" si="54"/>
        <v/>
      </c>
      <c r="N991" s="47"/>
    </row>
    <row r="992" spans="1:14">
      <c r="A992" s="90" t="s">
        <v>2497</v>
      </c>
      <c r="B992" s="90" t="s">
        <v>2498</v>
      </c>
      <c r="C992" s="90" t="s">
        <v>1754</v>
      </c>
      <c r="D992" s="90" t="s">
        <v>397</v>
      </c>
      <c r="E992" s="90" t="s">
        <v>398</v>
      </c>
      <c r="F992" s="109">
        <v>0</v>
      </c>
      <c r="G992" s="109">
        <v>0</v>
      </c>
      <c r="H992" s="110" t="str">
        <f t="shared" si="53"/>
        <v/>
      </c>
      <c r="I992" s="127">
        <v>0</v>
      </c>
      <c r="J992" s="127">
        <v>0</v>
      </c>
      <c r="K992" s="110" t="str">
        <f t="shared" si="52"/>
        <v/>
      </c>
      <c r="L992" s="91" t="str">
        <f t="shared" si="54"/>
        <v/>
      </c>
      <c r="N992" s="47"/>
    </row>
    <row r="993" spans="1:14">
      <c r="A993" s="90" t="s">
        <v>1421</v>
      </c>
      <c r="B993" s="90" t="s">
        <v>1422</v>
      </c>
      <c r="C993" s="90" t="s">
        <v>1536</v>
      </c>
      <c r="D993" s="90" t="s">
        <v>397</v>
      </c>
      <c r="E993" s="90" t="s">
        <v>398</v>
      </c>
      <c r="F993" s="109">
        <v>0</v>
      </c>
      <c r="G993" s="109">
        <v>0</v>
      </c>
      <c r="H993" s="110" t="str">
        <f t="shared" si="53"/>
        <v/>
      </c>
      <c r="I993" s="127">
        <v>0</v>
      </c>
      <c r="J993" s="127">
        <v>0</v>
      </c>
      <c r="K993" s="110" t="str">
        <f t="shared" si="52"/>
        <v/>
      </c>
      <c r="L993" s="91" t="str">
        <f t="shared" si="54"/>
        <v/>
      </c>
      <c r="N993" s="47"/>
    </row>
    <row r="994" spans="1:14">
      <c r="A994" s="90" t="s">
        <v>1769</v>
      </c>
      <c r="B994" s="90" t="s">
        <v>1770</v>
      </c>
      <c r="C994" s="90" t="s">
        <v>296</v>
      </c>
      <c r="D994" s="90" t="s">
        <v>1436</v>
      </c>
      <c r="E994" s="90" t="s">
        <v>398</v>
      </c>
      <c r="F994" s="109">
        <v>0</v>
      </c>
      <c r="G994" s="109">
        <v>0</v>
      </c>
      <c r="H994" s="110" t="str">
        <f t="shared" si="53"/>
        <v/>
      </c>
      <c r="I994" s="127">
        <v>0</v>
      </c>
      <c r="J994" s="127">
        <v>0</v>
      </c>
      <c r="K994" s="110" t="str">
        <f t="shared" si="52"/>
        <v/>
      </c>
      <c r="L994" s="91" t="str">
        <f t="shared" si="54"/>
        <v/>
      </c>
      <c r="N994" s="47"/>
    </row>
    <row r="995" spans="1:14">
      <c r="A995" s="90" t="s">
        <v>2694</v>
      </c>
      <c r="B995" s="90" t="s">
        <v>1076</v>
      </c>
      <c r="C995" s="90" t="s">
        <v>1175</v>
      </c>
      <c r="D995" s="90" t="s">
        <v>396</v>
      </c>
      <c r="E995" s="90" t="s">
        <v>1855</v>
      </c>
      <c r="F995" s="109">
        <v>0.20797501999999998</v>
      </c>
      <c r="G995" s="109">
        <v>0</v>
      </c>
      <c r="H995" s="110" t="str">
        <f t="shared" si="53"/>
        <v/>
      </c>
      <c r="I995" s="127">
        <v>0</v>
      </c>
      <c r="J995" s="127">
        <v>0</v>
      </c>
      <c r="K995" s="110" t="str">
        <f t="shared" si="52"/>
        <v/>
      </c>
      <c r="L995" s="91">
        <f t="shared" si="54"/>
        <v>0</v>
      </c>
      <c r="N995" s="47"/>
    </row>
    <row r="996" spans="1:14">
      <c r="A996" s="90" t="s">
        <v>2499</v>
      </c>
      <c r="B996" s="90" t="s">
        <v>2500</v>
      </c>
      <c r="C996" s="90" t="s">
        <v>1754</v>
      </c>
      <c r="D996" s="90" t="s">
        <v>397</v>
      </c>
      <c r="E996" s="90" t="s">
        <v>398</v>
      </c>
      <c r="F996" s="109">
        <v>0</v>
      </c>
      <c r="G996" s="109">
        <v>0</v>
      </c>
      <c r="H996" s="110" t="str">
        <f t="shared" si="53"/>
        <v/>
      </c>
      <c r="I996" s="127">
        <v>0</v>
      </c>
      <c r="J996" s="127">
        <v>0</v>
      </c>
      <c r="K996" s="110" t="str">
        <f t="shared" si="52"/>
        <v/>
      </c>
      <c r="L996" s="91" t="str">
        <f t="shared" si="54"/>
        <v/>
      </c>
      <c r="N996" s="47"/>
    </row>
    <row r="997" spans="1:14">
      <c r="A997" s="90" t="s">
        <v>1696</v>
      </c>
      <c r="B997" s="90" t="s">
        <v>1697</v>
      </c>
      <c r="C997" s="90" t="s">
        <v>1538</v>
      </c>
      <c r="D997" s="90" t="s">
        <v>397</v>
      </c>
      <c r="E997" s="90" t="s">
        <v>398</v>
      </c>
      <c r="F997" s="109">
        <v>1.5505E-3</v>
      </c>
      <c r="G997" s="109">
        <v>0</v>
      </c>
      <c r="H997" s="110" t="str">
        <f t="shared" si="53"/>
        <v/>
      </c>
      <c r="I997" s="127">
        <v>0</v>
      </c>
      <c r="J997" s="127">
        <v>0</v>
      </c>
      <c r="K997" s="110" t="str">
        <f t="shared" si="52"/>
        <v/>
      </c>
      <c r="L997" s="91">
        <f t="shared" si="54"/>
        <v>0</v>
      </c>
      <c r="N997" s="47"/>
    </row>
    <row r="998" spans="1:14">
      <c r="A998" s="90" t="s">
        <v>1989</v>
      </c>
      <c r="B998" s="90" t="s">
        <v>594</v>
      </c>
      <c r="C998" s="90" t="s">
        <v>1532</v>
      </c>
      <c r="D998" s="90" t="s">
        <v>396</v>
      </c>
      <c r="E998" s="90" t="s">
        <v>1855</v>
      </c>
      <c r="F998" s="109">
        <v>0.18971162999999999</v>
      </c>
      <c r="G998" s="109">
        <v>0</v>
      </c>
      <c r="H998" s="110" t="str">
        <f t="shared" si="53"/>
        <v/>
      </c>
      <c r="I998" s="127">
        <v>0</v>
      </c>
      <c r="J998" s="127">
        <v>0</v>
      </c>
      <c r="K998" s="110" t="str">
        <f t="shared" si="52"/>
        <v/>
      </c>
      <c r="L998" s="91">
        <f t="shared" si="54"/>
        <v>0</v>
      </c>
      <c r="N998" s="47"/>
    </row>
    <row r="999" spans="1:14">
      <c r="A999" s="90" t="s">
        <v>2071</v>
      </c>
      <c r="B999" s="90" t="s">
        <v>763</v>
      </c>
      <c r="C999" s="90" t="s">
        <v>1175</v>
      </c>
      <c r="D999" s="90" t="s">
        <v>396</v>
      </c>
      <c r="E999" s="90" t="s">
        <v>1855</v>
      </c>
      <c r="F999" s="109">
        <v>0</v>
      </c>
      <c r="G999" s="109">
        <v>0</v>
      </c>
      <c r="H999" s="110" t="str">
        <f t="shared" si="53"/>
        <v/>
      </c>
      <c r="I999" s="127">
        <v>0</v>
      </c>
      <c r="J999" s="127">
        <v>0</v>
      </c>
      <c r="K999" s="110" t="str">
        <f t="shared" si="52"/>
        <v/>
      </c>
      <c r="L999" s="91" t="str">
        <f t="shared" si="54"/>
        <v/>
      </c>
      <c r="N999" s="47"/>
    </row>
    <row r="1000" spans="1:14">
      <c r="A1000" s="90" t="s">
        <v>2409</v>
      </c>
      <c r="B1000" s="90" t="s">
        <v>2449</v>
      </c>
      <c r="C1000" s="90" t="s">
        <v>1175</v>
      </c>
      <c r="D1000" s="90" t="s">
        <v>396</v>
      </c>
      <c r="E1000" s="90" t="s">
        <v>1855</v>
      </c>
      <c r="F1000" s="109">
        <v>0</v>
      </c>
      <c r="G1000" s="109">
        <v>0</v>
      </c>
      <c r="H1000" s="110" t="str">
        <f t="shared" si="53"/>
        <v/>
      </c>
      <c r="I1000" s="127">
        <v>0</v>
      </c>
      <c r="J1000" s="127">
        <v>0</v>
      </c>
      <c r="K1000" s="110" t="str">
        <f t="shared" si="52"/>
        <v/>
      </c>
      <c r="L1000" s="91" t="str">
        <f t="shared" si="54"/>
        <v/>
      </c>
      <c r="N1000" s="47"/>
    </row>
    <row r="1001" spans="1:14">
      <c r="A1001" s="90" t="s">
        <v>2608</v>
      </c>
      <c r="B1001" s="90" t="s">
        <v>2609</v>
      </c>
      <c r="C1001" s="90" t="s">
        <v>1539</v>
      </c>
      <c r="D1001" s="90" t="s">
        <v>396</v>
      </c>
      <c r="E1001" s="90" t="s">
        <v>1855</v>
      </c>
      <c r="F1001" s="109">
        <v>0</v>
      </c>
      <c r="G1001" s="109">
        <v>0</v>
      </c>
      <c r="H1001" s="110" t="str">
        <f t="shared" si="53"/>
        <v/>
      </c>
      <c r="I1001" s="127">
        <v>0</v>
      </c>
      <c r="J1001" s="127">
        <v>0</v>
      </c>
      <c r="K1001" s="110" t="str">
        <f t="shared" si="52"/>
        <v/>
      </c>
      <c r="L1001" s="91" t="str">
        <f t="shared" si="54"/>
        <v/>
      </c>
      <c r="N1001" s="47"/>
    </row>
    <row r="1002" spans="1:14">
      <c r="A1002" s="90" t="s">
        <v>2087</v>
      </c>
      <c r="B1002" s="90" t="s">
        <v>1745</v>
      </c>
      <c r="C1002" s="90" t="s">
        <v>1532</v>
      </c>
      <c r="D1002" s="90" t="s">
        <v>396</v>
      </c>
      <c r="E1002" s="90" t="s">
        <v>1855</v>
      </c>
      <c r="F1002" s="109">
        <v>0</v>
      </c>
      <c r="G1002" s="109">
        <v>0</v>
      </c>
      <c r="H1002" s="110" t="str">
        <f t="shared" si="53"/>
        <v/>
      </c>
      <c r="I1002" s="127">
        <v>0</v>
      </c>
      <c r="J1002" s="127">
        <v>0</v>
      </c>
      <c r="K1002" s="110" t="str">
        <f t="shared" si="52"/>
        <v/>
      </c>
      <c r="L1002" s="91" t="str">
        <f t="shared" si="54"/>
        <v/>
      </c>
      <c r="N1002" s="47"/>
    </row>
    <row r="1003" spans="1:14">
      <c r="A1003" s="90" t="s">
        <v>233</v>
      </c>
      <c r="B1003" s="90" t="s">
        <v>17</v>
      </c>
      <c r="C1003" s="90" t="s">
        <v>1551</v>
      </c>
      <c r="D1003" s="90" t="s">
        <v>397</v>
      </c>
      <c r="E1003" s="90" t="s">
        <v>1855</v>
      </c>
      <c r="F1003" s="109">
        <v>0</v>
      </c>
      <c r="G1003" s="109">
        <v>0</v>
      </c>
      <c r="H1003" s="110" t="str">
        <f t="shared" si="53"/>
        <v/>
      </c>
      <c r="I1003" s="127">
        <v>0</v>
      </c>
      <c r="J1003" s="127">
        <v>0</v>
      </c>
      <c r="K1003" s="110" t="str">
        <f t="shared" si="52"/>
        <v/>
      </c>
      <c r="L1003" s="91" t="str">
        <f t="shared" si="54"/>
        <v/>
      </c>
      <c r="N1003" s="47"/>
    </row>
    <row r="1004" spans="1:14">
      <c r="A1004" s="90" t="s">
        <v>2985</v>
      </c>
      <c r="B1004" s="90" t="s">
        <v>2986</v>
      </c>
      <c r="C1004" s="90" t="s">
        <v>1175</v>
      </c>
      <c r="D1004" s="90" t="s">
        <v>396</v>
      </c>
      <c r="E1004" s="90" t="s">
        <v>1855</v>
      </c>
      <c r="F1004" s="109">
        <v>0</v>
      </c>
      <c r="G1004" s="109">
        <v>0</v>
      </c>
      <c r="H1004" s="110" t="str">
        <f t="shared" si="53"/>
        <v/>
      </c>
      <c r="I1004" s="127">
        <v>0</v>
      </c>
      <c r="J1004" s="127">
        <v>0</v>
      </c>
      <c r="K1004" s="110" t="str">
        <f t="shared" si="52"/>
        <v/>
      </c>
      <c r="L1004" s="91" t="str">
        <f t="shared" si="54"/>
        <v/>
      </c>
      <c r="N1004" s="47"/>
    </row>
    <row r="1005" spans="1:14">
      <c r="A1005" s="90" t="s">
        <v>2058</v>
      </c>
      <c r="B1005" s="90" t="s">
        <v>542</v>
      </c>
      <c r="C1005" s="90" t="s">
        <v>1175</v>
      </c>
      <c r="D1005" s="90" t="s">
        <v>396</v>
      </c>
      <c r="E1005" s="90" t="s">
        <v>1855</v>
      </c>
      <c r="F1005" s="109">
        <v>0</v>
      </c>
      <c r="G1005" s="109">
        <v>0</v>
      </c>
      <c r="H1005" s="110" t="str">
        <f t="shared" si="53"/>
        <v/>
      </c>
      <c r="I1005" s="127">
        <v>0</v>
      </c>
      <c r="J1005" s="127">
        <v>0</v>
      </c>
      <c r="K1005" s="110" t="str">
        <f t="shared" si="52"/>
        <v/>
      </c>
      <c r="L1005" s="91" t="str">
        <f t="shared" si="54"/>
        <v/>
      </c>
      <c r="N1005" s="47"/>
    </row>
    <row r="1006" spans="1:14">
      <c r="A1006" s="90" t="s">
        <v>2086</v>
      </c>
      <c r="B1006" s="90" t="s">
        <v>1742</v>
      </c>
      <c r="C1006" s="90" t="s">
        <v>1532</v>
      </c>
      <c r="D1006" s="90" t="s">
        <v>396</v>
      </c>
      <c r="E1006" s="90" t="s">
        <v>1855</v>
      </c>
      <c r="F1006" s="109">
        <v>0</v>
      </c>
      <c r="G1006" s="109">
        <v>0</v>
      </c>
      <c r="H1006" s="110" t="str">
        <f t="shared" si="53"/>
        <v/>
      </c>
      <c r="I1006" s="127">
        <v>0</v>
      </c>
      <c r="J1006" s="127">
        <v>0</v>
      </c>
      <c r="K1006" s="110" t="str">
        <f t="shared" si="52"/>
        <v/>
      </c>
      <c r="L1006" s="91" t="str">
        <f t="shared" si="54"/>
        <v/>
      </c>
      <c r="N1006" s="47"/>
    </row>
    <row r="1007" spans="1:14">
      <c r="A1007" s="90" t="s">
        <v>2143</v>
      </c>
      <c r="B1007" s="90" t="s">
        <v>2142</v>
      </c>
      <c r="C1007" s="90" t="s">
        <v>1754</v>
      </c>
      <c r="D1007" s="90" t="s">
        <v>397</v>
      </c>
      <c r="E1007" s="90" t="s">
        <v>398</v>
      </c>
      <c r="F1007" s="109">
        <v>0</v>
      </c>
      <c r="G1007" s="109">
        <v>0</v>
      </c>
      <c r="H1007" s="110" t="str">
        <f t="shared" si="53"/>
        <v/>
      </c>
      <c r="I1007" s="127">
        <v>0</v>
      </c>
      <c r="J1007" s="127">
        <v>0</v>
      </c>
      <c r="K1007" s="110" t="str">
        <f t="shared" si="52"/>
        <v/>
      </c>
      <c r="L1007" s="91" t="str">
        <f t="shared" si="54"/>
        <v/>
      </c>
      <c r="N1007" s="47"/>
    </row>
    <row r="1008" spans="1:14">
      <c r="A1008" s="90" t="s">
        <v>2135</v>
      </c>
      <c r="B1008" s="90" t="s">
        <v>2134</v>
      </c>
      <c r="C1008" s="90" t="s">
        <v>1754</v>
      </c>
      <c r="D1008" s="90" t="s">
        <v>397</v>
      </c>
      <c r="E1008" s="90" t="s">
        <v>398</v>
      </c>
      <c r="F1008" s="109">
        <v>0</v>
      </c>
      <c r="G1008" s="109">
        <v>0</v>
      </c>
      <c r="H1008" s="110" t="str">
        <f t="shared" si="53"/>
        <v/>
      </c>
      <c r="I1008" s="127">
        <v>0</v>
      </c>
      <c r="J1008" s="127">
        <v>0</v>
      </c>
      <c r="K1008" s="110" t="str">
        <f t="shared" si="52"/>
        <v/>
      </c>
      <c r="L1008" s="91" t="str">
        <f t="shared" si="54"/>
        <v/>
      </c>
      <c r="N1008" s="47"/>
    </row>
    <row r="1009" spans="1:14">
      <c r="A1009" s="90" t="s">
        <v>1809</v>
      </c>
      <c r="B1009" s="90" t="s">
        <v>1810</v>
      </c>
      <c r="C1009" s="90" t="s">
        <v>1754</v>
      </c>
      <c r="D1009" s="90" t="s">
        <v>396</v>
      </c>
      <c r="E1009" s="90" t="s">
        <v>1855</v>
      </c>
      <c r="F1009" s="109">
        <v>0</v>
      </c>
      <c r="G1009" s="109">
        <v>0</v>
      </c>
      <c r="H1009" s="110" t="str">
        <f t="shared" si="53"/>
        <v/>
      </c>
      <c r="I1009" s="127">
        <v>0</v>
      </c>
      <c r="J1009" s="127">
        <v>0</v>
      </c>
      <c r="K1009" s="110" t="str">
        <f t="shared" si="52"/>
        <v/>
      </c>
      <c r="L1009" s="91" t="str">
        <f t="shared" si="54"/>
        <v/>
      </c>
      <c r="N1009" s="47"/>
    </row>
    <row r="1010" spans="1:14">
      <c r="A1010" s="90" t="s">
        <v>1807</v>
      </c>
      <c r="B1010" s="90" t="s">
        <v>1808</v>
      </c>
      <c r="C1010" s="90" t="s">
        <v>1754</v>
      </c>
      <c r="D1010" s="90" t="s">
        <v>396</v>
      </c>
      <c r="E1010" s="90" t="s">
        <v>1855</v>
      </c>
      <c r="F1010" s="109">
        <v>0</v>
      </c>
      <c r="G1010" s="109">
        <v>0</v>
      </c>
      <c r="H1010" s="110" t="str">
        <f t="shared" si="53"/>
        <v/>
      </c>
      <c r="I1010" s="127">
        <v>0</v>
      </c>
      <c r="J1010" s="127">
        <v>0</v>
      </c>
      <c r="K1010" s="110" t="str">
        <f t="shared" si="52"/>
        <v/>
      </c>
      <c r="L1010" s="91" t="str">
        <f t="shared" si="54"/>
        <v/>
      </c>
      <c r="N1010" s="47"/>
    </row>
    <row r="1011" spans="1:14">
      <c r="A1011" s="90" t="s">
        <v>2825</v>
      </c>
      <c r="B1011" s="90" t="s">
        <v>2794</v>
      </c>
      <c r="C1011" s="90" t="s">
        <v>1754</v>
      </c>
      <c r="D1011" s="90" t="s">
        <v>397</v>
      </c>
      <c r="E1011" s="90" t="s">
        <v>398</v>
      </c>
      <c r="F1011" s="109">
        <v>0.41020062000000002</v>
      </c>
      <c r="G1011" s="109">
        <v>0</v>
      </c>
      <c r="H1011" s="110" t="str">
        <f t="shared" si="53"/>
        <v/>
      </c>
      <c r="I1011" s="127">
        <v>0</v>
      </c>
      <c r="J1011" s="127">
        <v>0</v>
      </c>
      <c r="K1011" s="110" t="str">
        <f t="shared" si="52"/>
        <v/>
      </c>
      <c r="L1011" s="91">
        <f t="shared" si="54"/>
        <v>0</v>
      </c>
      <c r="N1011" s="47"/>
    </row>
    <row r="1012" spans="1:14">
      <c r="A1012" s="90" t="s">
        <v>2423</v>
      </c>
      <c r="B1012" s="90" t="s">
        <v>2424</v>
      </c>
      <c r="C1012" s="90" t="s">
        <v>1539</v>
      </c>
      <c r="D1012" s="90" t="s">
        <v>396</v>
      </c>
      <c r="E1012" s="90" t="s">
        <v>1855</v>
      </c>
      <c r="F1012" s="109">
        <v>0</v>
      </c>
      <c r="G1012" s="109">
        <v>0</v>
      </c>
      <c r="H1012" s="110" t="str">
        <f t="shared" si="53"/>
        <v/>
      </c>
      <c r="I1012" s="127">
        <v>0</v>
      </c>
      <c r="J1012" s="127">
        <v>0</v>
      </c>
      <c r="K1012" s="110" t="str">
        <f t="shared" si="52"/>
        <v/>
      </c>
      <c r="L1012" s="91" t="str">
        <f t="shared" si="54"/>
        <v/>
      </c>
      <c r="N1012" s="47"/>
    </row>
    <row r="1013" spans="1:14">
      <c r="A1013" s="90" t="s">
        <v>2822</v>
      </c>
      <c r="B1013" s="90" t="s">
        <v>2796</v>
      </c>
      <c r="C1013" s="90" t="s">
        <v>1754</v>
      </c>
      <c r="D1013" s="90" t="s">
        <v>396</v>
      </c>
      <c r="E1013" s="90" t="s">
        <v>1855</v>
      </c>
      <c r="F1013" s="109">
        <v>0</v>
      </c>
      <c r="G1013" s="109">
        <v>0</v>
      </c>
      <c r="H1013" s="110" t="str">
        <f t="shared" si="53"/>
        <v/>
      </c>
      <c r="I1013" s="127">
        <v>0</v>
      </c>
      <c r="J1013" s="127">
        <v>0</v>
      </c>
      <c r="K1013" s="110" t="str">
        <f t="shared" si="52"/>
        <v/>
      </c>
      <c r="L1013" s="91" t="str">
        <f t="shared" si="54"/>
        <v/>
      </c>
      <c r="N1013" s="47"/>
    </row>
    <row r="1014" spans="1:14">
      <c r="A1014" s="90" t="s">
        <v>2823</v>
      </c>
      <c r="B1014" s="90" t="s">
        <v>2793</v>
      </c>
      <c r="C1014" s="90" t="s">
        <v>1754</v>
      </c>
      <c r="D1014" s="90" t="s">
        <v>396</v>
      </c>
      <c r="E1014" s="90" t="s">
        <v>1855</v>
      </c>
      <c r="F1014" s="109">
        <v>0</v>
      </c>
      <c r="G1014" s="109">
        <v>0</v>
      </c>
      <c r="H1014" s="110" t="str">
        <f t="shared" si="53"/>
        <v/>
      </c>
      <c r="I1014" s="127">
        <v>0</v>
      </c>
      <c r="J1014" s="127">
        <v>0</v>
      </c>
      <c r="K1014" s="110" t="str">
        <f t="shared" ref="K1014:K1031" si="55">IF(ISERROR(I1014/J1014-1),"",IF((I1014/J1014-1)&gt;10000%,"",I1014/J1014-1))</f>
        <v/>
      </c>
      <c r="L1014" s="91" t="str">
        <f t="shared" si="54"/>
        <v/>
      </c>
      <c r="N1014" s="47"/>
    </row>
    <row r="1015" spans="1:14">
      <c r="A1015" s="90" t="s">
        <v>1426</v>
      </c>
      <c r="B1015" s="90" t="s">
        <v>1427</v>
      </c>
      <c r="C1015" s="90" t="s">
        <v>881</v>
      </c>
      <c r="D1015" s="90" t="s">
        <v>396</v>
      </c>
      <c r="E1015" s="90" t="s">
        <v>1855</v>
      </c>
      <c r="F1015" s="109">
        <v>0</v>
      </c>
      <c r="G1015" s="109">
        <v>0</v>
      </c>
      <c r="H1015" s="110" t="str">
        <f t="shared" si="53"/>
        <v/>
      </c>
      <c r="I1015" s="127">
        <v>0</v>
      </c>
      <c r="J1015" s="127">
        <v>0</v>
      </c>
      <c r="K1015" s="110" t="str">
        <f t="shared" si="55"/>
        <v/>
      </c>
      <c r="L1015" s="91" t="str">
        <f t="shared" si="54"/>
        <v/>
      </c>
      <c r="N1015" s="47"/>
    </row>
    <row r="1016" spans="1:14">
      <c r="A1016" s="90" t="s">
        <v>2789</v>
      </c>
      <c r="B1016" s="90" t="s">
        <v>2790</v>
      </c>
      <c r="C1016" s="90" t="s">
        <v>1754</v>
      </c>
      <c r="D1016" s="90" t="s">
        <v>397</v>
      </c>
      <c r="E1016" s="90" t="s">
        <v>398</v>
      </c>
      <c r="F1016" s="109">
        <v>0</v>
      </c>
      <c r="G1016" s="109">
        <v>0</v>
      </c>
      <c r="H1016" s="110" t="str">
        <f t="shared" si="53"/>
        <v/>
      </c>
      <c r="I1016" s="127">
        <v>0</v>
      </c>
      <c r="J1016" s="127">
        <v>0</v>
      </c>
      <c r="K1016" s="110" t="str">
        <f t="shared" si="55"/>
        <v/>
      </c>
      <c r="L1016" s="91" t="str">
        <f t="shared" si="54"/>
        <v/>
      </c>
      <c r="N1016" s="47"/>
    </row>
    <row r="1017" spans="1:14">
      <c r="A1017" s="90" t="s">
        <v>2714</v>
      </c>
      <c r="B1017" s="90" t="s">
        <v>966</v>
      </c>
      <c r="C1017" s="90" t="s">
        <v>1754</v>
      </c>
      <c r="D1017" s="90" t="s">
        <v>396</v>
      </c>
      <c r="E1017" s="90" t="s">
        <v>1855</v>
      </c>
      <c r="F1017" s="109">
        <v>0</v>
      </c>
      <c r="G1017" s="109">
        <v>0</v>
      </c>
      <c r="H1017" s="110" t="str">
        <f t="shared" si="53"/>
        <v/>
      </c>
      <c r="I1017" s="127">
        <v>0</v>
      </c>
      <c r="J1017" s="127">
        <v>0</v>
      </c>
      <c r="K1017" s="110" t="str">
        <f t="shared" si="55"/>
        <v/>
      </c>
      <c r="L1017" s="91" t="str">
        <f t="shared" si="54"/>
        <v/>
      </c>
      <c r="N1017" s="47"/>
    </row>
    <row r="1018" spans="1:14">
      <c r="A1018" s="90" t="s">
        <v>870</v>
      </c>
      <c r="B1018" s="90" t="s">
        <v>871</v>
      </c>
      <c r="C1018" s="90" t="s">
        <v>1754</v>
      </c>
      <c r="D1018" s="90" t="s">
        <v>396</v>
      </c>
      <c r="E1018" s="90" t="s">
        <v>1855</v>
      </c>
      <c r="F1018" s="109">
        <v>0</v>
      </c>
      <c r="G1018" s="109">
        <v>0</v>
      </c>
      <c r="H1018" s="110" t="str">
        <f t="shared" si="53"/>
        <v/>
      </c>
      <c r="I1018" s="127">
        <v>0</v>
      </c>
      <c r="J1018" s="127">
        <v>0</v>
      </c>
      <c r="K1018" s="110" t="str">
        <f t="shared" si="55"/>
        <v/>
      </c>
      <c r="L1018" s="91" t="str">
        <f t="shared" si="54"/>
        <v/>
      </c>
      <c r="N1018" s="47"/>
    </row>
    <row r="1019" spans="1:14">
      <c r="A1019" s="90" t="s">
        <v>868</v>
      </c>
      <c r="B1019" s="90" t="s">
        <v>869</v>
      </c>
      <c r="C1019" s="90" t="s">
        <v>1754</v>
      </c>
      <c r="D1019" s="90" t="s">
        <v>396</v>
      </c>
      <c r="E1019" s="90" t="s">
        <v>1855</v>
      </c>
      <c r="F1019" s="109">
        <v>0</v>
      </c>
      <c r="G1019" s="109">
        <v>0</v>
      </c>
      <c r="H1019" s="110" t="str">
        <f t="shared" si="53"/>
        <v/>
      </c>
      <c r="I1019" s="127">
        <v>0</v>
      </c>
      <c r="J1019" s="127">
        <v>0</v>
      </c>
      <c r="K1019" s="110" t="str">
        <f t="shared" si="55"/>
        <v/>
      </c>
      <c r="L1019" s="91" t="str">
        <f t="shared" si="54"/>
        <v/>
      </c>
      <c r="N1019" s="47"/>
    </row>
    <row r="1020" spans="1:14">
      <c r="A1020" s="90" t="s">
        <v>2129</v>
      </c>
      <c r="B1020" s="90" t="s">
        <v>2128</v>
      </c>
      <c r="C1020" s="90" t="s">
        <v>1754</v>
      </c>
      <c r="D1020" s="90" t="s">
        <v>396</v>
      </c>
      <c r="E1020" s="90" t="s">
        <v>1855</v>
      </c>
      <c r="F1020" s="109">
        <v>0</v>
      </c>
      <c r="G1020" s="109">
        <v>0</v>
      </c>
      <c r="H1020" s="110" t="str">
        <f t="shared" si="53"/>
        <v/>
      </c>
      <c r="I1020" s="127">
        <v>0</v>
      </c>
      <c r="J1020" s="127">
        <v>0</v>
      </c>
      <c r="K1020" s="110" t="str">
        <f t="shared" si="55"/>
        <v/>
      </c>
      <c r="L1020" s="91" t="str">
        <f t="shared" si="54"/>
        <v/>
      </c>
      <c r="N1020" s="47"/>
    </row>
    <row r="1021" spans="1:14">
      <c r="A1021" s="90" t="s">
        <v>2723</v>
      </c>
      <c r="B1021" s="90" t="s">
        <v>2724</v>
      </c>
      <c r="C1021" s="90" t="s">
        <v>1175</v>
      </c>
      <c r="D1021" s="90" t="s">
        <v>396</v>
      </c>
      <c r="E1021" s="90" t="s">
        <v>1855</v>
      </c>
      <c r="F1021" s="109">
        <v>0</v>
      </c>
      <c r="G1021" s="109">
        <v>0</v>
      </c>
      <c r="H1021" s="110" t="str">
        <f t="shared" si="53"/>
        <v/>
      </c>
      <c r="I1021" s="127">
        <v>0</v>
      </c>
      <c r="J1021" s="127">
        <v>0</v>
      </c>
      <c r="K1021" s="110" t="str">
        <f t="shared" si="55"/>
        <v/>
      </c>
      <c r="L1021" s="91" t="str">
        <f t="shared" si="54"/>
        <v/>
      </c>
      <c r="N1021" s="47"/>
    </row>
    <row r="1022" spans="1:14">
      <c r="A1022" s="90" t="s">
        <v>2739</v>
      </c>
      <c r="B1022" s="90" t="s">
        <v>2740</v>
      </c>
      <c r="C1022" s="90" t="s">
        <v>1539</v>
      </c>
      <c r="D1022" s="90" t="s">
        <v>396</v>
      </c>
      <c r="E1022" s="90" t="s">
        <v>1855</v>
      </c>
      <c r="F1022" s="109">
        <v>0</v>
      </c>
      <c r="G1022" s="109">
        <v>0</v>
      </c>
      <c r="H1022" s="110" t="str">
        <f t="shared" si="53"/>
        <v/>
      </c>
      <c r="I1022" s="127">
        <v>0</v>
      </c>
      <c r="J1022" s="127">
        <v>0</v>
      </c>
      <c r="K1022" s="110" t="str">
        <f t="shared" si="55"/>
        <v/>
      </c>
      <c r="L1022" s="91" t="str">
        <f t="shared" si="54"/>
        <v/>
      </c>
      <c r="N1022" s="47"/>
    </row>
    <row r="1023" spans="1:14">
      <c r="A1023" s="90" t="s">
        <v>2725</v>
      </c>
      <c r="B1023" s="90" t="s">
        <v>2726</v>
      </c>
      <c r="C1023" s="90" t="s">
        <v>1175</v>
      </c>
      <c r="D1023" s="90" t="s">
        <v>396</v>
      </c>
      <c r="E1023" s="90" t="s">
        <v>1855</v>
      </c>
      <c r="F1023" s="109">
        <v>0</v>
      </c>
      <c r="G1023" s="109">
        <v>0</v>
      </c>
      <c r="H1023" s="110" t="str">
        <f t="shared" si="53"/>
        <v/>
      </c>
      <c r="I1023" s="127">
        <v>0</v>
      </c>
      <c r="J1023" s="127">
        <v>0</v>
      </c>
      <c r="K1023" s="110" t="str">
        <f t="shared" si="55"/>
        <v/>
      </c>
      <c r="L1023" s="91" t="str">
        <f t="shared" si="54"/>
        <v/>
      </c>
      <c r="N1023" s="47"/>
    </row>
    <row r="1024" spans="1:14">
      <c r="A1024" s="90" t="s">
        <v>2821</v>
      </c>
      <c r="B1024" s="90" t="s">
        <v>2801</v>
      </c>
      <c r="C1024" s="90" t="s">
        <v>1754</v>
      </c>
      <c r="D1024" s="90" t="s">
        <v>396</v>
      </c>
      <c r="E1024" s="90" t="s">
        <v>1855</v>
      </c>
      <c r="F1024" s="109">
        <v>0</v>
      </c>
      <c r="G1024" s="109">
        <v>0</v>
      </c>
      <c r="H1024" s="110" t="str">
        <f t="shared" si="53"/>
        <v/>
      </c>
      <c r="I1024" s="127">
        <v>0</v>
      </c>
      <c r="J1024" s="127">
        <v>0</v>
      </c>
      <c r="K1024" s="110" t="str">
        <f t="shared" si="55"/>
        <v/>
      </c>
      <c r="L1024" s="91" t="str">
        <f t="shared" si="54"/>
        <v/>
      </c>
      <c r="N1024" s="47"/>
    </row>
    <row r="1025" spans="1:14">
      <c r="A1025" s="90" t="s">
        <v>2819</v>
      </c>
      <c r="B1025" s="90" t="s">
        <v>2803</v>
      </c>
      <c r="C1025" s="90" t="s">
        <v>1754</v>
      </c>
      <c r="D1025" s="90" t="s">
        <v>396</v>
      </c>
      <c r="E1025" s="90" t="s">
        <v>1855</v>
      </c>
      <c r="F1025" s="109">
        <v>0</v>
      </c>
      <c r="G1025" s="109">
        <v>0</v>
      </c>
      <c r="H1025" s="110" t="str">
        <f t="shared" si="53"/>
        <v/>
      </c>
      <c r="I1025" s="127">
        <v>0</v>
      </c>
      <c r="J1025" s="127">
        <v>0</v>
      </c>
      <c r="K1025" s="110" t="str">
        <f t="shared" si="55"/>
        <v/>
      </c>
      <c r="L1025" s="91" t="str">
        <f t="shared" si="54"/>
        <v/>
      </c>
      <c r="N1025" s="47"/>
    </row>
    <row r="1026" spans="1:14">
      <c r="A1026" s="90" t="s">
        <v>2435</v>
      </c>
      <c r="B1026" s="90" t="s">
        <v>2436</v>
      </c>
      <c r="C1026" s="90" t="s">
        <v>1539</v>
      </c>
      <c r="D1026" s="90" t="s">
        <v>396</v>
      </c>
      <c r="E1026" s="90" t="s">
        <v>1855</v>
      </c>
      <c r="F1026" s="109">
        <v>0</v>
      </c>
      <c r="G1026" s="109">
        <v>0</v>
      </c>
      <c r="H1026" s="110" t="str">
        <f t="shared" si="53"/>
        <v/>
      </c>
      <c r="I1026" s="127">
        <v>0</v>
      </c>
      <c r="J1026" s="127">
        <v>0</v>
      </c>
      <c r="K1026" s="110" t="str">
        <f t="shared" si="55"/>
        <v/>
      </c>
      <c r="L1026" s="91" t="str">
        <f t="shared" si="54"/>
        <v/>
      </c>
      <c r="N1026" s="47"/>
    </row>
    <row r="1027" spans="1:14">
      <c r="A1027" s="90" t="s">
        <v>1906</v>
      </c>
      <c r="B1027" s="90" t="s">
        <v>1391</v>
      </c>
      <c r="C1027" s="90" t="s">
        <v>1754</v>
      </c>
      <c r="D1027" s="90" t="s">
        <v>396</v>
      </c>
      <c r="E1027" s="90" t="s">
        <v>1855</v>
      </c>
      <c r="F1027" s="109">
        <v>0</v>
      </c>
      <c r="G1027" s="109">
        <v>0</v>
      </c>
      <c r="H1027" s="110" t="str">
        <f t="shared" si="53"/>
        <v/>
      </c>
      <c r="I1027" s="127">
        <v>0</v>
      </c>
      <c r="J1027" s="127">
        <v>0</v>
      </c>
      <c r="K1027" s="110" t="str">
        <f t="shared" si="55"/>
        <v/>
      </c>
      <c r="L1027" s="91" t="str">
        <f t="shared" si="54"/>
        <v/>
      </c>
      <c r="N1027" s="47"/>
    </row>
    <row r="1028" spans="1:14">
      <c r="A1028" s="90" t="s">
        <v>3063</v>
      </c>
      <c r="B1028" s="90" t="s">
        <v>3064</v>
      </c>
      <c r="C1028" s="90" t="s">
        <v>1754</v>
      </c>
      <c r="D1028" s="90" t="s">
        <v>397</v>
      </c>
      <c r="E1028" s="90" t="s">
        <v>398</v>
      </c>
      <c r="F1028" s="109">
        <v>0</v>
      </c>
      <c r="G1028" s="109">
        <v>0</v>
      </c>
      <c r="H1028" s="110" t="str">
        <f t="shared" si="53"/>
        <v/>
      </c>
      <c r="I1028" s="127">
        <v>0</v>
      </c>
      <c r="J1028" s="127">
        <v>0</v>
      </c>
      <c r="K1028" s="110" t="str">
        <f t="shared" si="55"/>
        <v/>
      </c>
      <c r="L1028" s="91" t="str">
        <f t="shared" si="54"/>
        <v/>
      </c>
      <c r="N1028" s="47"/>
    </row>
    <row r="1029" spans="1:14">
      <c r="A1029" s="90" t="s">
        <v>3065</v>
      </c>
      <c r="B1029" s="90" t="s">
        <v>3066</v>
      </c>
      <c r="C1029" s="90" t="s">
        <v>1754</v>
      </c>
      <c r="D1029" s="90" t="s">
        <v>397</v>
      </c>
      <c r="E1029" s="90" t="s">
        <v>398</v>
      </c>
      <c r="F1029" s="109">
        <v>0</v>
      </c>
      <c r="G1029" s="109">
        <v>0</v>
      </c>
      <c r="H1029" s="110" t="str">
        <f t="shared" si="53"/>
        <v/>
      </c>
      <c r="I1029" s="127">
        <v>0</v>
      </c>
      <c r="J1029" s="127">
        <v>0</v>
      </c>
      <c r="K1029" s="110" t="str">
        <f t="shared" si="55"/>
        <v/>
      </c>
      <c r="L1029" s="91" t="str">
        <f t="shared" si="54"/>
        <v/>
      </c>
      <c r="N1029" s="47"/>
    </row>
    <row r="1030" spans="1:14">
      <c r="A1030" s="90" t="s">
        <v>3067</v>
      </c>
      <c r="B1030" s="90" t="s">
        <v>3068</v>
      </c>
      <c r="C1030" s="90" t="s">
        <v>1754</v>
      </c>
      <c r="D1030" s="90" t="s">
        <v>397</v>
      </c>
      <c r="E1030" s="90" t="s">
        <v>398</v>
      </c>
      <c r="F1030" s="109">
        <v>0</v>
      </c>
      <c r="G1030" s="109">
        <v>0</v>
      </c>
      <c r="H1030" s="110" t="str">
        <f t="shared" si="53"/>
        <v/>
      </c>
      <c r="I1030" s="127">
        <v>0</v>
      </c>
      <c r="J1030" s="127">
        <v>0</v>
      </c>
      <c r="K1030" s="110" t="str">
        <f t="shared" si="55"/>
        <v/>
      </c>
      <c r="L1030" s="91" t="str">
        <f t="shared" si="54"/>
        <v/>
      </c>
      <c r="N1030" s="47"/>
    </row>
    <row r="1031" spans="1:14">
      <c r="A1031" s="90" t="s">
        <v>3069</v>
      </c>
      <c r="B1031" s="90" t="s">
        <v>3070</v>
      </c>
      <c r="C1031" s="90" t="s">
        <v>1754</v>
      </c>
      <c r="D1031" s="90" t="s">
        <v>397</v>
      </c>
      <c r="E1031" s="90" t="s">
        <v>398</v>
      </c>
      <c r="F1031" s="109">
        <v>0</v>
      </c>
      <c r="G1031" s="109">
        <v>0</v>
      </c>
      <c r="H1031" s="110" t="str">
        <f t="shared" ref="H1031:H1035" si="56">IF(ISERROR(F1031/G1031-1),"",IF((F1031/G1031-1)&gt;10000%,"",F1031/G1031-1))</f>
        <v/>
      </c>
      <c r="I1031" s="127">
        <v>0</v>
      </c>
      <c r="J1031" s="127">
        <v>0</v>
      </c>
      <c r="K1031" s="110" t="str">
        <f t="shared" si="55"/>
        <v/>
      </c>
      <c r="L1031" s="91" t="str">
        <f t="shared" si="54"/>
        <v/>
      </c>
      <c r="N1031" s="47"/>
    </row>
    <row r="1032" spans="1:14">
      <c r="A1032" s="90" t="s">
        <v>3272</v>
      </c>
      <c r="B1032" s="90" t="s">
        <v>3273</v>
      </c>
      <c r="C1032" s="90" t="s">
        <v>1538</v>
      </c>
      <c r="D1032" s="90" t="s">
        <v>1436</v>
      </c>
      <c r="E1032" s="90" t="s">
        <v>398</v>
      </c>
      <c r="F1032" s="109">
        <v>0.23979765</v>
      </c>
      <c r="G1032" s="109"/>
      <c r="H1032" s="110" t="str">
        <f t="shared" si="56"/>
        <v/>
      </c>
      <c r="I1032" s="127">
        <v>0</v>
      </c>
      <c r="J1032" s="127"/>
      <c r="K1032" s="110"/>
      <c r="L1032" s="91">
        <f t="shared" si="54"/>
        <v>0</v>
      </c>
      <c r="N1032" s="47"/>
    </row>
    <row r="1033" spans="1:14">
      <c r="A1033" s="90" t="s">
        <v>3276</v>
      </c>
      <c r="B1033" s="90" t="s">
        <v>3277</v>
      </c>
      <c r="C1033" s="90" t="s">
        <v>1538</v>
      </c>
      <c r="D1033" s="90" t="s">
        <v>1436</v>
      </c>
      <c r="E1033" s="90" t="s">
        <v>1855</v>
      </c>
      <c r="F1033" s="109">
        <v>0.47559628999999998</v>
      </c>
      <c r="G1033" s="109"/>
      <c r="H1033" s="110" t="str">
        <f t="shared" si="56"/>
        <v/>
      </c>
      <c r="I1033" s="127">
        <v>0</v>
      </c>
      <c r="J1033" s="127"/>
      <c r="K1033" s="110"/>
      <c r="L1033" s="91">
        <f t="shared" si="54"/>
        <v>0</v>
      </c>
      <c r="N1033" s="47"/>
    </row>
    <row r="1034" spans="1:14">
      <c r="A1034" s="90" t="s">
        <v>3280</v>
      </c>
      <c r="B1034" s="90" t="s">
        <v>3281</v>
      </c>
      <c r="C1034" s="90" t="s">
        <v>1538</v>
      </c>
      <c r="D1034" s="90" t="s">
        <v>1436</v>
      </c>
      <c r="E1034" s="90" t="s">
        <v>1855</v>
      </c>
      <c r="F1034" s="109">
        <v>7.896924000000001E-2</v>
      </c>
      <c r="G1034" s="109"/>
      <c r="H1034" s="110" t="str">
        <f t="shared" si="56"/>
        <v/>
      </c>
      <c r="I1034" s="127">
        <v>0</v>
      </c>
      <c r="J1034" s="127"/>
      <c r="K1034" s="110"/>
      <c r="L1034" s="91">
        <f t="shared" si="54"/>
        <v>0</v>
      </c>
      <c r="N1034" s="47"/>
    </row>
    <row r="1035" spans="1:14">
      <c r="A1035" s="90" t="s">
        <v>3284</v>
      </c>
      <c r="B1035" s="90" t="s">
        <v>3285</v>
      </c>
      <c r="C1035" s="90" t="s">
        <v>1532</v>
      </c>
      <c r="D1035" s="90" t="s">
        <v>396</v>
      </c>
      <c r="E1035" s="90" t="s">
        <v>398</v>
      </c>
      <c r="F1035" s="109">
        <v>2.472361E-2</v>
      </c>
      <c r="G1035" s="109"/>
      <c r="H1035" s="110" t="str">
        <f t="shared" si="56"/>
        <v/>
      </c>
      <c r="I1035" s="127">
        <v>0</v>
      </c>
      <c r="J1035" s="127"/>
      <c r="K1035" s="110"/>
      <c r="L1035" s="91">
        <f t="shared" si="54"/>
        <v>0</v>
      </c>
      <c r="N1035" s="47"/>
    </row>
    <row r="1036" spans="1:14">
      <c r="A1036" s="15" t="s">
        <v>49</v>
      </c>
      <c r="B1036" s="107">
        <f>COUNTA(F7:F1035)</f>
        <v>1027</v>
      </c>
      <c r="C1036" s="107"/>
      <c r="D1036" s="107"/>
      <c r="E1036" s="128"/>
      <c r="F1036" s="129">
        <f>SUM(F7:F1035)</f>
        <v>10051.194476200793</v>
      </c>
      <c r="G1036" s="97">
        <f>SUM(G7:G1035)</f>
        <v>11891.948400256575</v>
      </c>
      <c r="H1036" s="108">
        <f>IF(ISERROR(F1036/G1036-1),"",((F1036/G1036-1)))</f>
        <v>-0.15478993534954011</v>
      </c>
      <c r="I1036" s="129">
        <f>SUM(I7:I1035)</f>
        <v>19845.178659442954</v>
      </c>
      <c r="J1036" s="97">
        <f>SUM(J7:J1035)</f>
        <v>25633.180295935384</v>
      </c>
      <c r="K1036" s="108">
        <f>IF(ISERROR(I1036/J1036-1),"",((I1036/J1036-1)))</f>
        <v>-0.22580115185356942</v>
      </c>
      <c r="L1036" s="79">
        <f>IF(ISERROR(I1036/F1036),"",(I1036/F1036))</f>
        <v>1.974409977484004</v>
      </c>
    </row>
    <row r="1037" spans="1:14" ht="22.5" customHeight="1">
      <c r="A1037" s="16"/>
      <c r="B1037" s="16"/>
      <c r="C1037" s="16"/>
      <c r="D1037" s="16"/>
      <c r="E1037" s="16"/>
      <c r="F1037" s="101"/>
      <c r="G1037" s="101"/>
      <c r="H1037" s="102"/>
    </row>
    <row r="1038" spans="1:14">
      <c r="B1038" s="16"/>
      <c r="C1038" s="16"/>
      <c r="D1038" s="16"/>
      <c r="E1038" s="16"/>
      <c r="F1038" s="101"/>
      <c r="G1038" s="101"/>
      <c r="H1038" s="102"/>
    </row>
    <row r="1039" spans="1:14" ht="22.5">
      <c r="A1039" s="31" t="s">
        <v>712</v>
      </c>
      <c r="B1039" s="32" t="s">
        <v>169</v>
      </c>
      <c r="C1039" s="33" t="s">
        <v>1560</v>
      </c>
      <c r="D1039" s="33" t="s">
        <v>395</v>
      </c>
      <c r="E1039" s="34" t="s">
        <v>196</v>
      </c>
      <c r="F1039" s="174" t="s">
        <v>1164</v>
      </c>
      <c r="G1039" s="175"/>
      <c r="H1039" s="176"/>
      <c r="I1039" s="177" t="s">
        <v>167</v>
      </c>
      <c r="J1039" s="178"/>
      <c r="K1039" s="178"/>
      <c r="L1039" s="179"/>
    </row>
    <row r="1040" spans="1:14" ht="22.5">
      <c r="A1040" s="2"/>
      <c r="B1040" s="2"/>
      <c r="C1040" s="1"/>
      <c r="D1040" s="1"/>
      <c r="E1040" s="1"/>
      <c r="F1040" s="114" t="s">
        <v>3286</v>
      </c>
      <c r="G1040" s="126" t="s">
        <v>3079</v>
      </c>
      <c r="H1040" s="113" t="s">
        <v>164</v>
      </c>
      <c r="I1040" s="114" t="s">
        <v>3286</v>
      </c>
      <c r="J1040" s="126" t="s">
        <v>3079</v>
      </c>
      <c r="K1040" s="113" t="s">
        <v>164</v>
      </c>
      <c r="L1040" s="6" t="s">
        <v>168</v>
      </c>
    </row>
    <row r="1041" spans="1:12">
      <c r="A1041" s="162" t="s">
        <v>2715</v>
      </c>
      <c r="B1041" s="162" t="s">
        <v>2716</v>
      </c>
      <c r="C1041" s="162" t="s">
        <v>2402</v>
      </c>
      <c r="D1041" s="162" t="s">
        <v>397</v>
      </c>
      <c r="E1041" s="162" t="s">
        <v>398</v>
      </c>
      <c r="F1041" s="109">
        <v>16.720709883999998</v>
      </c>
      <c r="G1041" s="109">
        <v>5.4594813650000003</v>
      </c>
      <c r="H1041" s="156">
        <f>IF(ISERROR(F1041/G1041-1),"",((F1041/G1041-1)))</f>
        <v>2.0626919969347668</v>
      </c>
      <c r="I1041" s="127">
        <v>206.85465241999998</v>
      </c>
      <c r="J1041" s="127">
        <v>359.48065102999999</v>
      </c>
      <c r="K1041" s="110">
        <f>IF(ISERROR(I1041/J1041-1),"",((I1041/J1041-1)))</f>
        <v>-0.42457361243974934</v>
      </c>
      <c r="L1041" s="91">
        <f>IF(ISERROR(I1041/F1041),"",(I1041/F1041))</f>
        <v>12.371164493317275</v>
      </c>
    </row>
    <row r="1042" spans="1:12">
      <c r="A1042" s="90" t="s">
        <v>2808</v>
      </c>
      <c r="B1042" s="90" t="s">
        <v>2812</v>
      </c>
      <c r="C1042" s="90" t="s">
        <v>2814</v>
      </c>
      <c r="D1042" s="90" t="s">
        <v>397</v>
      </c>
      <c r="E1042" s="90" t="s">
        <v>1855</v>
      </c>
      <c r="F1042" s="109">
        <v>2.2184000000000001E-3</v>
      </c>
      <c r="G1042" s="109">
        <v>8.5599999999999999E-3</v>
      </c>
      <c r="H1042" s="157">
        <f>IF(ISERROR(F1042/G1042-1),"",((F1042/G1042-1)))</f>
        <v>-0.7408411214953271</v>
      </c>
      <c r="I1042" s="127">
        <v>6.772460000000001E-2</v>
      </c>
      <c r="J1042" s="127">
        <v>10.714560000000001</v>
      </c>
      <c r="K1042" s="110">
        <f>IF(ISERROR(I1042/J1042-1),"",((I1042/J1042-1)))</f>
        <v>-0.99367919914583525</v>
      </c>
      <c r="L1042" s="91">
        <f>IF(ISERROR(I1042/F1042),"",(I1042/F1042))</f>
        <v>30.528579156148577</v>
      </c>
    </row>
    <row r="1043" spans="1:12">
      <c r="A1043" s="90" t="s">
        <v>2806</v>
      </c>
      <c r="B1043" s="90" t="s">
        <v>2810</v>
      </c>
      <c r="C1043" s="90" t="s">
        <v>2814</v>
      </c>
      <c r="D1043" s="90" t="s">
        <v>397</v>
      </c>
      <c r="E1043" s="90" t="s">
        <v>1855</v>
      </c>
      <c r="F1043" s="109">
        <v>1.3962780000000001E-2</v>
      </c>
      <c r="G1043" s="109">
        <v>2.714395E-2</v>
      </c>
      <c r="H1043" s="157">
        <f>IF(ISERROR(F1043/G1043-1),"",((F1043/G1043-1)))</f>
        <v>-0.48560250074141753</v>
      </c>
      <c r="I1043" s="127">
        <v>0</v>
      </c>
      <c r="J1043" s="127">
        <v>7.6851640000000003</v>
      </c>
      <c r="K1043" s="110">
        <f>IF(ISERROR(I1043/J1043-1),"",((I1043/J1043-1)))</f>
        <v>-1</v>
      </c>
      <c r="L1043" s="91">
        <f>IF(ISERROR(I1043/F1043),"",(I1043/F1043))</f>
        <v>0</v>
      </c>
    </row>
    <row r="1044" spans="1:12">
      <c r="A1044" s="90" t="s">
        <v>2807</v>
      </c>
      <c r="B1044" s="90" t="s">
        <v>2811</v>
      </c>
      <c r="C1044" s="90" t="s">
        <v>2814</v>
      </c>
      <c r="D1044" s="90" t="s">
        <v>397</v>
      </c>
      <c r="E1044" s="90" t="s">
        <v>1855</v>
      </c>
      <c r="F1044" s="109">
        <v>6.7130000000000002E-3</v>
      </c>
      <c r="G1044" s="109">
        <v>8.9645000000000002E-3</v>
      </c>
      <c r="H1044" s="157">
        <f>IF(ISERROR(F1044/G1044-1),"",((F1044/G1044-1)))</f>
        <v>-0.25115734285236213</v>
      </c>
      <c r="I1044" s="127">
        <v>0</v>
      </c>
      <c r="J1044" s="127">
        <v>7.0366447999999995</v>
      </c>
      <c r="K1044" s="110">
        <f>IF(ISERROR(I1044/J1044-1),"",((I1044/J1044-1)))</f>
        <v>-1</v>
      </c>
      <c r="L1044" s="91">
        <f>IF(ISERROR(I1044/F1044),"",(I1044/F1044))</f>
        <v>0</v>
      </c>
    </row>
    <row r="1045" spans="1:12">
      <c r="A1045" s="90" t="s">
        <v>2809</v>
      </c>
      <c r="B1045" s="90" t="s">
        <v>2813</v>
      </c>
      <c r="C1045" s="90" t="s">
        <v>2814</v>
      </c>
      <c r="D1045" s="90" t="s">
        <v>397</v>
      </c>
      <c r="E1045" s="90" t="s">
        <v>1855</v>
      </c>
      <c r="F1045" s="109">
        <v>0</v>
      </c>
      <c r="G1045" s="109">
        <v>1.7170000000000001E-2</v>
      </c>
      <c r="H1045" s="158">
        <f>IF(ISERROR(F1045/G1045-1),"",((F1045/G1045-1)))</f>
        <v>-1</v>
      </c>
      <c r="I1045" s="127">
        <v>0</v>
      </c>
      <c r="J1045" s="127">
        <v>7.0836699999999997</v>
      </c>
      <c r="K1045" s="110">
        <f>IF(ISERROR(I1045/J1045-1),"",((I1045/J1045-1)))</f>
        <v>-1</v>
      </c>
      <c r="L1045" s="91" t="str">
        <f>IF(ISERROR(I1045/F1045),"",(I1045/F1045))</f>
        <v/>
      </c>
    </row>
    <row r="1046" spans="1:12">
      <c r="A1046" s="15" t="s">
        <v>49</v>
      </c>
      <c r="B1046" s="107">
        <f>COUNTA(B1041:B1045)</f>
        <v>5</v>
      </c>
      <c r="C1046" s="107"/>
      <c r="D1046" s="107"/>
      <c r="E1046" s="128"/>
      <c r="F1046" s="129">
        <f>SUM(F1041:F1045)</f>
        <v>16.743604063999999</v>
      </c>
      <c r="G1046" s="97">
        <f>SUM(G1041:G1045)</f>
        <v>5.5213198150000009</v>
      </c>
      <c r="H1046" s="108">
        <f t="shared" ref="H1046" si="57">IF(ISERROR(F1046/G1046-1),"",((F1046/G1046-1)))</f>
        <v>2.0325365356507601</v>
      </c>
      <c r="I1046" s="129">
        <f>SUM(I1041:I1045)</f>
        <v>206.92237701999997</v>
      </c>
      <c r="J1046" s="97">
        <f>SUM(J1041:J1045)</f>
        <v>392.00068982999994</v>
      </c>
      <c r="K1046" s="108">
        <f t="shared" ref="K1046" si="58">IF(ISERROR(I1046/J1046-1),"",((I1046/J1046-1)))</f>
        <v>-0.47213772223274253</v>
      </c>
      <c r="L1046" s="79">
        <f t="shared" ref="L1046" si="59">IF(ISERROR(I1046/F1046),"",(I1046/F1046))</f>
        <v>12.358293723924024</v>
      </c>
    </row>
    <row r="1047" spans="1:12">
      <c r="A1047" s="11"/>
      <c r="F1047" s="101"/>
      <c r="G1047" s="101"/>
      <c r="H1047" s="102"/>
    </row>
    <row r="1048" spans="1:12">
      <c r="A1048" s="19" t="s">
        <v>118</v>
      </c>
      <c r="F1048" s="101"/>
      <c r="G1048" s="101"/>
    </row>
    <row r="1049" spans="1:12">
      <c r="F1049" s="101"/>
      <c r="G1049" s="101"/>
    </row>
    <row r="1050" spans="1:12">
      <c r="F1050" s="101"/>
      <c r="G1050" s="101"/>
    </row>
    <row r="1051" spans="1:12">
      <c r="F1051" s="101"/>
      <c r="G1051" s="101"/>
    </row>
    <row r="1052" spans="1:12">
      <c r="F1052" s="101"/>
      <c r="G1052" s="101"/>
    </row>
    <row r="1053" spans="1:12">
      <c r="F1053" s="101"/>
      <c r="G1053" s="101"/>
    </row>
    <row r="1054" spans="1:12">
      <c r="F1054" s="101"/>
      <c r="G1054" s="101"/>
    </row>
    <row r="1055" spans="1:12">
      <c r="F1055" s="101"/>
      <c r="G1055" s="101"/>
    </row>
  </sheetData>
  <sortState ref="A1041:N1045">
    <sortCondition descending="1" ref="I1041:I1045"/>
  </sortState>
  <mergeCells count="4">
    <mergeCell ref="F5:H5"/>
    <mergeCell ref="I5:L5"/>
    <mergeCell ref="F1039:H1039"/>
    <mergeCell ref="I1039:L1039"/>
  </mergeCells>
  <pageMargins left="0.75" right="0.75" top="1" bottom="1" header="0.5" footer="0.5"/>
  <pageSetup paperSize="9" scale="50" orientation="portrait" horizontalDpi="300" verticalDpi="300" r:id="rId1"/>
  <headerFooter alignWithMargins="0"/>
  <ignoredErrors>
    <ignoredError sqref="H1046 H1036" formula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Q1071"/>
  <sheetViews>
    <sheetView showGridLines="0" zoomScaleNormal="100" workbookViewId="0">
      <selection activeCell="G2001" sqref="G2001"/>
    </sheetView>
  </sheetViews>
  <sheetFormatPr defaultRowHeight="12.75"/>
  <cols>
    <col min="1" max="1" width="56.42578125" style="13" customWidth="1"/>
    <col min="2" max="2" width="13.5703125" style="13" customWidth="1"/>
    <col min="3" max="5" width="11.42578125" style="82" customWidth="1"/>
    <col min="6" max="7" width="11.42578125" style="13" customWidth="1"/>
    <col min="8" max="8" width="11.42578125" style="11" customWidth="1"/>
    <col min="9" max="9" width="6.140625" style="64" customWidth="1"/>
    <col min="10" max="12" width="11.42578125" style="82" customWidth="1"/>
    <col min="13" max="13" width="12.28515625" style="136" bestFit="1" customWidth="1"/>
    <col min="14" max="16384" width="9.140625" style="136"/>
  </cols>
  <sheetData>
    <row r="1" spans="1:13" s="11" customFormat="1" ht="20.25">
      <c r="A1" s="30" t="s">
        <v>1990</v>
      </c>
      <c r="B1" s="13"/>
      <c r="C1" s="82"/>
      <c r="D1" s="82"/>
      <c r="E1" s="82"/>
      <c r="F1" s="13"/>
      <c r="G1" s="13"/>
      <c r="I1" s="64"/>
      <c r="J1" s="82"/>
      <c r="K1" s="82"/>
      <c r="L1" s="82"/>
    </row>
    <row r="2" spans="1:13" s="11" customFormat="1" ht="15.75" customHeight="1">
      <c r="A2" s="12" t="s">
        <v>3271</v>
      </c>
      <c r="B2" s="13"/>
      <c r="C2" s="135"/>
      <c r="D2" s="82"/>
      <c r="E2" s="135"/>
      <c r="F2" s="13"/>
      <c r="G2" s="13"/>
      <c r="I2" s="64"/>
      <c r="J2" s="135"/>
      <c r="K2" s="82"/>
      <c r="L2" s="135"/>
    </row>
    <row r="3" spans="1:13" s="11" customFormat="1" ht="12">
      <c r="A3" s="13"/>
      <c r="B3" s="13"/>
      <c r="C3" s="82"/>
      <c r="D3" s="82"/>
      <c r="E3" s="82"/>
      <c r="F3" s="13"/>
      <c r="G3" s="13"/>
      <c r="I3" s="64"/>
      <c r="J3" s="82"/>
      <c r="K3" s="82"/>
      <c r="L3" s="82"/>
    </row>
    <row r="4" spans="1:13" s="11" customFormat="1" ht="12">
      <c r="C4" s="83"/>
      <c r="D4" s="83"/>
      <c r="E4" s="83"/>
      <c r="I4" s="64"/>
      <c r="J4" s="83"/>
      <c r="K4" s="83"/>
      <c r="L4" s="83"/>
    </row>
    <row r="5" spans="1:13" s="13" customFormat="1" ht="22.5" customHeight="1">
      <c r="A5" s="32" t="s">
        <v>1991</v>
      </c>
      <c r="B5" s="32" t="s">
        <v>169</v>
      </c>
      <c r="C5" s="174" t="s">
        <v>1164</v>
      </c>
      <c r="D5" s="175"/>
      <c r="E5" s="176"/>
      <c r="F5" s="65"/>
      <c r="G5" s="33" t="s">
        <v>538</v>
      </c>
      <c r="H5" s="33" t="s">
        <v>345</v>
      </c>
      <c r="I5" s="66"/>
      <c r="J5" s="174" t="s">
        <v>167</v>
      </c>
      <c r="K5" s="175"/>
      <c r="L5" s="176"/>
      <c r="M5" s="124"/>
    </row>
    <row r="6" spans="1:13" s="70" customFormat="1" ht="22.5">
      <c r="A6" s="2"/>
      <c r="B6" s="112"/>
      <c r="C6" s="114" t="s">
        <v>3286</v>
      </c>
      <c r="D6" s="126" t="s">
        <v>3079</v>
      </c>
      <c r="E6" s="113" t="s">
        <v>164</v>
      </c>
      <c r="F6" s="77" t="s">
        <v>165</v>
      </c>
      <c r="G6" s="67" t="s">
        <v>539</v>
      </c>
      <c r="H6" s="68" t="s">
        <v>1579</v>
      </c>
      <c r="I6" s="69"/>
      <c r="J6" s="114" t="s">
        <v>3286</v>
      </c>
      <c r="K6" s="126" t="s">
        <v>3079</v>
      </c>
      <c r="L6" s="113" t="s">
        <v>164</v>
      </c>
      <c r="M6" s="6" t="s">
        <v>168</v>
      </c>
    </row>
    <row r="7" spans="1:13" ht="12.75" customHeight="1">
      <c r="A7" s="71" t="s">
        <v>1342</v>
      </c>
      <c r="B7" s="105" t="s">
        <v>1168</v>
      </c>
      <c r="C7" s="109">
        <v>190.78844097999999</v>
      </c>
      <c r="D7" s="109">
        <v>183.73385772999998</v>
      </c>
      <c r="E7" s="110">
        <f t="shared" ref="E7:E70" si="0">IF(ISERROR(C7/D7-1),"",IF((C7/D7-1)&gt;10000%,"",C7/D7-1))</f>
        <v>3.8395662819896925E-2</v>
      </c>
      <c r="F7" s="91">
        <f t="shared" ref="F7:F70" si="1">C7/$C$276</f>
        <v>0.25937967185145056</v>
      </c>
      <c r="G7" s="72">
        <v>2090.2870207800001</v>
      </c>
      <c r="H7" s="22">
        <v>6.3944999999999999</v>
      </c>
      <c r="I7" s="117"/>
      <c r="J7" s="109">
        <v>108.13480117</v>
      </c>
      <c r="K7" s="109">
        <v>149.39679194999999</v>
      </c>
      <c r="L7" s="110">
        <f t="shared" ref="L7:L70" si="2">IF(ISERROR(J7/K7-1),"",IF((J7/K7-1)&gt;10000%,"",J7/K7-1))</f>
        <v>-0.27619060785327654</v>
      </c>
      <c r="M7" s="91">
        <f t="shared" ref="M7:M70" si="3">IF(ISERROR(J7/C7),"",IF(J7/C7&gt;10000%,"",J7/C7))</f>
        <v>0.56677857743664661</v>
      </c>
    </row>
    <row r="8" spans="1:13" ht="12.75" customHeight="1">
      <c r="A8" s="71" t="s">
        <v>1943</v>
      </c>
      <c r="B8" s="71" t="s">
        <v>1131</v>
      </c>
      <c r="C8" s="109">
        <v>184.61843593</v>
      </c>
      <c r="D8" s="109">
        <v>136.02212766</v>
      </c>
      <c r="E8" s="110">
        <f t="shared" si="0"/>
        <v>0.35726766744504257</v>
      </c>
      <c r="F8" s="91">
        <f t="shared" si="1"/>
        <v>0.2509914598771279</v>
      </c>
      <c r="G8" s="72">
        <v>1126.4637763699998</v>
      </c>
      <c r="H8" s="22">
        <v>7.1913</v>
      </c>
      <c r="I8" s="117"/>
      <c r="J8" s="109">
        <v>271.96839731</v>
      </c>
      <c r="K8" s="109">
        <v>176.49164156000001</v>
      </c>
      <c r="L8" s="110">
        <f t="shared" si="2"/>
        <v>0.54097041030434156</v>
      </c>
      <c r="M8" s="91">
        <f t="shared" si="3"/>
        <v>1.4731378041417253</v>
      </c>
    </row>
    <row r="9" spans="1:13" ht="12.75" customHeight="1">
      <c r="A9" s="71" t="s">
        <v>1947</v>
      </c>
      <c r="B9" s="71" t="s">
        <v>640</v>
      </c>
      <c r="C9" s="109">
        <v>92.145089930000012</v>
      </c>
      <c r="D9" s="109">
        <v>48.90041437</v>
      </c>
      <c r="E9" s="110">
        <f t="shared" si="0"/>
        <v>0.88434169969999821</v>
      </c>
      <c r="F9" s="91">
        <f t="shared" si="1"/>
        <v>0.12527259547799993</v>
      </c>
      <c r="G9" s="72">
        <v>450.49556309108448</v>
      </c>
      <c r="H9" s="22">
        <v>8.0785</v>
      </c>
      <c r="I9" s="117"/>
      <c r="J9" s="109">
        <v>162.36422259</v>
      </c>
      <c r="K9" s="109">
        <v>107.38660166</v>
      </c>
      <c r="L9" s="110">
        <f t="shared" si="2"/>
        <v>0.5119597797131743</v>
      </c>
      <c r="M9" s="91">
        <f t="shared" si="3"/>
        <v>1.762049640554298</v>
      </c>
    </row>
    <row r="10" spans="1:13" ht="12.75" customHeight="1">
      <c r="A10" s="71" t="s">
        <v>1345</v>
      </c>
      <c r="B10" s="71" t="s">
        <v>1179</v>
      </c>
      <c r="C10" s="109">
        <v>56.002668669999998</v>
      </c>
      <c r="D10" s="109">
        <v>46.954714680000002</v>
      </c>
      <c r="E10" s="110">
        <f t="shared" si="0"/>
        <v>0.19269532466893891</v>
      </c>
      <c r="F10" s="91">
        <f t="shared" si="1"/>
        <v>7.6136445938844055E-2</v>
      </c>
      <c r="G10" s="72">
        <v>5851.1162932504731</v>
      </c>
      <c r="H10" s="22">
        <v>6.45045</v>
      </c>
      <c r="I10" s="117"/>
      <c r="J10" s="109">
        <v>47.621756390000002</v>
      </c>
      <c r="K10" s="109">
        <v>41.954163219999998</v>
      </c>
      <c r="L10" s="110">
        <f t="shared" si="2"/>
        <v>0.13509012538946785</v>
      </c>
      <c r="M10" s="91">
        <f t="shared" si="3"/>
        <v>0.85034798378296639</v>
      </c>
    </row>
    <row r="11" spans="1:13" ht="12.75" customHeight="1">
      <c r="A11" s="71" t="s">
        <v>1343</v>
      </c>
      <c r="B11" s="71" t="s">
        <v>1177</v>
      </c>
      <c r="C11" s="109">
        <v>28.365126760000003</v>
      </c>
      <c r="D11" s="109">
        <v>19.955451359999998</v>
      </c>
      <c r="E11" s="110">
        <f t="shared" si="0"/>
        <v>0.42142245987263927</v>
      </c>
      <c r="F11" s="91">
        <f t="shared" si="1"/>
        <v>3.8562804084157569E-2</v>
      </c>
      <c r="G11" s="72">
        <v>5284.4353140362646</v>
      </c>
      <c r="H11" s="22">
        <v>6.4259000000000004</v>
      </c>
      <c r="I11" s="117"/>
      <c r="J11" s="109">
        <v>23.452870230000002</v>
      </c>
      <c r="K11" s="109">
        <v>23.230132269999999</v>
      </c>
      <c r="L11" s="110">
        <f t="shared" si="2"/>
        <v>9.588320781438453E-3</v>
      </c>
      <c r="M11" s="91">
        <f t="shared" si="3"/>
        <v>0.82682056838444395</v>
      </c>
    </row>
    <row r="12" spans="1:13" ht="12.75" customHeight="1">
      <c r="A12" s="71" t="s">
        <v>1344</v>
      </c>
      <c r="B12" s="71" t="s">
        <v>1178</v>
      </c>
      <c r="C12" s="109">
        <v>26.40874767</v>
      </c>
      <c r="D12" s="109">
        <v>27.98625096</v>
      </c>
      <c r="E12" s="110">
        <f t="shared" si="0"/>
        <v>-5.636708154495873E-2</v>
      </c>
      <c r="F12" s="91">
        <f t="shared" si="1"/>
        <v>3.5903078139678392E-2</v>
      </c>
      <c r="G12" s="72">
        <v>593.66272870974035</v>
      </c>
      <c r="H12" s="22">
        <v>15.62185</v>
      </c>
      <c r="I12" s="117"/>
      <c r="J12" s="109">
        <v>16.640837300000001</v>
      </c>
      <c r="K12" s="109">
        <v>13.12651481</v>
      </c>
      <c r="L12" s="110">
        <f t="shared" si="2"/>
        <v>0.26772700453000153</v>
      </c>
      <c r="M12" s="91">
        <f t="shared" si="3"/>
        <v>0.63012595326145582</v>
      </c>
    </row>
    <row r="13" spans="1:13" ht="12.75" customHeight="1">
      <c r="A13" s="71" t="s">
        <v>1358</v>
      </c>
      <c r="B13" s="71" t="s">
        <v>1208</v>
      </c>
      <c r="C13" s="109">
        <v>17.494474190000002</v>
      </c>
      <c r="D13" s="109">
        <v>0.59509336000000002</v>
      </c>
      <c r="E13" s="110">
        <f t="shared" si="0"/>
        <v>28.397864882915179</v>
      </c>
      <c r="F13" s="91">
        <f t="shared" si="1"/>
        <v>2.378399315654323E-2</v>
      </c>
      <c r="G13" s="72">
        <v>45.132542349944394</v>
      </c>
      <c r="H13" s="22">
        <v>15.487</v>
      </c>
      <c r="I13" s="117"/>
      <c r="J13" s="109">
        <v>7.859054E-2</v>
      </c>
      <c r="K13" s="109">
        <v>1.526459E-2</v>
      </c>
      <c r="L13" s="110">
        <f t="shared" si="2"/>
        <v>4.1485523030752871</v>
      </c>
      <c r="M13" s="91">
        <f t="shared" si="3"/>
        <v>4.492306493265345E-3</v>
      </c>
    </row>
    <row r="14" spans="1:13" ht="12.75" customHeight="1">
      <c r="A14" s="71" t="s">
        <v>2193</v>
      </c>
      <c r="B14" s="71" t="s">
        <v>1220</v>
      </c>
      <c r="C14" s="109">
        <v>12.551154199999999</v>
      </c>
      <c r="D14" s="109">
        <v>10.11116352</v>
      </c>
      <c r="E14" s="110">
        <f t="shared" si="0"/>
        <v>0.24131650874537525</v>
      </c>
      <c r="F14" s="91">
        <f t="shared" si="1"/>
        <v>1.706347743621546E-2</v>
      </c>
      <c r="G14" s="72">
        <v>353.20054892620141</v>
      </c>
      <c r="H14" s="22">
        <v>10.939349999999999</v>
      </c>
      <c r="I14" s="117"/>
      <c r="J14" s="109">
        <v>7.6450040399999999</v>
      </c>
      <c r="K14" s="109">
        <v>0.52011551</v>
      </c>
      <c r="L14" s="110">
        <f t="shared" si="2"/>
        <v>13.698665763687762</v>
      </c>
      <c r="M14" s="91">
        <f t="shared" si="3"/>
        <v>0.60910765003588274</v>
      </c>
    </row>
    <row r="15" spans="1:13" ht="12.75" customHeight="1">
      <c r="A15" s="71" t="s">
        <v>1948</v>
      </c>
      <c r="B15" s="71" t="s">
        <v>641</v>
      </c>
      <c r="C15" s="109">
        <v>12.241103990000001</v>
      </c>
      <c r="D15" s="109">
        <v>7.3151058400000002</v>
      </c>
      <c r="E15" s="110">
        <f t="shared" si="0"/>
        <v>0.67340080345303677</v>
      </c>
      <c r="F15" s="91">
        <f t="shared" si="1"/>
        <v>1.6641959647641973E-2</v>
      </c>
      <c r="G15" s="72">
        <v>76.554441328951512</v>
      </c>
      <c r="H15" s="22">
        <v>17.098050000000001</v>
      </c>
      <c r="I15" s="117"/>
      <c r="J15" s="109">
        <v>17.218576980000002</v>
      </c>
      <c r="K15" s="109">
        <v>50.429914189999998</v>
      </c>
      <c r="L15" s="110">
        <f t="shared" si="2"/>
        <v>-0.65856422211770571</v>
      </c>
      <c r="M15" s="91">
        <f t="shared" si="3"/>
        <v>1.4066196148702108</v>
      </c>
    </row>
    <row r="16" spans="1:13" ht="12.75" customHeight="1">
      <c r="A16" s="71" t="s">
        <v>1944</v>
      </c>
      <c r="B16" s="71" t="s">
        <v>1132</v>
      </c>
      <c r="C16" s="109">
        <v>10.25530783</v>
      </c>
      <c r="D16" s="109">
        <v>10.924249830000001</v>
      </c>
      <c r="E16" s="110">
        <f t="shared" si="0"/>
        <v>-6.1234593716720354E-2</v>
      </c>
      <c r="F16" s="91">
        <f t="shared" si="1"/>
        <v>1.3942240766880925E-2</v>
      </c>
      <c r="G16" s="72">
        <v>102.84837565000001</v>
      </c>
      <c r="H16" s="22">
        <v>27.577750000000002</v>
      </c>
      <c r="I16" s="117"/>
      <c r="J16" s="109">
        <v>4.2091877000000002</v>
      </c>
      <c r="K16" s="109">
        <v>18.181905019999999</v>
      </c>
      <c r="L16" s="110">
        <f t="shared" si="2"/>
        <v>-0.76849578218729464</v>
      </c>
      <c r="M16" s="91">
        <f t="shared" si="3"/>
        <v>0.41043991753097875</v>
      </c>
    </row>
    <row r="17" spans="1:13" ht="12.75" customHeight="1">
      <c r="A17" s="71" t="s">
        <v>1956</v>
      </c>
      <c r="B17" s="71" t="s">
        <v>207</v>
      </c>
      <c r="C17" s="109">
        <v>8.1837401199999995</v>
      </c>
      <c r="D17" s="109">
        <v>26.75410025</v>
      </c>
      <c r="E17" s="110">
        <f t="shared" si="0"/>
        <v>-0.69411267642984931</v>
      </c>
      <c r="F17" s="91">
        <f t="shared" si="1"/>
        <v>1.1125914211258053E-2</v>
      </c>
      <c r="G17" s="72">
        <v>74.421542470000006</v>
      </c>
      <c r="H17" s="22">
        <v>18.964449999999999</v>
      </c>
      <c r="I17" s="117"/>
      <c r="J17" s="109">
        <v>18.40499342</v>
      </c>
      <c r="K17" s="109">
        <v>161.32801746999999</v>
      </c>
      <c r="L17" s="110">
        <f t="shared" si="2"/>
        <v>-0.88591570324464852</v>
      </c>
      <c r="M17" s="91">
        <f t="shared" si="3"/>
        <v>2.248970904515966</v>
      </c>
    </row>
    <row r="18" spans="1:13" ht="12.75" customHeight="1">
      <c r="A18" s="71" t="s">
        <v>1363</v>
      </c>
      <c r="B18" s="71" t="s">
        <v>1215</v>
      </c>
      <c r="C18" s="109">
        <v>8.0344584100000009</v>
      </c>
      <c r="D18" s="109">
        <v>1.68555225</v>
      </c>
      <c r="E18" s="110">
        <f t="shared" si="0"/>
        <v>3.7666623268427308</v>
      </c>
      <c r="F18" s="91">
        <f t="shared" si="1"/>
        <v>1.0922963546352301E-2</v>
      </c>
      <c r="G18" s="72">
        <v>221.26484891481599</v>
      </c>
      <c r="H18" s="22">
        <v>22.87725</v>
      </c>
      <c r="I18" s="117"/>
      <c r="J18" s="109">
        <v>23.418916589999998</v>
      </c>
      <c r="K18" s="109">
        <v>23.039626869999999</v>
      </c>
      <c r="L18" s="110">
        <f t="shared" si="2"/>
        <v>1.6462494038645747E-2</v>
      </c>
      <c r="M18" s="91">
        <f t="shared" si="3"/>
        <v>2.9148096106704466</v>
      </c>
    </row>
    <row r="19" spans="1:13" ht="12.75" customHeight="1">
      <c r="A19" s="71" t="s">
        <v>1347</v>
      </c>
      <c r="B19" s="71" t="s">
        <v>1191</v>
      </c>
      <c r="C19" s="109">
        <v>7.37394192</v>
      </c>
      <c r="D19" s="109">
        <v>4.8353686100000006</v>
      </c>
      <c r="E19" s="110">
        <f t="shared" si="0"/>
        <v>0.52500099056563942</v>
      </c>
      <c r="F19" s="91">
        <f t="shared" si="1"/>
        <v>1.0024981731790318E-2</v>
      </c>
      <c r="G19" s="72">
        <v>538.769594720344</v>
      </c>
      <c r="H19" s="22">
        <v>15.282999999999999</v>
      </c>
      <c r="I19" s="117"/>
      <c r="J19" s="109">
        <v>3.5992869600000001</v>
      </c>
      <c r="K19" s="109">
        <v>2.86633206</v>
      </c>
      <c r="L19" s="110">
        <f t="shared" si="2"/>
        <v>0.25571178937307093</v>
      </c>
      <c r="M19" s="91">
        <f t="shared" si="3"/>
        <v>0.48810893807528122</v>
      </c>
    </row>
    <row r="20" spans="1:13" ht="12.75" customHeight="1">
      <c r="A20" s="71" t="s">
        <v>1359</v>
      </c>
      <c r="B20" s="71" t="s">
        <v>1209</v>
      </c>
      <c r="C20" s="109">
        <v>7.1365743699999999</v>
      </c>
      <c r="D20" s="109">
        <v>4.5637367800000002</v>
      </c>
      <c r="E20" s="110">
        <f t="shared" si="0"/>
        <v>0.56375678835710574</v>
      </c>
      <c r="F20" s="91">
        <f t="shared" si="1"/>
        <v>9.7022770809690618E-3</v>
      </c>
      <c r="G20" s="72">
        <v>175.5990740598144</v>
      </c>
      <c r="H20" s="22">
        <v>25.239249999999998</v>
      </c>
      <c r="I20" s="117"/>
      <c r="J20" s="109">
        <v>0.15274968</v>
      </c>
      <c r="K20" s="109">
        <v>8.5753380000000004E-2</v>
      </c>
      <c r="L20" s="110">
        <f t="shared" si="2"/>
        <v>0.78126716404647834</v>
      </c>
      <c r="M20" s="91">
        <f t="shared" si="3"/>
        <v>2.1403781713830863E-2</v>
      </c>
    </row>
    <row r="21" spans="1:13" ht="12.75" customHeight="1">
      <c r="A21" s="71" t="s">
        <v>2186</v>
      </c>
      <c r="B21" s="71" t="s">
        <v>1199</v>
      </c>
      <c r="C21" s="109">
        <v>5.0487099999999998</v>
      </c>
      <c r="D21" s="109">
        <v>5.0024316399999993</v>
      </c>
      <c r="E21" s="110">
        <f t="shared" si="0"/>
        <v>9.2511728955881889E-3</v>
      </c>
      <c r="F21" s="91">
        <f t="shared" si="1"/>
        <v>6.8637949780742365E-3</v>
      </c>
      <c r="G21" s="72">
        <v>102.427329364976</v>
      </c>
      <c r="H21" s="22">
        <v>29.779450000000001</v>
      </c>
      <c r="I21" s="117"/>
      <c r="J21" s="109">
        <v>0.32615148999999999</v>
      </c>
      <c r="K21" s="109">
        <v>0.43663417999999998</v>
      </c>
      <c r="L21" s="110">
        <f t="shared" si="2"/>
        <v>-0.25303261874734584</v>
      </c>
      <c r="M21" s="91">
        <f t="shared" si="3"/>
        <v>6.4600955491600831E-2</v>
      </c>
    </row>
    <row r="22" spans="1:13" ht="12.75" customHeight="1">
      <c r="A22" s="71" t="s">
        <v>1357</v>
      </c>
      <c r="B22" s="71" t="s">
        <v>1206</v>
      </c>
      <c r="C22" s="109">
        <v>4.6886259500000005</v>
      </c>
      <c r="D22" s="109">
        <v>1.73637653</v>
      </c>
      <c r="E22" s="110">
        <f t="shared" si="0"/>
        <v>1.7002357317050354</v>
      </c>
      <c r="F22" s="91">
        <f t="shared" si="1"/>
        <v>6.3742554533095684E-3</v>
      </c>
      <c r="G22" s="72">
        <v>407.36076273301819</v>
      </c>
      <c r="H22" s="22">
        <v>10.0061</v>
      </c>
      <c r="I22" s="117"/>
      <c r="J22" s="109">
        <v>10.423237279999999</v>
      </c>
      <c r="K22" s="109">
        <v>5.0608702900000004</v>
      </c>
      <c r="L22" s="110">
        <f t="shared" si="2"/>
        <v>1.0595740816743988</v>
      </c>
      <c r="M22" s="91">
        <f t="shared" si="3"/>
        <v>2.2230899609298107</v>
      </c>
    </row>
    <row r="23" spans="1:13" ht="12.75" customHeight="1">
      <c r="A23" s="71" t="s">
        <v>1361</v>
      </c>
      <c r="B23" s="71" t="s">
        <v>1212</v>
      </c>
      <c r="C23" s="109">
        <v>3.5668779900000001</v>
      </c>
      <c r="D23" s="109">
        <v>3.0015304199999999</v>
      </c>
      <c r="E23" s="110">
        <f t="shared" si="0"/>
        <v>0.18835310354775614</v>
      </c>
      <c r="F23" s="91">
        <f t="shared" si="1"/>
        <v>4.8492227193016688E-3</v>
      </c>
      <c r="G23" s="72">
        <v>331.34073594825719</v>
      </c>
      <c r="H23" s="22">
        <v>23.859300000000001</v>
      </c>
      <c r="I23" s="117"/>
      <c r="J23" s="109">
        <v>1.91534673</v>
      </c>
      <c r="K23" s="109">
        <v>1.3824066100000001</v>
      </c>
      <c r="L23" s="110">
        <f t="shared" si="2"/>
        <v>0.38551618325956927</v>
      </c>
      <c r="M23" s="91">
        <f t="shared" si="3"/>
        <v>0.5369812859788905</v>
      </c>
    </row>
    <row r="24" spans="1:13" ht="12.75" customHeight="1">
      <c r="A24" s="71" t="s">
        <v>2179</v>
      </c>
      <c r="B24" s="71" t="s">
        <v>1203</v>
      </c>
      <c r="C24" s="109">
        <v>3.1855211200000002</v>
      </c>
      <c r="D24" s="109">
        <v>1.15779557</v>
      </c>
      <c r="E24" s="110">
        <f t="shared" si="0"/>
        <v>1.7513675147331926</v>
      </c>
      <c r="F24" s="91">
        <f t="shared" si="1"/>
        <v>4.330762485071517E-3</v>
      </c>
      <c r="G24" s="72">
        <v>86.892590019427189</v>
      </c>
      <c r="H24" s="22">
        <v>24.334199999999999</v>
      </c>
      <c r="I24" s="117"/>
      <c r="J24" s="109">
        <v>0.15839635999999999</v>
      </c>
      <c r="K24" s="109">
        <v>5.6540970000000003E-2</v>
      </c>
      <c r="L24" s="110">
        <f t="shared" si="2"/>
        <v>1.8014439794718764</v>
      </c>
      <c r="M24" s="91">
        <f t="shared" si="3"/>
        <v>4.9723845497530395E-2</v>
      </c>
    </row>
    <row r="25" spans="1:13" ht="12.75" customHeight="1">
      <c r="A25" s="71" t="s">
        <v>2200</v>
      </c>
      <c r="B25" s="71" t="s">
        <v>1207</v>
      </c>
      <c r="C25" s="109">
        <v>2.8670814300000003</v>
      </c>
      <c r="D25" s="109">
        <v>0.4526309</v>
      </c>
      <c r="E25" s="110">
        <f t="shared" si="0"/>
        <v>5.3342591723189914</v>
      </c>
      <c r="F25" s="91">
        <f t="shared" si="1"/>
        <v>3.8978390759152148E-3</v>
      </c>
      <c r="G25" s="72">
        <v>31.630536286357998</v>
      </c>
      <c r="H25" s="22">
        <v>35.838650000000001</v>
      </c>
      <c r="I25" s="117"/>
      <c r="J25" s="109">
        <v>2.4241749999999999E-2</v>
      </c>
      <c r="K25" s="109">
        <v>3.9923019999999997E-2</v>
      </c>
      <c r="L25" s="110">
        <f t="shared" si="2"/>
        <v>-0.39278766987066605</v>
      </c>
      <c r="M25" s="91">
        <f t="shared" si="3"/>
        <v>8.455201078819724E-3</v>
      </c>
    </row>
    <row r="26" spans="1:13" ht="12.75" customHeight="1">
      <c r="A26" s="71" t="s">
        <v>2485</v>
      </c>
      <c r="B26" s="71" t="s">
        <v>1193</v>
      </c>
      <c r="C26" s="109">
        <v>2.63958599</v>
      </c>
      <c r="D26" s="109">
        <v>2.8267774060000002</v>
      </c>
      <c r="E26" s="110">
        <f t="shared" si="0"/>
        <v>-6.6220783993347077E-2</v>
      </c>
      <c r="F26" s="91">
        <f t="shared" si="1"/>
        <v>3.5885557028146027E-3</v>
      </c>
      <c r="G26" s="72">
        <v>217.93961699564639</v>
      </c>
      <c r="H26" s="22">
        <v>14.6625</v>
      </c>
      <c r="I26" s="117"/>
      <c r="J26" s="109">
        <v>1.0564530000000001</v>
      </c>
      <c r="K26" s="109">
        <v>1.9800706799999999</v>
      </c>
      <c r="L26" s="110">
        <f t="shared" si="2"/>
        <v>-0.46645692465887123</v>
      </c>
      <c r="M26" s="91">
        <f t="shared" si="3"/>
        <v>0.40023435644920968</v>
      </c>
    </row>
    <row r="27" spans="1:13" ht="12.75" customHeight="1">
      <c r="A27" s="71" t="s">
        <v>2172</v>
      </c>
      <c r="B27" s="71" t="s">
        <v>1192</v>
      </c>
      <c r="C27" s="109">
        <v>2.5576863700000003</v>
      </c>
      <c r="D27" s="109">
        <v>2.0061268600000002</v>
      </c>
      <c r="E27" s="110">
        <f t="shared" si="0"/>
        <v>0.27493750320455801</v>
      </c>
      <c r="F27" s="91">
        <f t="shared" si="1"/>
        <v>3.4772119733347583E-3</v>
      </c>
      <c r="G27" s="72">
        <v>285.84897353247692</v>
      </c>
      <c r="H27" s="22">
        <v>15.03975</v>
      </c>
      <c r="I27" s="117"/>
      <c r="J27" s="109">
        <v>0.70915794999999993</v>
      </c>
      <c r="K27" s="109">
        <v>0.47635235999999997</v>
      </c>
      <c r="L27" s="110">
        <f t="shared" si="2"/>
        <v>0.4887255938020334</v>
      </c>
      <c r="M27" s="91">
        <f t="shared" si="3"/>
        <v>0.27726540607869754</v>
      </c>
    </row>
    <row r="28" spans="1:13" ht="12.75" customHeight="1">
      <c r="A28" s="71" t="s">
        <v>1370</v>
      </c>
      <c r="B28" s="71" t="s">
        <v>1225</v>
      </c>
      <c r="C28" s="109">
        <v>2.0806177099999998</v>
      </c>
      <c r="D28" s="109">
        <v>1.7362751200000002</v>
      </c>
      <c r="E28" s="110">
        <f t="shared" si="0"/>
        <v>0.19832259647883421</v>
      </c>
      <c r="F28" s="91">
        <f t="shared" si="1"/>
        <v>2.8286301627921426E-3</v>
      </c>
      <c r="G28" s="72">
        <v>41.417993954956202</v>
      </c>
      <c r="H28" s="22">
        <v>102.9451</v>
      </c>
      <c r="I28" s="117"/>
      <c r="J28" s="109">
        <v>10.5794374482234</v>
      </c>
      <c r="K28" s="109">
        <v>3.8685883218255901</v>
      </c>
      <c r="L28" s="110">
        <f t="shared" si="2"/>
        <v>1.7347023172605129</v>
      </c>
      <c r="M28" s="91">
        <f t="shared" si="3"/>
        <v>5.0847579530712546</v>
      </c>
    </row>
    <row r="29" spans="1:13" ht="12.75" customHeight="1">
      <c r="A29" s="71" t="s">
        <v>1938</v>
      </c>
      <c r="B29" s="71" t="s">
        <v>939</v>
      </c>
      <c r="C29" s="109">
        <v>1.9219200000000001</v>
      </c>
      <c r="D29" s="109">
        <v>4.2189999999999996E-4</v>
      </c>
      <c r="E29" s="110" t="str">
        <f t="shared" si="0"/>
        <v/>
      </c>
      <c r="F29" s="91">
        <f t="shared" si="1"/>
        <v>2.6128783083719282E-3</v>
      </c>
      <c r="G29" s="72">
        <v>9.7102695600000004</v>
      </c>
      <c r="H29" s="22">
        <v>49.876100000000001</v>
      </c>
      <c r="I29" s="117"/>
      <c r="J29" s="109">
        <v>0</v>
      </c>
      <c r="K29" s="109">
        <v>0</v>
      </c>
      <c r="L29" s="110" t="str">
        <f t="shared" si="2"/>
        <v/>
      </c>
      <c r="M29" s="91">
        <f t="shared" si="3"/>
        <v>0</v>
      </c>
    </row>
    <row r="30" spans="1:13" ht="12.75" customHeight="1">
      <c r="A30" s="71" t="s">
        <v>1366</v>
      </c>
      <c r="B30" s="71" t="s">
        <v>1218</v>
      </c>
      <c r="C30" s="109">
        <v>1.7595624999999999</v>
      </c>
      <c r="D30" s="109">
        <v>0.7758872</v>
      </c>
      <c r="E30" s="110">
        <f t="shared" si="0"/>
        <v>1.267807098763841</v>
      </c>
      <c r="F30" s="91">
        <f t="shared" si="1"/>
        <v>2.3921509159978982E-3</v>
      </c>
      <c r="G30" s="72">
        <v>146.77149947683199</v>
      </c>
      <c r="H30" s="22">
        <v>11.043850000000001</v>
      </c>
      <c r="I30" s="117"/>
      <c r="J30" s="109">
        <v>1.5770017599999999</v>
      </c>
      <c r="K30" s="109">
        <v>1.37885407</v>
      </c>
      <c r="L30" s="110">
        <f t="shared" si="2"/>
        <v>0.14370461262807877</v>
      </c>
      <c r="M30" s="91">
        <f t="shared" si="3"/>
        <v>0.89624651582424608</v>
      </c>
    </row>
    <row r="31" spans="1:13" ht="12.75" customHeight="1">
      <c r="A31" s="71" t="s">
        <v>1952</v>
      </c>
      <c r="B31" s="71" t="s">
        <v>930</v>
      </c>
      <c r="C31" s="109">
        <v>1.5854231000000001</v>
      </c>
      <c r="D31" s="109">
        <v>0.48228947</v>
      </c>
      <c r="E31" s="110">
        <f t="shared" si="0"/>
        <v>2.2872853309445054</v>
      </c>
      <c r="F31" s="91">
        <f t="shared" si="1"/>
        <v>2.1554058585070025E-3</v>
      </c>
      <c r="G31" s="72">
        <v>9.4629740500000015</v>
      </c>
      <c r="H31" s="22">
        <v>29.784749999999999</v>
      </c>
      <c r="I31" s="117"/>
      <c r="J31" s="109">
        <v>11.174756789999998</v>
      </c>
      <c r="K31" s="109">
        <v>6.6033669000000002</v>
      </c>
      <c r="L31" s="110">
        <f t="shared" si="2"/>
        <v>0.69228167376251615</v>
      </c>
      <c r="M31" s="91">
        <f t="shared" si="3"/>
        <v>7.0484382307788991</v>
      </c>
    </row>
    <row r="32" spans="1:13" ht="12.75" customHeight="1">
      <c r="A32" s="71" t="s">
        <v>2483</v>
      </c>
      <c r="B32" s="71" t="s">
        <v>1190</v>
      </c>
      <c r="C32" s="109">
        <v>1.5731324790000001</v>
      </c>
      <c r="D32" s="109">
        <v>1.651341932</v>
      </c>
      <c r="E32" s="110">
        <f t="shared" si="0"/>
        <v>-4.7361150034673671E-2</v>
      </c>
      <c r="F32" s="91">
        <f t="shared" si="1"/>
        <v>2.1386965797611022E-3</v>
      </c>
      <c r="G32" s="72">
        <v>55.513785826797701</v>
      </c>
      <c r="H32" s="22">
        <v>43.684750000000001</v>
      </c>
      <c r="I32" s="117"/>
      <c r="J32" s="109">
        <v>7.6435149999999993E-2</v>
      </c>
      <c r="K32" s="109">
        <v>0.48483156999999999</v>
      </c>
      <c r="L32" s="110">
        <f t="shared" si="2"/>
        <v>-0.84234700310460398</v>
      </c>
      <c r="M32" s="91">
        <f t="shared" si="3"/>
        <v>4.8587865942852984E-2</v>
      </c>
    </row>
    <row r="33" spans="1:13" ht="12.75" customHeight="1">
      <c r="A33" s="71" t="s">
        <v>2614</v>
      </c>
      <c r="B33" s="71" t="s">
        <v>2615</v>
      </c>
      <c r="C33" s="109">
        <v>1.35741139</v>
      </c>
      <c r="D33" s="109">
        <v>0</v>
      </c>
      <c r="E33" s="110" t="str">
        <f t="shared" si="0"/>
        <v/>
      </c>
      <c r="F33" s="91">
        <f t="shared" si="1"/>
        <v>1.8454206088016087E-3</v>
      </c>
      <c r="G33" s="72">
        <v>2.1074425152929996</v>
      </c>
      <c r="H33" s="22">
        <v>13.43135</v>
      </c>
      <c r="I33" s="117"/>
      <c r="J33" s="109">
        <v>1.2865599999999999</v>
      </c>
      <c r="K33" s="109">
        <v>0</v>
      </c>
      <c r="L33" s="110" t="str">
        <f t="shared" si="2"/>
        <v/>
      </c>
      <c r="M33" s="91">
        <f t="shared" si="3"/>
        <v>0.94780404045379341</v>
      </c>
    </row>
    <row r="34" spans="1:13" ht="12.75" customHeight="1">
      <c r="A34" s="71" t="s">
        <v>2</v>
      </c>
      <c r="B34" s="71" t="s">
        <v>1341</v>
      </c>
      <c r="C34" s="109">
        <v>1.35565468</v>
      </c>
      <c r="D34" s="109">
        <v>0.108596</v>
      </c>
      <c r="E34" s="110">
        <f t="shared" si="0"/>
        <v>11.483467899370142</v>
      </c>
      <c r="F34" s="91">
        <f t="shared" si="1"/>
        <v>1.8430323359010195E-3</v>
      </c>
      <c r="G34" s="72">
        <v>9.6176420895102002</v>
      </c>
      <c r="H34" s="22">
        <v>83.244100000000003</v>
      </c>
      <c r="I34" s="117"/>
      <c r="J34" s="109">
        <v>0.47035753999999996</v>
      </c>
      <c r="K34" s="109">
        <v>10.70229367</v>
      </c>
      <c r="L34" s="110">
        <f t="shared" si="2"/>
        <v>-0.95605077243222392</v>
      </c>
      <c r="M34" s="91">
        <f t="shared" si="3"/>
        <v>0.3469596992059954</v>
      </c>
    </row>
    <row r="35" spans="1:13" ht="12.75" customHeight="1">
      <c r="A35" s="71" t="s">
        <v>1372</v>
      </c>
      <c r="B35" s="71" t="s">
        <v>1228</v>
      </c>
      <c r="C35" s="109">
        <v>1.33446921</v>
      </c>
      <c r="D35" s="109">
        <v>0.19371698000000001</v>
      </c>
      <c r="E35" s="110">
        <f t="shared" si="0"/>
        <v>5.8887570413290558</v>
      </c>
      <c r="F35" s="91">
        <f t="shared" si="1"/>
        <v>1.8142303800362258E-3</v>
      </c>
      <c r="G35" s="72">
        <v>37.926405270943199</v>
      </c>
      <c r="H35" s="22">
        <v>32.147599999999997</v>
      </c>
      <c r="I35" s="117"/>
      <c r="J35" s="109">
        <v>0.11651292999999999</v>
      </c>
      <c r="K35" s="109">
        <v>6.0445400000000002E-3</v>
      </c>
      <c r="L35" s="110">
        <f t="shared" si="2"/>
        <v>18.27573148659782</v>
      </c>
      <c r="M35" s="91">
        <f t="shared" si="3"/>
        <v>8.7310317185961897E-2</v>
      </c>
    </row>
    <row r="36" spans="1:13" ht="12.75" customHeight="1">
      <c r="A36" s="71" t="s">
        <v>1480</v>
      </c>
      <c r="B36" s="71" t="s">
        <v>1250</v>
      </c>
      <c r="C36" s="109">
        <v>1.324359872</v>
      </c>
      <c r="D36" s="109">
        <v>0.27415228600000002</v>
      </c>
      <c r="E36" s="110">
        <f t="shared" si="0"/>
        <v>3.8307453179507682</v>
      </c>
      <c r="F36" s="91">
        <f t="shared" si="1"/>
        <v>1.800486587385023E-3</v>
      </c>
      <c r="G36" s="72">
        <v>8.9511300358515999</v>
      </c>
      <c r="H36" s="22">
        <v>47.4876</v>
      </c>
      <c r="I36" s="117"/>
      <c r="J36" s="109">
        <v>9.9230968199999996</v>
      </c>
      <c r="K36" s="109">
        <v>4.1006377199999999</v>
      </c>
      <c r="L36" s="110">
        <f t="shared" si="2"/>
        <v>1.4198911236664915</v>
      </c>
      <c r="M36" s="91">
        <f t="shared" si="3"/>
        <v>7.4927495386994023</v>
      </c>
    </row>
    <row r="37" spans="1:13" ht="12.75" customHeight="1">
      <c r="A37" s="71" t="s">
        <v>2189</v>
      </c>
      <c r="B37" s="71" t="s">
        <v>1265</v>
      </c>
      <c r="C37" s="109">
        <v>1.2985171200000001</v>
      </c>
      <c r="D37" s="109">
        <v>0.35526107000000001</v>
      </c>
      <c r="E37" s="110">
        <f t="shared" si="0"/>
        <v>2.6551067078641633</v>
      </c>
      <c r="F37" s="91">
        <f t="shared" si="1"/>
        <v>1.7653529886247025E-3</v>
      </c>
      <c r="G37" s="72">
        <v>13.072887446451</v>
      </c>
      <c r="H37" s="22">
        <v>214.26990000000001</v>
      </c>
      <c r="I37" s="117"/>
      <c r="J37" s="109">
        <v>4.5344639999999999E-2</v>
      </c>
      <c r="K37" s="109">
        <v>1.312172E-2</v>
      </c>
      <c r="L37" s="110">
        <f t="shared" si="2"/>
        <v>2.4556933084991908</v>
      </c>
      <c r="M37" s="91">
        <f t="shared" si="3"/>
        <v>3.4920325116699263E-2</v>
      </c>
    </row>
    <row r="38" spans="1:13" ht="12.75" customHeight="1">
      <c r="A38" s="71" t="s">
        <v>2618</v>
      </c>
      <c r="B38" s="71" t="s">
        <v>2619</v>
      </c>
      <c r="C38" s="109">
        <v>1.229844435</v>
      </c>
      <c r="D38" s="109">
        <v>0.48487712999999999</v>
      </c>
      <c r="E38" s="110">
        <f t="shared" si="0"/>
        <v>1.5364042948365082</v>
      </c>
      <c r="F38" s="91">
        <f t="shared" si="1"/>
        <v>1.6719914704480048E-3</v>
      </c>
      <c r="G38" s="72">
        <v>7.5915784221179994</v>
      </c>
      <c r="H38" s="22">
        <v>17.440100000000001</v>
      </c>
      <c r="I38" s="117"/>
      <c r="J38" s="109">
        <v>6.2629613600000003</v>
      </c>
      <c r="K38" s="109">
        <v>2.80335103</v>
      </c>
      <c r="L38" s="110">
        <f t="shared" si="2"/>
        <v>1.2340981535944144</v>
      </c>
      <c r="M38" s="91">
        <f t="shared" si="3"/>
        <v>5.0924825789043799</v>
      </c>
    </row>
    <row r="39" spans="1:13" ht="12.75" customHeight="1">
      <c r="A39" s="71" t="s">
        <v>1946</v>
      </c>
      <c r="B39" s="71" t="s">
        <v>331</v>
      </c>
      <c r="C39" s="109">
        <v>1.21325262</v>
      </c>
      <c r="D39" s="109">
        <v>2.1702167599999997</v>
      </c>
      <c r="E39" s="110">
        <f t="shared" si="0"/>
        <v>-0.44095325298289556</v>
      </c>
      <c r="F39" s="91">
        <f t="shared" si="1"/>
        <v>1.649434655643008E-3</v>
      </c>
      <c r="G39" s="72">
        <v>15.756211159999999</v>
      </c>
      <c r="H39" s="22">
        <v>103.43514999999999</v>
      </c>
      <c r="I39" s="117"/>
      <c r="J39" s="109">
        <v>2.6893204399999999</v>
      </c>
      <c r="K39" s="109">
        <v>4.4759593799999999</v>
      </c>
      <c r="L39" s="110">
        <f t="shared" si="2"/>
        <v>-0.39916334986936364</v>
      </c>
      <c r="M39" s="91">
        <f t="shared" si="3"/>
        <v>2.2166203440797019</v>
      </c>
    </row>
    <row r="40" spans="1:13" ht="12.75" customHeight="1">
      <c r="A40" s="71" t="s">
        <v>1350</v>
      </c>
      <c r="B40" s="71" t="s">
        <v>1196</v>
      </c>
      <c r="C40" s="109">
        <v>1.21142218</v>
      </c>
      <c r="D40" s="109">
        <v>3.3580093199999999</v>
      </c>
      <c r="E40" s="110">
        <f t="shared" si="0"/>
        <v>-0.63924394944800211</v>
      </c>
      <c r="F40" s="91">
        <f t="shared" si="1"/>
        <v>1.6469461457306409E-3</v>
      </c>
      <c r="G40" s="72">
        <v>428.23434247774856</v>
      </c>
      <c r="H40" s="22">
        <v>23.365200000000002</v>
      </c>
      <c r="I40" s="117"/>
      <c r="J40" s="109">
        <v>1.00869831</v>
      </c>
      <c r="K40" s="109">
        <v>1.94024215</v>
      </c>
      <c r="L40" s="110">
        <f t="shared" si="2"/>
        <v>-0.48011730906887062</v>
      </c>
      <c r="M40" s="91">
        <f t="shared" si="3"/>
        <v>0.8326562998871293</v>
      </c>
    </row>
    <row r="41" spans="1:13" ht="12.75" customHeight="1">
      <c r="A41" s="71" t="s">
        <v>1346</v>
      </c>
      <c r="B41" s="71" t="s">
        <v>1180</v>
      </c>
      <c r="C41" s="109">
        <v>1.1559646990000001</v>
      </c>
      <c r="D41" s="109">
        <v>1.8184046329999999</v>
      </c>
      <c r="E41" s="110">
        <f t="shared" si="0"/>
        <v>-0.36429731973741608</v>
      </c>
      <c r="F41" s="91">
        <f t="shared" si="1"/>
        <v>1.5715508903912678E-3</v>
      </c>
      <c r="G41" s="72">
        <v>136.2760934250548</v>
      </c>
      <c r="H41" s="22">
        <v>134.85509999999999</v>
      </c>
      <c r="I41" s="117"/>
      <c r="J41" s="109">
        <v>0.26592965000000002</v>
      </c>
      <c r="K41" s="109">
        <v>0.11316058</v>
      </c>
      <c r="L41" s="110">
        <f t="shared" si="2"/>
        <v>1.3500202102180814</v>
      </c>
      <c r="M41" s="91">
        <f t="shared" si="3"/>
        <v>0.23004997490844659</v>
      </c>
    </row>
    <row r="42" spans="1:13" ht="12.75" customHeight="1">
      <c r="A42" s="71" t="s">
        <v>1945</v>
      </c>
      <c r="B42" s="71" t="s">
        <v>330</v>
      </c>
      <c r="C42" s="109">
        <v>1.13089705</v>
      </c>
      <c r="D42" s="109">
        <v>1.16825661</v>
      </c>
      <c r="E42" s="110">
        <f t="shared" si="0"/>
        <v>-3.1978898882498163E-2</v>
      </c>
      <c r="F42" s="91">
        <f t="shared" si="1"/>
        <v>1.5374710554793144E-3</v>
      </c>
      <c r="G42" s="72">
        <v>32.7802693</v>
      </c>
      <c r="H42" s="22">
        <v>47.5032</v>
      </c>
      <c r="I42" s="117"/>
      <c r="J42" s="109">
        <v>1.4619308200000001</v>
      </c>
      <c r="K42" s="109">
        <v>3.7182951499999999</v>
      </c>
      <c r="L42" s="110">
        <f t="shared" si="2"/>
        <v>-0.60682765594872157</v>
      </c>
      <c r="M42" s="91">
        <f t="shared" si="3"/>
        <v>1.2927178649904518</v>
      </c>
    </row>
    <row r="43" spans="1:13" ht="12.75" customHeight="1">
      <c r="A43" s="71" t="s">
        <v>1375</v>
      </c>
      <c r="B43" s="71" t="s">
        <v>1232</v>
      </c>
      <c r="C43" s="109">
        <v>1.1207543</v>
      </c>
      <c r="D43" s="109">
        <v>1.6444431000000002</v>
      </c>
      <c r="E43" s="110">
        <f t="shared" si="0"/>
        <v>-0.3184596657676998</v>
      </c>
      <c r="F43" s="91">
        <f t="shared" si="1"/>
        <v>1.5236818387261511E-3</v>
      </c>
      <c r="G43" s="72">
        <v>365.60556897168146</v>
      </c>
      <c r="H43" s="22">
        <v>20.988</v>
      </c>
      <c r="I43" s="117"/>
      <c r="J43" s="109">
        <v>0.80735191000000006</v>
      </c>
      <c r="K43" s="109">
        <v>0.14300348000000002</v>
      </c>
      <c r="L43" s="110">
        <f t="shared" si="2"/>
        <v>4.6456801610702056</v>
      </c>
      <c r="M43" s="91">
        <f t="shared" si="3"/>
        <v>0.72036476683604966</v>
      </c>
    </row>
    <row r="44" spans="1:13" ht="12.75" customHeight="1">
      <c r="A44" s="71" t="s">
        <v>1377</v>
      </c>
      <c r="B44" s="71" t="s">
        <v>1234</v>
      </c>
      <c r="C44" s="109">
        <v>1.1102577600000001</v>
      </c>
      <c r="D44" s="109">
        <v>0</v>
      </c>
      <c r="E44" s="110" t="str">
        <f t="shared" si="0"/>
        <v/>
      </c>
      <c r="F44" s="91">
        <f t="shared" si="1"/>
        <v>1.509411639301119E-3</v>
      </c>
      <c r="G44" s="72">
        <v>0.3516864239652</v>
      </c>
      <c r="H44" s="22">
        <v>60.410350000000001</v>
      </c>
      <c r="I44" s="117"/>
      <c r="J44" s="109">
        <v>2.15854357278325</v>
      </c>
      <c r="K44" s="109">
        <v>0</v>
      </c>
      <c r="L44" s="110" t="str">
        <f t="shared" si="2"/>
        <v/>
      </c>
      <c r="M44" s="91">
        <f t="shared" si="3"/>
        <v>1.9441823786786681</v>
      </c>
    </row>
    <row r="45" spans="1:13" ht="12.75" customHeight="1">
      <c r="A45" s="71" t="s">
        <v>1371</v>
      </c>
      <c r="B45" s="71" t="s">
        <v>1226</v>
      </c>
      <c r="C45" s="109">
        <v>1.0643688929999999</v>
      </c>
      <c r="D45" s="109">
        <v>0.27022232400000001</v>
      </c>
      <c r="E45" s="110">
        <f t="shared" si="0"/>
        <v>2.938863663240495</v>
      </c>
      <c r="F45" s="91">
        <f t="shared" si="1"/>
        <v>1.4470250544380316E-3</v>
      </c>
      <c r="G45" s="72">
        <v>33.288335096128201</v>
      </c>
      <c r="H45" s="22">
        <v>37.628599999999999</v>
      </c>
      <c r="I45" s="117"/>
      <c r="J45" s="109">
        <v>1.00267777</v>
      </c>
      <c r="K45" s="109">
        <v>0.77457938999999998</v>
      </c>
      <c r="L45" s="110">
        <f t="shared" si="2"/>
        <v>0.29448031143715303</v>
      </c>
      <c r="M45" s="91">
        <f t="shared" si="3"/>
        <v>0.94203971629975103</v>
      </c>
    </row>
    <row r="46" spans="1:13" ht="12.75" customHeight="1">
      <c r="A46" s="71" t="s">
        <v>1349</v>
      </c>
      <c r="B46" s="71" t="s">
        <v>1195</v>
      </c>
      <c r="C46" s="109">
        <v>1.05906743</v>
      </c>
      <c r="D46" s="109">
        <v>1.01255246</v>
      </c>
      <c r="E46" s="110">
        <f t="shared" si="0"/>
        <v>4.5938330938428695E-2</v>
      </c>
      <c r="F46" s="91">
        <f t="shared" si="1"/>
        <v>1.4398176380651668E-3</v>
      </c>
      <c r="G46" s="72">
        <v>91.256751382543001</v>
      </c>
      <c r="H46" s="22">
        <v>52.7761</v>
      </c>
      <c r="I46" s="117"/>
      <c r="J46" s="109">
        <v>0.51577209000000002</v>
      </c>
      <c r="K46" s="109">
        <v>1.24244194</v>
      </c>
      <c r="L46" s="110">
        <f t="shared" si="2"/>
        <v>-0.58487227982661305</v>
      </c>
      <c r="M46" s="91">
        <f t="shared" si="3"/>
        <v>0.48700590291970364</v>
      </c>
    </row>
    <row r="47" spans="1:13" ht="12.75" customHeight="1">
      <c r="A47" s="71" t="s">
        <v>1519</v>
      </c>
      <c r="B47" s="71" t="s">
        <v>1521</v>
      </c>
      <c r="C47" s="109">
        <v>1.0186365799999999</v>
      </c>
      <c r="D47" s="109">
        <v>3.2487722099999998</v>
      </c>
      <c r="E47" s="110">
        <f t="shared" si="0"/>
        <v>-0.68645490845293833</v>
      </c>
      <c r="F47" s="91">
        <f t="shared" si="1"/>
        <v>1.3848513070243121E-3</v>
      </c>
      <c r="G47" s="72">
        <v>22.365764819999999</v>
      </c>
      <c r="H47" s="22">
        <v>488.407076923077</v>
      </c>
      <c r="I47" s="117"/>
      <c r="J47" s="109">
        <v>2.3523550200000001</v>
      </c>
      <c r="K47" s="109">
        <v>5.5824839800000001</v>
      </c>
      <c r="L47" s="110">
        <f t="shared" si="2"/>
        <v>-0.57861858118578957</v>
      </c>
      <c r="M47" s="91">
        <f t="shared" si="3"/>
        <v>2.309317244428823</v>
      </c>
    </row>
    <row r="48" spans="1:13" ht="12.75" customHeight="1">
      <c r="A48" s="71" t="s">
        <v>1355</v>
      </c>
      <c r="B48" s="71" t="s">
        <v>1204</v>
      </c>
      <c r="C48" s="109">
        <v>0.96727929000000001</v>
      </c>
      <c r="D48" s="109">
        <v>0.41310259000000005</v>
      </c>
      <c r="E48" s="110">
        <f t="shared" si="0"/>
        <v>1.3414989724465292</v>
      </c>
      <c r="F48" s="91">
        <f t="shared" si="1"/>
        <v>1.3150303212300198E-3</v>
      </c>
      <c r="G48" s="72">
        <v>7.6151132899932001</v>
      </c>
      <c r="H48" s="22">
        <v>77.149050000000003</v>
      </c>
      <c r="I48" s="117"/>
      <c r="J48" s="109">
        <v>1.461792717861895</v>
      </c>
      <c r="K48" s="109">
        <v>1.2904078639813001</v>
      </c>
      <c r="L48" s="110">
        <f t="shared" si="2"/>
        <v>0.13281448343922864</v>
      </c>
      <c r="M48" s="91">
        <f t="shared" si="3"/>
        <v>1.5112416165365177</v>
      </c>
    </row>
    <row r="49" spans="1:13" ht="12.75" customHeight="1">
      <c r="A49" s="71" t="s">
        <v>2634</v>
      </c>
      <c r="B49" s="71" t="s">
        <v>2635</v>
      </c>
      <c r="C49" s="109">
        <v>0.90757023000000003</v>
      </c>
      <c r="D49" s="109">
        <v>0.50919702</v>
      </c>
      <c r="E49" s="110">
        <f t="shared" si="0"/>
        <v>0.78235573727434615</v>
      </c>
      <c r="F49" s="91">
        <f t="shared" si="1"/>
        <v>1.233854982148644E-3</v>
      </c>
      <c r="G49" s="72">
        <v>2633.5776182478266</v>
      </c>
      <c r="H49" s="22">
        <v>14.692299999999999</v>
      </c>
      <c r="I49" s="117"/>
      <c r="J49" s="109">
        <v>6.5522398700000002</v>
      </c>
      <c r="K49" s="109">
        <v>21.418864550000002</v>
      </c>
      <c r="L49" s="110">
        <f t="shared" si="2"/>
        <v>-0.69409023271497372</v>
      </c>
      <c r="M49" s="91">
        <f t="shared" si="3"/>
        <v>7.2195403214140246</v>
      </c>
    </row>
    <row r="50" spans="1:13" ht="12.75" customHeight="1">
      <c r="A50" s="71" t="s">
        <v>1356</v>
      </c>
      <c r="B50" s="71" t="s">
        <v>1205</v>
      </c>
      <c r="C50" s="109">
        <v>0.90396337000000004</v>
      </c>
      <c r="D50" s="109">
        <v>0.70525969499999996</v>
      </c>
      <c r="E50" s="110">
        <f t="shared" si="0"/>
        <v>0.28174540018198568</v>
      </c>
      <c r="F50" s="91">
        <f t="shared" si="1"/>
        <v>1.2289514033028365E-3</v>
      </c>
      <c r="G50" s="72">
        <v>132.49514383161281</v>
      </c>
      <c r="H50" s="22">
        <v>31.58785</v>
      </c>
      <c r="I50" s="117"/>
      <c r="J50" s="109">
        <v>0.32951295000000003</v>
      </c>
      <c r="K50" s="109">
        <v>5.01340495</v>
      </c>
      <c r="L50" s="110">
        <f t="shared" si="2"/>
        <v>-0.93427362176279016</v>
      </c>
      <c r="M50" s="91">
        <f t="shared" si="3"/>
        <v>0.36452024599182598</v>
      </c>
    </row>
    <row r="51" spans="1:13" ht="12.75" customHeight="1">
      <c r="A51" s="71" t="s">
        <v>2340</v>
      </c>
      <c r="B51" s="71" t="s">
        <v>2339</v>
      </c>
      <c r="C51" s="109">
        <v>0.85486044999999999</v>
      </c>
      <c r="D51" s="109">
        <v>0.27396431999999998</v>
      </c>
      <c r="E51" s="110">
        <f t="shared" si="0"/>
        <v>2.1203349764670087</v>
      </c>
      <c r="F51" s="91">
        <f t="shared" si="1"/>
        <v>1.1621952664471284E-3</v>
      </c>
      <c r="G51" s="72">
        <v>1.899022695</v>
      </c>
      <c r="H51" s="22">
        <v>102.32136842105299</v>
      </c>
      <c r="I51" s="117"/>
      <c r="J51" s="109">
        <v>8.6105509999999996E-2</v>
      </c>
      <c r="K51" s="109">
        <v>0.15224311999999998</v>
      </c>
      <c r="L51" s="110">
        <f t="shared" si="2"/>
        <v>-0.43442101028933189</v>
      </c>
      <c r="M51" s="91">
        <f t="shared" si="3"/>
        <v>0.10072463874074418</v>
      </c>
    </row>
    <row r="52" spans="1:13" ht="12.75" customHeight="1">
      <c r="A52" s="71" t="s">
        <v>2205</v>
      </c>
      <c r="B52" s="71" t="s">
        <v>1222</v>
      </c>
      <c r="C52" s="109">
        <v>0.83861869999999994</v>
      </c>
      <c r="D52" s="109">
        <v>0.67410293999999993</v>
      </c>
      <c r="E52" s="110">
        <f t="shared" si="0"/>
        <v>0.24405139072676363</v>
      </c>
      <c r="F52" s="91">
        <f t="shared" si="1"/>
        <v>1.1401143701220994E-3</v>
      </c>
      <c r="G52" s="72">
        <v>7.2288184516141998</v>
      </c>
      <c r="H52" s="22">
        <v>27.06155</v>
      </c>
      <c r="I52" s="117"/>
      <c r="J52" s="109">
        <v>0</v>
      </c>
      <c r="K52" s="109">
        <v>0</v>
      </c>
      <c r="L52" s="110" t="str">
        <f t="shared" si="2"/>
        <v/>
      </c>
      <c r="M52" s="91">
        <f t="shared" si="3"/>
        <v>0</v>
      </c>
    </row>
    <row r="53" spans="1:13" ht="12.75" customHeight="1">
      <c r="A53" s="71" t="s">
        <v>2184</v>
      </c>
      <c r="B53" s="71" t="s">
        <v>1189</v>
      </c>
      <c r="C53" s="109">
        <v>0.81501474200000001</v>
      </c>
      <c r="D53" s="109">
        <v>3.7056120210000003</v>
      </c>
      <c r="E53" s="110">
        <f t="shared" si="0"/>
        <v>-0.7800593431311087</v>
      </c>
      <c r="F53" s="91">
        <f t="shared" si="1"/>
        <v>1.1080244445008864E-3</v>
      </c>
      <c r="G53" s="72">
        <v>128.42985559861799</v>
      </c>
      <c r="H53" s="22">
        <v>352.63690000000003</v>
      </c>
      <c r="I53" s="117"/>
      <c r="J53" s="109">
        <v>0.1462454</v>
      </c>
      <c r="K53" s="109">
        <v>0.23206723999999998</v>
      </c>
      <c r="L53" s="110">
        <f t="shared" si="2"/>
        <v>-0.36981454168197114</v>
      </c>
      <c r="M53" s="91">
        <f t="shared" si="3"/>
        <v>0.17943896283534955</v>
      </c>
    </row>
    <row r="54" spans="1:13" ht="12.75" customHeight="1">
      <c r="A54" s="71" t="s">
        <v>2191</v>
      </c>
      <c r="B54" s="71" t="s">
        <v>1227</v>
      </c>
      <c r="C54" s="109">
        <v>0.80944364000000002</v>
      </c>
      <c r="D54" s="109">
        <v>0.96780341400000003</v>
      </c>
      <c r="E54" s="110">
        <f t="shared" si="0"/>
        <v>-0.16362803820404792</v>
      </c>
      <c r="F54" s="91">
        <f t="shared" si="1"/>
        <v>1.1004504499696221E-3</v>
      </c>
      <c r="G54" s="72">
        <v>19.119222218359898</v>
      </c>
      <c r="H54" s="22">
        <v>183.1293</v>
      </c>
      <c r="I54" s="117"/>
      <c r="J54" s="109">
        <v>6.1637820000000003E-2</v>
      </c>
      <c r="K54" s="109">
        <v>7.3598179999999999E-2</v>
      </c>
      <c r="L54" s="110">
        <f t="shared" si="2"/>
        <v>-0.16250890986706457</v>
      </c>
      <c r="M54" s="91">
        <f t="shared" si="3"/>
        <v>7.6148377668394551E-2</v>
      </c>
    </row>
    <row r="55" spans="1:13" ht="12.75" customHeight="1">
      <c r="A55" s="71" t="s">
        <v>2175</v>
      </c>
      <c r="B55" s="71" t="s">
        <v>1240</v>
      </c>
      <c r="C55" s="109">
        <v>0.79850015500000004</v>
      </c>
      <c r="D55" s="109">
        <v>0.50705626500000001</v>
      </c>
      <c r="E55" s="110">
        <f t="shared" si="0"/>
        <v>0.57477623316615567</v>
      </c>
      <c r="F55" s="91">
        <f t="shared" si="1"/>
        <v>1.0855726222897533E-3</v>
      </c>
      <c r="G55" s="72">
        <v>17.3223740068773</v>
      </c>
      <c r="H55" s="22">
        <v>227.93594736842101</v>
      </c>
      <c r="I55" s="117"/>
      <c r="J55" s="109">
        <v>6.0747660000000002E-2</v>
      </c>
      <c r="K55" s="109">
        <v>3.5237779999999996E-2</v>
      </c>
      <c r="L55" s="110">
        <f t="shared" si="2"/>
        <v>0.72393550331490819</v>
      </c>
      <c r="M55" s="91">
        <f t="shared" si="3"/>
        <v>7.6077205019453004E-2</v>
      </c>
    </row>
    <row r="56" spans="1:13" ht="12.75" customHeight="1">
      <c r="A56" s="71" t="s">
        <v>1505</v>
      </c>
      <c r="B56" s="71" t="s">
        <v>1298</v>
      </c>
      <c r="C56" s="109">
        <v>0.78434792000000009</v>
      </c>
      <c r="D56" s="109">
        <v>0.30107836999999998</v>
      </c>
      <c r="E56" s="110">
        <f t="shared" si="0"/>
        <v>1.6051287576719648</v>
      </c>
      <c r="F56" s="91">
        <f t="shared" si="1"/>
        <v>1.0663324521232105E-3</v>
      </c>
      <c r="G56" s="72">
        <v>12.5111922847284</v>
      </c>
      <c r="H56" s="22">
        <v>13.5451</v>
      </c>
      <c r="I56" s="117"/>
      <c r="J56" s="109">
        <v>9.2651649999999988E-2</v>
      </c>
      <c r="K56" s="109">
        <v>0</v>
      </c>
      <c r="L56" s="110" t="str">
        <f t="shared" si="2"/>
        <v/>
      </c>
      <c r="M56" s="91">
        <f t="shared" si="3"/>
        <v>0.11812570370556981</v>
      </c>
    </row>
    <row r="57" spans="1:13" ht="12.75" customHeight="1">
      <c r="A57" s="71" t="s">
        <v>1518</v>
      </c>
      <c r="B57" s="71" t="s">
        <v>1520</v>
      </c>
      <c r="C57" s="109">
        <v>0.72792528000000001</v>
      </c>
      <c r="D57" s="109">
        <v>0.44611290000000003</v>
      </c>
      <c r="E57" s="110">
        <f t="shared" si="0"/>
        <v>0.63170641333169231</v>
      </c>
      <c r="F57" s="91">
        <f t="shared" si="1"/>
        <v>9.8962504902782742E-4</v>
      </c>
      <c r="G57" s="72">
        <v>8.0855004499999996</v>
      </c>
      <c r="H57" s="22">
        <v>22.0288</v>
      </c>
      <c r="I57" s="117"/>
      <c r="J57" s="109">
        <v>1.1716631499999999</v>
      </c>
      <c r="K57" s="109">
        <v>0.72314105000000006</v>
      </c>
      <c r="L57" s="110">
        <f t="shared" si="2"/>
        <v>0.62024151443207343</v>
      </c>
      <c r="M57" s="91">
        <f t="shared" si="3"/>
        <v>1.6095926081863785</v>
      </c>
    </row>
    <row r="58" spans="1:13" ht="12.75" customHeight="1">
      <c r="A58" s="71" t="s">
        <v>1439</v>
      </c>
      <c r="B58" s="71" t="s">
        <v>1239</v>
      </c>
      <c r="C58" s="109">
        <v>0.62478137</v>
      </c>
      <c r="D58" s="109">
        <v>0.47115372999999999</v>
      </c>
      <c r="E58" s="110">
        <f t="shared" si="0"/>
        <v>0.32606690814057648</v>
      </c>
      <c r="F58" s="91">
        <f t="shared" si="1"/>
        <v>8.4939939703416155E-4</v>
      </c>
      <c r="G58" s="72">
        <v>28.327744963119997</v>
      </c>
      <c r="H58" s="22">
        <v>76.906800000000004</v>
      </c>
      <c r="I58" s="117"/>
      <c r="J58" s="109">
        <v>0</v>
      </c>
      <c r="K58" s="109">
        <v>0.17598643999999999</v>
      </c>
      <c r="L58" s="110">
        <f t="shared" si="2"/>
        <v>-1</v>
      </c>
      <c r="M58" s="91">
        <f t="shared" si="3"/>
        <v>0</v>
      </c>
    </row>
    <row r="59" spans="1:13" ht="12.75" customHeight="1">
      <c r="A59" s="71" t="s">
        <v>2214</v>
      </c>
      <c r="B59" s="71" t="s">
        <v>1197</v>
      </c>
      <c r="C59" s="109">
        <v>0.62087258000000001</v>
      </c>
      <c r="D59" s="109">
        <v>0.46017919000000002</v>
      </c>
      <c r="E59" s="110">
        <f t="shared" si="0"/>
        <v>0.34919742894066985</v>
      </c>
      <c r="F59" s="91">
        <f t="shared" si="1"/>
        <v>8.4408533994386587E-4</v>
      </c>
      <c r="G59" s="72">
        <v>34.852512538703301</v>
      </c>
      <c r="H59" s="22">
        <v>20.550350000000002</v>
      </c>
      <c r="I59" s="117"/>
      <c r="J59" s="109">
        <v>8.8920000000000006E-3</v>
      </c>
      <c r="K59" s="109">
        <v>2.1352180000000002E-2</v>
      </c>
      <c r="L59" s="110">
        <f t="shared" si="2"/>
        <v>-0.58355540277386198</v>
      </c>
      <c r="M59" s="91">
        <f t="shared" si="3"/>
        <v>1.4321779196626788E-2</v>
      </c>
    </row>
    <row r="60" spans="1:13" ht="12.75" customHeight="1">
      <c r="A60" s="71" t="s">
        <v>2527</v>
      </c>
      <c r="B60" s="71" t="s">
        <v>2528</v>
      </c>
      <c r="C60" s="109">
        <v>0.61002915000000002</v>
      </c>
      <c r="D60" s="109">
        <v>3.092787E-2</v>
      </c>
      <c r="E60" s="110">
        <f t="shared" si="0"/>
        <v>18.724253561593475</v>
      </c>
      <c r="F60" s="91">
        <f t="shared" si="1"/>
        <v>8.2934353849773421E-4</v>
      </c>
      <c r="G60" s="72">
        <v>0.12630049700000001</v>
      </c>
      <c r="H60" s="22">
        <v>20.186599999999999</v>
      </c>
      <c r="I60" s="117"/>
      <c r="J60" s="109">
        <v>0</v>
      </c>
      <c r="K60" s="109">
        <v>0</v>
      </c>
      <c r="L60" s="110" t="str">
        <f t="shared" si="2"/>
        <v/>
      </c>
      <c r="M60" s="91">
        <f t="shared" si="3"/>
        <v>0</v>
      </c>
    </row>
    <row r="61" spans="1:13" ht="12.75" customHeight="1">
      <c r="A61" s="71" t="s">
        <v>1504</v>
      </c>
      <c r="B61" s="71" t="s">
        <v>1297</v>
      </c>
      <c r="C61" s="109">
        <v>0.60498324000000003</v>
      </c>
      <c r="D61" s="109">
        <v>0.22367792</v>
      </c>
      <c r="E61" s="110">
        <f t="shared" si="0"/>
        <v>1.704707018019481</v>
      </c>
      <c r="F61" s="91">
        <f t="shared" si="1"/>
        <v>8.2248355016055214E-4</v>
      </c>
      <c r="G61" s="72">
        <v>14.724168538729799</v>
      </c>
      <c r="H61" s="22">
        <v>63.419249999999998</v>
      </c>
      <c r="I61" s="117"/>
      <c r="J61" s="109">
        <v>4.2575631803427552</v>
      </c>
      <c r="K61" s="109">
        <v>2.4454269100000001</v>
      </c>
      <c r="L61" s="110">
        <f t="shared" si="2"/>
        <v>0.74103064088010506</v>
      </c>
      <c r="M61" s="91">
        <f t="shared" si="3"/>
        <v>7.0374894688698397</v>
      </c>
    </row>
    <row r="62" spans="1:13" ht="12.75" customHeight="1">
      <c r="A62" s="71" t="s">
        <v>1958</v>
      </c>
      <c r="B62" s="71" t="s">
        <v>933</v>
      </c>
      <c r="C62" s="109">
        <v>0.57654539000000005</v>
      </c>
      <c r="D62" s="109">
        <v>0.14860885000000001</v>
      </c>
      <c r="E62" s="110">
        <f t="shared" si="0"/>
        <v>2.8796167926741911</v>
      </c>
      <c r="F62" s="91">
        <f t="shared" si="1"/>
        <v>7.8382187776953965E-4</v>
      </c>
      <c r="G62" s="72">
        <v>32.216152819999998</v>
      </c>
      <c r="H62" s="22">
        <v>44.562800000000003</v>
      </c>
      <c r="I62" s="117"/>
      <c r="J62" s="109">
        <v>1.28997E-2</v>
      </c>
      <c r="K62" s="109">
        <v>2.59179688</v>
      </c>
      <c r="L62" s="110">
        <f t="shared" si="2"/>
        <v>-0.9950228738603929</v>
      </c>
      <c r="M62" s="91">
        <f t="shared" si="3"/>
        <v>2.237412738657055E-2</v>
      </c>
    </row>
    <row r="63" spans="1:13" ht="12.75" customHeight="1">
      <c r="A63" s="71" t="s">
        <v>1362</v>
      </c>
      <c r="B63" s="71" t="s">
        <v>1213</v>
      </c>
      <c r="C63" s="109">
        <v>0.55780549499999998</v>
      </c>
      <c r="D63" s="109">
        <v>1.5045725120000002</v>
      </c>
      <c r="E63" s="110">
        <f t="shared" si="0"/>
        <v>-0.62925981263706621</v>
      </c>
      <c r="F63" s="91">
        <f t="shared" si="1"/>
        <v>7.5834471683325323E-4</v>
      </c>
      <c r="G63" s="72">
        <v>51.1466412981</v>
      </c>
      <c r="H63" s="22">
        <v>33.813249999999996</v>
      </c>
      <c r="I63" s="117"/>
      <c r="J63" s="109">
        <v>0.23868142000000001</v>
      </c>
      <c r="K63" s="109">
        <v>0.14238576</v>
      </c>
      <c r="L63" s="110">
        <f t="shared" si="2"/>
        <v>0.67630119753548401</v>
      </c>
      <c r="M63" s="91">
        <f t="shared" si="3"/>
        <v>0.42789363342503467</v>
      </c>
    </row>
    <row r="64" spans="1:13" ht="12.75" customHeight="1">
      <c r="A64" s="71" t="s">
        <v>1368</v>
      </c>
      <c r="B64" s="71" t="s">
        <v>1223</v>
      </c>
      <c r="C64" s="109">
        <v>0.50500352500000001</v>
      </c>
      <c r="D64" s="109">
        <v>8.6344298070000001</v>
      </c>
      <c r="E64" s="110">
        <f t="shared" si="0"/>
        <v>-0.94151281135083298</v>
      </c>
      <c r="F64" s="91">
        <f t="shared" si="1"/>
        <v>6.8655966748036373E-4</v>
      </c>
      <c r="G64" s="72">
        <v>41.975758232548806</v>
      </c>
      <c r="H64" s="22">
        <v>26.5822</v>
      </c>
      <c r="I64" s="117"/>
      <c r="J64" s="109">
        <v>8.1249614500000007</v>
      </c>
      <c r="K64" s="109">
        <v>0.51994724999999997</v>
      </c>
      <c r="L64" s="110">
        <f t="shared" si="2"/>
        <v>14.626511054727189</v>
      </c>
      <c r="M64" s="91">
        <f t="shared" si="3"/>
        <v>16.088920270408014</v>
      </c>
    </row>
    <row r="65" spans="1:13" ht="12.75" customHeight="1">
      <c r="A65" s="71" t="s">
        <v>2177</v>
      </c>
      <c r="B65" s="71" t="s">
        <v>1304</v>
      </c>
      <c r="C65" s="109">
        <v>0.45299242000000001</v>
      </c>
      <c r="D65" s="109">
        <v>1.02852375</v>
      </c>
      <c r="E65" s="110">
        <f t="shared" si="0"/>
        <v>-0.55957028702545752</v>
      </c>
      <c r="F65" s="91">
        <f t="shared" si="1"/>
        <v>6.1584981064503517E-4</v>
      </c>
      <c r="G65" s="72">
        <v>3.8316414641802998</v>
      </c>
      <c r="H65" s="22">
        <v>123.40989999999999</v>
      </c>
      <c r="I65" s="117"/>
      <c r="J65" s="109">
        <v>7.2333E-4</v>
      </c>
      <c r="K65" s="109">
        <v>4.2864779999999998E-2</v>
      </c>
      <c r="L65" s="110">
        <f t="shared" si="2"/>
        <v>-0.98312530707028012</v>
      </c>
      <c r="M65" s="91">
        <f t="shared" si="3"/>
        <v>1.596781685662643E-3</v>
      </c>
    </row>
    <row r="66" spans="1:13" ht="12.75" customHeight="1">
      <c r="A66" s="71" t="s">
        <v>1527</v>
      </c>
      <c r="B66" s="71" t="s">
        <v>1322</v>
      </c>
      <c r="C66" s="109">
        <v>0.44717188000000002</v>
      </c>
      <c r="D66" s="109">
        <v>6.6707330999999996</v>
      </c>
      <c r="E66" s="110">
        <f t="shared" si="0"/>
        <v>-0.93296510693854628</v>
      </c>
      <c r="F66" s="91">
        <f t="shared" si="1"/>
        <v>6.0793670150989369E-4</v>
      </c>
      <c r="G66" s="72">
        <v>9.1770199345350001</v>
      </c>
      <c r="H66" s="22">
        <v>33.625349999999997</v>
      </c>
      <c r="I66" s="117"/>
      <c r="J66" s="109">
        <v>8.1215698399999994</v>
      </c>
      <c r="K66" s="109">
        <v>2.5838727499999998</v>
      </c>
      <c r="L66" s="110">
        <f t="shared" si="2"/>
        <v>2.1431771707797918</v>
      </c>
      <c r="M66" s="91">
        <f t="shared" si="3"/>
        <v>18.162076381010358</v>
      </c>
    </row>
    <row r="67" spans="1:13" ht="12.75" customHeight="1">
      <c r="A67" s="71" t="s">
        <v>1493</v>
      </c>
      <c r="B67" s="71" t="s">
        <v>1267</v>
      </c>
      <c r="C67" s="109">
        <v>0.43788152299999999</v>
      </c>
      <c r="D67" s="109">
        <v>0.59809875600000006</v>
      </c>
      <c r="E67" s="110">
        <f t="shared" si="0"/>
        <v>-0.26787755599344543</v>
      </c>
      <c r="F67" s="91">
        <f t="shared" si="1"/>
        <v>5.9530632548886718E-4</v>
      </c>
      <c r="G67" s="72">
        <v>35.456800914700004</v>
      </c>
      <c r="H67" s="22">
        <v>57.923200000000001</v>
      </c>
      <c r="I67" s="117"/>
      <c r="J67" s="109">
        <v>8.8959740000000009E-2</v>
      </c>
      <c r="K67" s="109">
        <v>0.10012032000000001</v>
      </c>
      <c r="L67" s="110">
        <f t="shared" si="2"/>
        <v>-0.11147167727789919</v>
      </c>
      <c r="M67" s="91">
        <f t="shared" si="3"/>
        <v>0.20315938290915284</v>
      </c>
    </row>
    <row r="68" spans="1:13" ht="12.75" customHeight="1">
      <c r="A68" s="71" t="s">
        <v>1934</v>
      </c>
      <c r="B68" s="71" t="s">
        <v>935</v>
      </c>
      <c r="C68" s="109">
        <v>0.38612640000000004</v>
      </c>
      <c r="D68" s="109">
        <v>0.10775625</v>
      </c>
      <c r="E68" s="110">
        <f t="shared" si="0"/>
        <v>2.5833318253001569</v>
      </c>
      <c r="F68" s="91">
        <f t="shared" si="1"/>
        <v>5.2494447992098659E-4</v>
      </c>
      <c r="G68" s="72">
        <v>244.1</v>
      </c>
      <c r="H68" s="22">
        <v>49.716999999999999</v>
      </c>
      <c r="I68" s="117"/>
      <c r="J68" s="109">
        <v>237.69813196000001</v>
      </c>
      <c r="K68" s="109">
        <v>40.219925289999999</v>
      </c>
      <c r="L68" s="110">
        <f t="shared" si="2"/>
        <v>4.9099595597483523</v>
      </c>
      <c r="M68" s="91" t="str">
        <f t="shared" si="3"/>
        <v/>
      </c>
    </row>
    <row r="69" spans="1:13" ht="12.75" customHeight="1">
      <c r="A69" s="71" t="s">
        <v>2208</v>
      </c>
      <c r="B69" s="71" t="s">
        <v>1331</v>
      </c>
      <c r="C69" s="109">
        <v>0.37960224999999997</v>
      </c>
      <c r="D69" s="109">
        <v>0.51483972999999994</v>
      </c>
      <c r="E69" s="110">
        <f t="shared" si="0"/>
        <v>-0.26267879520486892</v>
      </c>
      <c r="F69" s="91">
        <f t="shared" si="1"/>
        <v>5.1607480271508575E-4</v>
      </c>
      <c r="G69" s="72">
        <v>0.80177389389760001</v>
      </c>
      <c r="H69" s="22">
        <v>54.064799999999998</v>
      </c>
      <c r="I69" s="117"/>
      <c r="J69" s="109">
        <v>0</v>
      </c>
      <c r="K69" s="109">
        <v>0</v>
      </c>
      <c r="L69" s="110" t="str">
        <f t="shared" si="2"/>
        <v/>
      </c>
      <c r="M69" s="91">
        <f t="shared" si="3"/>
        <v>0</v>
      </c>
    </row>
    <row r="70" spans="1:13" ht="12.75" customHeight="1">
      <c r="A70" s="71" t="s">
        <v>2196</v>
      </c>
      <c r="B70" s="71" t="s">
        <v>1291</v>
      </c>
      <c r="C70" s="109">
        <v>0.37866508000000004</v>
      </c>
      <c r="D70" s="109">
        <v>2.2745715199999998</v>
      </c>
      <c r="E70" s="110">
        <f t="shared" si="0"/>
        <v>-0.83352245613274889</v>
      </c>
      <c r="F70" s="91">
        <f t="shared" si="1"/>
        <v>5.1480070641333716E-4</v>
      </c>
      <c r="G70" s="72">
        <v>0.8150130017363999</v>
      </c>
      <c r="H70" s="22">
        <v>66.305949999999996</v>
      </c>
      <c r="I70" s="117"/>
      <c r="J70" s="109">
        <v>0</v>
      </c>
      <c r="K70" s="109">
        <v>0</v>
      </c>
      <c r="L70" s="110" t="str">
        <f t="shared" si="2"/>
        <v/>
      </c>
      <c r="M70" s="91">
        <f t="shared" si="3"/>
        <v>0</v>
      </c>
    </row>
    <row r="71" spans="1:13" ht="12.75" customHeight="1">
      <c r="A71" s="71" t="s">
        <v>1489</v>
      </c>
      <c r="B71" s="71" t="s">
        <v>1262</v>
      </c>
      <c r="C71" s="109">
        <v>0.36491392</v>
      </c>
      <c r="D71" s="109">
        <v>0.14694438000000001</v>
      </c>
      <c r="E71" s="110">
        <f t="shared" ref="E71:E134" si="4">IF(ISERROR(C71/D71-1),"",IF((C71/D71-1)&gt;10000%,"",C71/D71-1))</f>
        <v>1.4833472365530413</v>
      </c>
      <c r="F71" s="91">
        <f t="shared" ref="F71:F134" si="5">C71/$C$276</f>
        <v>4.961058035667297E-4</v>
      </c>
      <c r="G71" s="72">
        <v>40.430457078763702</v>
      </c>
      <c r="H71" s="22">
        <v>45.119399999999999</v>
      </c>
      <c r="I71" s="117"/>
      <c r="J71" s="109">
        <v>0</v>
      </c>
      <c r="K71" s="109">
        <v>1.486875E-2</v>
      </c>
      <c r="L71" s="110">
        <f t="shared" ref="L71:L134" si="6">IF(ISERROR(J71/K71-1),"",IF((J71/K71-1)&gt;10000%,"",J71/K71-1))</f>
        <v>-1</v>
      </c>
      <c r="M71" s="91">
        <f t="shared" ref="M71:M134" si="7">IF(ISERROR(J71/C71),"",IF(J71/C71&gt;10000%,"",J71/C71))</f>
        <v>0</v>
      </c>
    </row>
    <row r="72" spans="1:13" ht="12.75" customHeight="1">
      <c r="A72" s="71" t="s">
        <v>1951</v>
      </c>
      <c r="B72" s="71" t="s">
        <v>929</v>
      </c>
      <c r="C72" s="109">
        <v>0.32363984000000001</v>
      </c>
      <c r="D72" s="109">
        <v>1.1252932199999999</v>
      </c>
      <c r="E72" s="110">
        <f t="shared" si="4"/>
        <v>-0.71239510356242963</v>
      </c>
      <c r="F72" s="91">
        <f t="shared" si="5"/>
        <v>4.3999308902605808E-4</v>
      </c>
      <c r="G72" s="72">
        <v>35.227302469999998</v>
      </c>
      <c r="H72" s="22">
        <v>61.594549999999998</v>
      </c>
      <c r="I72" s="117"/>
      <c r="J72" s="109">
        <v>53.896679579999997</v>
      </c>
      <c r="K72" s="109">
        <v>9.4148138900000014</v>
      </c>
      <c r="L72" s="110">
        <f t="shared" si="6"/>
        <v>4.7246675515536918</v>
      </c>
      <c r="M72" s="91" t="str">
        <f t="shared" si="7"/>
        <v/>
      </c>
    </row>
    <row r="73" spans="1:13" ht="12.75" customHeight="1">
      <c r="A73" s="71" t="s">
        <v>1352</v>
      </c>
      <c r="B73" s="71" t="s">
        <v>1200</v>
      </c>
      <c r="C73" s="109">
        <v>0.31102216999999999</v>
      </c>
      <c r="D73" s="109">
        <v>0.96640075000000003</v>
      </c>
      <c r="E73" s="110">
        <f t="shared" si="4"/>
        <v>-0.67816439505039705</v>
      </c>
      <c r="F73" s="91">
        <f t="shared" si="5"/>
        <v>4.2283918238832324E-4</v>
      </c>
      <c r="G73" s="72">
        <v>34.119037546585204</v>
      </c>
      <c r="H73" s="22">
        <v>39.179299999999998</v>
      </c>
      <c r="I73" s="117"/>
      <c r="J73" s="109">
        <v>3.59712047774602</v>
      </c>
      <c r="K73" s="109">
        <v>5.1080385319438992</v>
      </c>
      <c r="L73" s="110">
        <f t="shared" si="6"/>
        <v>-0.29579221941046885</v>
      </c>
      <c r="M73" s="91">
        <f t="shared" si="7"/>
        <v>11.565479328197151</v>
      </c>
    </row>
    <row r="74" spans="1:13" ht="12.75" customHeight="1">
      <c r="A74" s="71" t="s">
        <v>1478</v>
      </c>
      <c r="B74" s="71" t="s">
        <v>1247</v>
      </c>
      <c r="C74" s="109">
        <v>0.278404928</v>
      </c>
      <c r="D74" s="109">
        <v>0.27522444199999996</v>
      </c>
      <c r="E74" s="110">
        <f t="shared" si="4"/>
        <v>1.1555972198137976E-2</v>
      </c>
      <c r="F74" s="91">
        <f t="shared" si="5"/>
        <v>3.7849556553605165E-4</v>
      </c>
      <c r="G74" s="72">
        <v>23.509728977913301</v>
      </c>
      <c r="H74" s="22">
        <v>88.996849999999995</v>
      </c>
      <c r="I74" s="117"/>
      <c r="J74" s="109">
        <v>0.17372819</v>
      </c>
      <c r="K74" s="109">
        <v>0.14339768999999999</v>
      </c>
      <c r="L74" s="110">
        <f t="shared" si="6"/>
        <v>0.21151317012149917</v>
      </c>
      <c r="M74" s="91">
        <f t="shared" si="7"/>
        <v>0.62401262523628898</v>
      </c>
    </row>
    <row r="75" spans="1:13" ht="12.75" customHeight="1">
      <c r="A75" s="71" t="s">
        <v>2336</v>
      </c>
      <c r="B75" s="71" t="s">
        <v>2335</v>
      </c>
      <c r="C75" s="109">
        <v>0.27837154999999997</v>
      </c>
      <c r="D75" s="109">
        <v>0.13435829999999999</v>
      </c>
      <c r="E75" s="110">
        <f t="shared" si="4"/>
        <v>1.0718597213569985</v>
      </c>
      <c r="F75" s="91">
        <f t="shared" si="5"/>
        <v>3.7845018765758799E-4</v>
      </c>
      <c r="G75" s="72">
        <v>1.2656064380000001</v>
      </c>
      <c r="H75" s="22">
        <v>80.923400000000001</v>
      </c>
      <c r="I75" s="117"/>
      <c r="J75" s="109">
        <v>0.11010573</v>
      </c>
      <c r="K75" s="109">
        <v>0</v>
      </c>
      <c r="L75" s="110" t="str">
        <f t="shared" si="6"/>
        <v/>
      </c>
      <c r="M75" s="91">
        <f t="shared" si="7"/>
        <v>0.39553513999544859</v>
      </c>
    </row>
    <row r="76" spans="1:13" ht="12.75" customHeight="1">
      <c r="A76" s="71" t="s">
        <v>2484</v>
      </c>
      <c r="B76" s="71" t="s">
        <v>1210</v>
      </c>
      <c r="C76" s="109">
        <v>0.27396727000000004</v>
      </c>
      <c r="D76" s="109">
        <v>8.7515999999999997E-2</v>
      </c>
      <c r="E76" s="110">
        <f t="shared" si="4"/>
        <v>2.1304820832762017</v>
      </c>
      <c r="F76" s="91">
        <f t="shared" si="5"/>
        <v>3.7246250467598828E-4</v>
      </c>
      <c r="G76" s="72">
        <v>27.579987368716399</v>
      </c>
      <c r="H76" s="22">
        <v>18.820900000000002</v>
      </c>
      <c r="I76" s="117"/>
      <c r="J76" s="109">
        <v>8.8313950000000002E-2</v>
      </c>
      <c r="K76" s="109">
        <v>0</v>
      </c>
      <c r="L76" s="110" t="str">
        <f t="shared" si="6"/>
        <v/>
      </c>
      <c r="M76" s="91">
        <f t="shared" si="7"/>
        <v>0.32235219192423969</v>
      </c>
    </row>
    <row r="77" spans="1:13" ht="12.75" customHeight="1">
      <c r="A77" s="71" t="s">
        <v>1524</v>
      </c>
      <c r="B77" s="71" t="s">
        <v>1319</v>
      </c>
      <c r="C77" s="109">
        <v>0.25936890000000001</v>
      </c>
      <c r="D77" s="109">
        <v>0.30929079999999998</v>
      </c>
      <c r="E77" s="110">
        <f t="shared" si="4"/>
        <v>-0.16140764613755065</v>
      </c>
      <c r="F77" s="91">
        <f t="shared" si="5"/>
        <v>3.5261580746143845E-4</v>
      </c>
      <c r="G77" s="72">
        <v>36.607058934163199</v>
      </c>
      <c r="H77" s="22">
        <v>39.076000000000001</v>
      </c>
      <c r="I77" s="117"/>
      <c r="J77" s="109">
        <v>0</v>
      </c>
      <c r="K77" s="109">
        <v>3.2435999999999997E-3</v>
      </c>
      <c r="L77" s="110">
        <f t="shared" si="6"/>
        <v>-1</v>
      </c>
      <c r="M77" s="91">
        <f t="shared" si="7"/>
        <v>0</v>
      </c>
    </row>
    <row r="78" spans="1:13" ht="12.75" customHeight="1">
      <c r="A78" s="71" t="s">
        <v>2207</v>
      </c>
      <c r="B78" s="71" t="s">
        <v>1214</v>
      </c>
      <c r="C78" s="109">
        <v>0.25255778499999998</v>
      </c>
      <c r="D78" s="109">
        <v>0.23831341</v>
      </c>
      <c r="E78" s="110">
        <f t="shared" si="4"/>
        <v>5.9771604963396729E-2</v>
      </c>
      <c r="F78" s="91">
        <f t="shared" si="5"/>
        <v>3.4335599714710343E-4</v>
      </c>
      <c r="G78" s="72">
        <v>17.864723898804002</v>
      </c>
      <c r="H78" s="22">
        <v>53.242800000000003</v>
      </c>
      <c r="I78" s="117"/>
      <c r="J78" s="109">
        <v>1.9968200000000002E-2</v>
      </c>
      <c r="K78" s="109">
        <v>0</v>
      </c>
      <c r="L78" s="110" t="str">
        <f t="shared" si="6"/>
        <v/>
      </c>
      <c r="M78" s="91">
        <f t="shared" si="7"/>
        <v>7.9063886310216117E-2</v>
      </c>
    </row>
    <row r="79" spans="1:13" ht="12.75" customHeight="1">
      <c r="A79" s="71" t="s">
        <v>2616</v>
      </c>
      <c r="B79" s="71" t="s">
        <v>2617</v>
      </c>
      <c r="C79" s="109">
        <v>0.252</v>
      </c>
      <c r="D79" s="109">
        <v>4.1795519999999996E-2</v>
      </c>
      <c r="E79" s="110">
        <f t="shared" si="4"/>
        <v>5.0293543422835754</v>
      </c>
      <c r="F79" s="91">
        <f t="shared" si="5"/>
        <v>3.4259768029352202E-4</v>
      </c>
      <c r="G79" s="72">
        <v>0.48196266296220003</v>
      </c>
      <c r="H79" s="22">
        <v>17.719100000000001</v>
      </c>
      <c r="I79" s="117"/>
      <c r="J79" s="109">
        <v>0.25186182000000001</v>
      </c>
      <c r="K79" s="109">
        <v>0.64167220999999997</v>
      </c>
      <c r="L79" s="110">
        <f t="shared" si="6"/>
        <v>-0.60749146359322614</v>
      </c>
      <c r="M79" s="91">
        <f t="shared" si="7"/>
        <v>0.99945166666666674</v>
      </c>
    </row>
    <row r="80" spans="1:13" ht="12.75" customHeight="1">
      <c r="A80" s="71" t="s">
        <v>2176</v>
      </c>
      <c r="B80" s="71" t="s">
        <v>1219</v>
      </c>
      <c r="C80" s="109">
        <v>0.24269454000000001</v>
      </c>
      <c r="D80" s="109">
        <v>0.23700629999999998</v>
      </c>
      <c r="E80" s="110">
        <f t="shared" si="4"/>
        <v>2.4000374673584846E-2</v>
      </c>
      <c r="F80" s="91">
        <f t="shared" si="5"/>
        <v>3.2994677152342622E-4</v>
      </c>
      <c r="G80" s="72">
        <v>10.499717091465</v>
      </c>
      <c r="H80" s="22">
        <v>25.841249999999999</v>
      </c>
      <c r="I80" s="117"/>
      <c r="J80" s="109">
        <v>5.5599999999999998E-3</v>
      </c>
      <c r="K80" s="109">
        <v>0</v>
      </c>
      <c r="L80" s="110" t="str">
        <f t="shared" si="6"/>
        <v/>
      </c>
      <c r="M80" s="91">
        <f t="shared" si="7"/>
        <v>2.2909456471497048E-2</v>
      </c>
    </row>
    <row r="81" spans="1:13" ht="12.75" customHeight="1">
      <c r="A81" s="71" t="s">
        <v>2178</v>
      </c>
      <c r="B81" s="71" t="s">
        <v>1292</v>
      </c>
      <c r="C81" s="109">
        <v>0.24031432</v>
      </c>
      <c r="D81" s="109">
        <v>2.2482290000000002E-2</v>
      </c>
      <c r="E81" s="110">
        <f t="shared" si="4"/>
        <v>9.6890499143992876</v>
      </c>
      <c r="F81" s="91">
        <f t="shared" si="5"/>
        <v>3.2671082767188553E-4</v>
      </c>
      <c r="G81" s="72">
        <v>1.4087822914847998</v>
      </c>
      <c r="H81" s="22">
        <v>52.594499999999996</v>
      </c>
      <c r="I81" s="117"/>
      <c r="J81" s="109">
        <v>0</v>
      </c>
      <c r="K81" s="109">
        <v>0</v>
      </c>
      <c r="L81" s="110" t="str">
        <f t="shared" si="6"/>
        <v/>
      </c>
      <c r="M81" s="91">
        <f t="shared" si="7"/>
        <v>0</v>
      </c>
    </row>
    <row r="82" spans="1:13" ht="12.75" customHeight="1">
      <c r="A82" s="71" t="s">
        <v>1955</v>
      </c>
      <c r="B82" s="71" t="s">
        <v>209</v>
      </c>
      <c r="C82" s="109">
        <v>0.21744050000000001</v>
      </c>
      <c r="D82" s="109">
        <v>0.26246213000000002</v>
      </c>
      <c r="E82" s="110">
        <f t="shared" si="4"/>
        <v>-0.17153571831486703</v>
      </c>
      <c r="F82" s="91">
        <f t="shared" si="5"/>
        <v>2.9561353532485548E-4</v>
      </c>
      <c r="G82" s="72">
        <v>2.1807590299999999</v>
      </c>
      <c r="H82" s="22">
        <v>39.139400000000002</v>
      </c>
      <c r="I82" s="117"/>
      <c r="J82" s="109">
        <v>0.27947320000000003</v>
      </c>
      <c r="K82" s="109">
        <v>0.54226308000000001</v>
      </c>
      <c r="L82" s="110">
        <f t="shared" si="6"/>
        <v>-0.48461695013424111</v>
      </c>
      <c r="M82" s="91">
        <f t="shared" si="7"/>
        <v>1.285285859809925</v>
      </c>
    </row>
    <row r="83" spans="1:13" ht="12.75" customHeight="1">
      <c r="A83" s="71" t="s">
        <v>2467</v>
      </c>
      <c r="B83" s="71" t="s">
        <v>2468</v>
      </c>
      <c r="C83" s="109">
        <v>0.20584648999999999</v>
      </c>
      <c r="D83" s="109">
        <v>4.1847589999999997E-2</v>
      </c>
      <c r="E83" s="110">
        <f t="shared" si="4"/>
        <v>3.9189568622709219</v>
      </c>
      <c r="F83" s="91">
        <f t="shared" si="5"/>
        <v>2.7985130940699873E-4</v>
      </c>
      <c r="G83" s="72">
        <v>4.4722574000000001E-2</v>
      </c>
      <c r="H83" s="22">
        <v>25.17005</v>
      </c>
      <c r="I83" s="117"/>
      <c r="J83" s="109">
        <v>0.16319029999999998</v>
      </c>
      <c r="K83" s="109">
        <v>0</v>
      </c>
      <c r="L83" s="110" t="str">
        <f t="shared" si="6"/>
        <v/>
      </c>
      <c r="M83" s="91">
        <f t="shared" si="7"/>
        <v>0.79277669490502356</v>
      </c>
    </row>
    <row r="84" spans="1:13" ht="12.75" customHeight="1">
      <c r="A84" s="71" t="s">
        <v>1354</v>
      </c>
      <c r="B84" s="71" t="s">
        <v>1202</v>
      </c>
      <c r="C84" s="109">
        <v>0.20093459</v>
      </c>
      <c r="D84" s="109">
        <v>7.5779999999999997E-3</v>
      </c>
      <c r="E84" s="110">
        <f t="shared" si="4"/>
        <v>25.515517286883082</v>
      </c>
      <c r="F84" s="91">
        <f t="shared" si="5"/>
        <v>2.7317350962194418E-4</v>
      </c>
      <c r="G84" s="72">
        <v>119.8714903547372</v>
      </c>
      <c r="H84" s="22">
        <v>13.875349999999999</v>
      </c>
      <c r="I84" s="117"/>
      <c r="J84" s="109">
        <v>6.0700000000000005E-5</v>
      </c>
      <c r="K84" s="109">
        <v>0</v>
      </c>
      <c r="L84" s="110" t="str">
        <f t="shared" si="6"/>
        <v/>
      </c>
      <c r="M84" s="91">
        <f t="shared" si="7"/>
        <v>3.0208835621582132E-4</v>
      </c>
    </row>
    <row r="85" spans="1:13" ht="12.75" customHeight="1">
      <c r="A85" s="71" t="s">
        <v>1491</v>
      </c>
      <c r="B85" s="71" t="s">
        <v>1264</v>
      </c>
      <c r="C85" s="109">
        <v>0.19761579999999998</v>
      </c>
      <c r="D85" s="109">
        <v>0</v>
      </c>
      <c r="E85" s="110" t="str">
        <f t="shared" si="4"/>
        <v/>
      </c>
      <c r="F85" s="91">
        <f t="shared" si="5"/>
        <v>2.6866156614820867E-4</v>
      </c>
      <c r="G85" s="72">
        <v>2.5852699544664004</v>
      </c>
      <c r="H85" s="22">
        <v>76.4726</v>
      </c>
      <c r="I85" s="117"/>
      <c r="J85" s="109">
        <v>0</v>
      </c>
      <c r="K85" s="109">
        <v>0</v>
      </c>
      <c r="L85" s="110" t="str">
        <f t="shared" si="6"/>
        <v/>
      </c>
      <c r="M85" s="91">
        <f t="shared" si="7"/>
        <v>0</v>
      </c>
    </row>
    <row r="86" spans="1:13" ht="12.75" customHeight="1">
      <c r="A86" s="71" t="s">
        <v>1507</v>
      </c>
      <c r="B86" s="71" t="s">
        <v>1301</v>
      </c>
      <c r="C86" s="109">
        <v>0.18562544</v>
      </c>
      <c r="D86" s="109">
        <v>0.31649500000000003</v>
      </c>
      <c r="E86" s="110">
        <f t="shared" si="4"/>
        <v>-0.41349645334049512</v>
      </c>
      <c r="F86" s="91">
        <f t="shared" si="5"/>
        <v>2.5236049661692204E-4</v>
      </c>
      <c r="G86" s="72">
        <v>3.085819588428</v>
      </c>
      <c r="H86" s="22">
        <v>113.20325</v>
      </c>
      <c r="I86" s="117"/>
      <c r="J86" s="109">
        <v>0.17795549999999999</v>
      </c>
      <c r="K86" s="109">
        <v>0.48271457037980403</v>
      </c>
      <c r="L86" s="110">
        <f t="shared" si="6"/>
        <v>-0.63134425410034123</v>
      </c>
      <c r="M86" s="91">
        <f t="shared" si="7"/>
        <v>0.95868055585484391</v>
      </c>
    </row>
    <row r="87" spans="1:13" ht="12.75" customHeight="1">
      <c r="A87" s="71" t="s">
        <v>2185</v>
      </c>
      <c r="B87" s="71" t="s">
        <v>1241</v>
      </c>
      <c r="C87" s="109">
        <v>0.18347773199999998</v>
      </c>
      <c r="D87" s="109">
        <v>5.6938902E-2</v>
      </c>
      <c r="E87" s="110">
        <f t="shared" si="4"/>
        <v>2.2223616113988287</v>
      </c>
      <c r="F87" s="91">
        <f t="shared" si="5"/>
        <v>2.4944065622506552E-4</v>
      </c>
      <c r="G87" s="72">
        <v>3.1247326578162</v>
      </c>
      <c r="H87" s="22">
        <v>521.04375000000005</v>
      </c>
      <c r="I87" s="117"/>
      <c r="J87" s="109">
        <v>4.3531500000000001E-2</v>
      </c>
      <c r="K87" s="109">
        <v>5.9161000000000005E-3</v>
      </c>
      <c r="L87" s="110">
        <f t="shared" si="6"/>
        <v>6.3581413431145517</v>
      </c>
      <c r="M87" s="91">
        <f t="shared" si="7"/>
        <v>0.23725767440814019</v>
      </c>
    </row>
    <row r="88" spans="1:13" ht="12.75" customHeight="1">
      <c r="A88" s="71" t="s">
        <v>2905</v>
      </c>
      <c r="B88" s="71" t="s">
        <v>2906</v>
      </c>
      <c r="C88" s="109">
        <v>0.17159340000000001</v>
      </c>
      <c r="D88" s="109">
        <v>0.16111975000000001</v>
      </c>
      <c r="E88" s="110">
        <f t="shared" si="4"/>
        <v>6.5005376435849804E-2</v>
      </c>
      <c r="F88" s="91">
        <f t="shared" si="5"/>
        <v>2.3328373330824782E-4</v>
      </c>
      <c r="G88" s="72">
        <v>30.723265419404999</v>
      </c>
      <c r="H88" s="22">
        <v>35.11985</v>
      </c>
      <c r="I88" s="117"/>
      <c r="J88" s="109">
        <v>2.3376683199999997</v>
      </c>
      <c r="K88" s="109">
        <v>2.1633552300000001</v>
      </c>
      <c r="L88" s="110">
        <f t="shared" si="6"/>
        <v>8.0575343144176914E-2</v>
      </c>
      <c r="M88" s="91">
        <f t="shared" si="7"/>
        <v>13.623299730642318</v>
      </c>
    </row>
    <row r="89" spans="1:13" ht="12.75" customHeight="1">
      <c r="A89" s="71" t="s">
        <v>1811</v>
      </c>
      <c r="B89" s="71" t="s">
        <v>1812</v>
      </c>
      <c r="C89" s="109">
        <v>0.16632437</v>
      </c>
      <c r="D89" s="109">
        <v>0.60544484999999992</v>
      </c>
      <c r="E89" s="110">
        <f t="shared" si="4"/>
        <v>-0.72528568043811092</v>
      </c>
      <c r="F89" s="91">
        <f t="shared" si="5"/>
        <v>2.2612041007254551E-4</v>
      </c>
      <c r="G89" s="72">
        <v>40.508274334008497</v>
      </c>
      <c r="H89" s="22">
        <v>91.646450000000002</v>
      </c>
      <c r="I89" s="117"/>
      <c r="J89" s="109">
        <v>1.9770419999999997E-2</v>
      </c>
      <c r="K89" s="109">
        <v>0.22627132999999999</v>
      </c>
      <c r="L89" s="110">
        <f t="shared" si="6"/>
        <v>-0.91262516554792872</v>
      </c>
      <c r="M89" s="91">
        <f t="shared" si="7"/>
        <v>0.11886664594009884</v>
      </c>
    </row>
    <row r="90" spans="1:13" ht="12.75" customHeight="1">
      <c r="A90" s="71" t="s">
        <v>2471</v>
      </c>
      <c r="B90" s="71" t="s">
        <v>2472</v>
      </c>
      <c r="C90" s="109">
        <v>0.13337299999999999</v>
      </c>
      <c r="D90" s="109">
        <v>0</v>
      </c>
      <c r="E90" s="110" t="str">
        <f t="shared" si="4"/>
        <v/>
      </c>
      <c r="F90" s="91">
        <f t="shared" si="5"/>
        <v>1.8132254132455521E-4</v>
      </c>
      <c r="G90" s="72">
        <v>0.12932719600000001</v>
      </c>
      <c r="H90" s="22">
        <v>75.005250000000004</v>
      </c>
      <c r="I90" s="117"/>
      <c r="J90" s="109">
        <v>0</v>
      </c>
      <c r="K90" s="109">
        <v>0</v>
      </c>
      <c r="L90" s="110" t="str">
        <f t="shared" si="6"/>
        <v/>
      </c>
      <c r="M90" s="91">
        <f t="shared" si="7"/>
        <v>0</v>
      </c>
    </row>
    <row r="91" spans="1:13" ht="12.75" customHeight="1">
      <c r="A91" s="71" t="s">
        <v>1501</v>
      </c>
      <c r="B91" s="71" t="s">
        <v>1289</v>
      </c>
      <c r="C91" s="109">
        <v>0.12935125</v>
      </c>
      <c r="D91" s="109">
        <v>0</v>
      </c>
      <c r="E91" s="110" t="str">
        <f t="shared" si="4"/>
        <v/>
      </c>
      <c r="F91" s="91">
        <f t="shared" si="5"/>
        <v>1.7585491346455335E-4</v>
      </c>
      <c r="G91" s="72">
        <v>0.66496068899820004</v>
      </c>
      <c r="H91" s="22">
        <v>86.932900000000004</v>
      </c>
      <c r="I91" s="117"/>
      <c r="J91" s="109">
        <v>0.12900157000000001</v>
      </c>
      <c r="K91" s="109">
        <v>0</v>
      </c>
      <c r="L91" s="110" t="str">
        <f t="shared" si="6"/>
        <v/>
      </c>
      <c r="M91" s="91">
        <f t="shared" si="7"/>
        <v>0.99729666315555521</v>
      </c>
    </row>
    <row r="92" spans="1:13" ht="12.75" customHeight="1">
      <c r="A92" s="71" t="s">
        <v>1353</v>
      </c>
      <c r="B92" s="71" t="s">
        <v>1201</v>
      </c>
      <c r="C92" s="109">
        <v>0.12486071999999999</v>
      </c>
      <c r="D92" s="109">
        <v>1.7285180000000001E-2</v>
      </c>
      <c r="E92" s="110">
        <f t="shared" si="4"/>
        <v>6.2235707120203543</v>
      </c>
      <c r="F92" s="91">
        <f t="shared" si="5"/>
        <v>1.6974997234832926E-4</v>
      </c>
      <c r="G92" s="72">
        <v>2.1074846969417997</v>
      </c>
      <c r="H92" s="22">
        <v>44.127549999999999</v>
      </c>
      <c r="I92" s="117"/>
      <c r="J92" s="109">
        <v>0</v>
      </c>
      <c r="K92" s="109">
        <v>0</v>
      </c>
      <c r="L92" s="110" t="str">
        <f t="shared" si="6"/>
        <v/>
      </c>
      <c r="M92" s="91">
        <f t="shared" si="7"/>
        <v>0</v>
      </c>
    </row>
    <row r="93" spans="1:13" ht="12.75" customHeight="1">
      <c r="A93" s="71" t="s">
        <v>2195</v>
      </c>
      <c r="B93" s="71" t="s">
        <v>1271</v>
      </c>
      <c r="C93" s="109">
        <v>0.11403078</v>
      </c>
      <c r="D93" s="109">
        <v>0.80684992</v>
      </c>
      <c r="E93" s="110">
        <f t="shared" si="4"/>
        <v>-0.85867163499253985</v>
      </c>
      <c r="F93" s="91">
        <f t="shared" si="5"/>
        <v>1.5502651075421011E-4</v>
      </c>
      <c r="G93" s="72">
        <v>1.0982365736950999</v>
      </c>
      <c r="H93" s="22">
        <v>87.879300000000001</v>
      </c>
      <c r="I93" s="117"/>
      <c r="J93" s="109">
        <v>6.1256999999999995E-3</v>
      </c>
      <c r="K93" s="109">
        <v>0</v>
      </c>
      <c r="L93" s="110" t="str">
        <f t="shared" si="6"/>
        <v/>
      </c>
      <c r="M93" s="91">
        <f t="shared" si="7"/>
        <v>5.3719706205640261E-2</v>
      </c>
    </row>
    <row r="94" spans="1:13" ht="12.75" customHeight="1">
      <c r="A94" s="71" t="s">
        <v>1494</v>
      </c>
      <c r="B94" s="71" t="s">
        <v>1268</v>
      </c>
      <c r="C94" s="109">
        <v>0.1106396</v>
      </c>
      <c r="D94" s="109">
        <v>6.06914E-2</v>
      </c>
      <c r="E94" s="110">
        <f t="shared" si="4"/>
        <v>0.82298645277584637</v>
      </c>
      <c r="F94" s="91">
        <f t="shared" si="5"/>
        <v>1.5041615201826652E-4</v>
      </c>
      <c r="G94" s="72">
        <v>7.3546051829736001</v>
      </c>
      <c r="H94" s="22">
        <v>21.54805</v>
      </c>
      <c r="I94" s="117"/>
      <c r="J94" s="109">
        <v>1.4525499999999999E-3</v>
      </c>
      <c r="K94" s="109">
        <v>0</v>
      </c>
      <c r="L94" s="110" t="str">
        <f t="shared" si="6"/>
        <v/>
      </c>
      <c r="M94" s="91">
        <f t="shared" si="7"/>
        <v>1.3128662793430199E-2</v>
      </c>
    </row>
    <row r="95" spans="1:13" ht="12.75" customHeight="1">
      <c r="A95" s="71" t="s">
        <v>1490</v>
      </c>
      <c r="B95" s="71" t="s">
        <v>1263</v>
      </c>
      <c r="C95" s="109">
        <v>0.1092664</v>
      </c>
      <c r="D95" s="109">
        <v>4.9983599999999994E-3</v>
      </c>
      <c r="E95" s="110">
        <f t="shared" si="4"/>
        <v>20.860450227674679</v>
      </c>
      <c r="F95" s="91">
        <f t="shared" si="5"/>
        <v>1.4854926656358768E-4</v>
      </c>
      <c r="G95" s="72">
        <v>4.3716928853550003</v>
      </c>
      <c r="H95" s="22">
        <v>133.6799</v>
      </c>
      <c r="I95" s="117"/>
      <c r="J95" s="109">
        <v>0.25829863915059104</v>
      </c>
      <c r="K95" s="109">
        <v>0.34254379429950199</v>
      </c>
      <c r="L95" s="110">
        <f t="shared" si="6"/>
        <v>-0.24593980843001784</v>
      </c>
      <c r="M95" s="91">
        <f t="shared" si="7"/>
        <v>2.3639347425246098</v>
      </c>
    </row>
    <row r="96" spans="1:13" ht="12.75" customHeight="1">
      <c r="A96" s="71" t="s">
        <v>1500</v>
      </c>
      <c r="B96" s="71" t="s">
        <v>1278</v>
      </c>
      <c r="C96" s="109">
        <v>0.10189833</v>
      </c>
      <c r="D96" s="109">
        <v>0.51022842000000002</v>
      </c>
      <c r="E96" s="110">
        <f t="shared" si="4"/>
        <v>-0.80028880006331282</v>
      </c>
      <c r="F96" s="91">
        <f t="shared" si="5"/>
        <v>1.3853226779279287E-4</v>
      </c>
      <c r="G96" s="72">
        <v>3.4464044931287998</v>
      </c>
      <c r="H96" s="22">
        <v>35.820650000000001</v>
      </c>
      <c r="I96" s="117"/>
      <c r="J96" s="109">
        <v>0</v>
      </c>
      <c r="K96" s="109">
        <v>4.3072500000000003E-3</v>
      </c>
      <c r="L96" s="110">
        <f t="shared" si="6"/>
        <v>-1</v>
      </c>
      <c r="M96" s="91">
        <f t="shared" si="7"/>
        <v>0</v>
      </c>
    </row>
    <row r="97" spans="1:13" ht="12.75" customHeight="1">
      <c r="A97" s="71" t="s">
        <v>1937</v>
      </c>
      <c r="B97" s="71" t="s">
        <v>938</v>
      </c>
      <c r="C97" s="109">
        <v>0.10117075</v>
      </c>
      <c r="D97" s="109">
        <v>4.70835E-3</v>
      </c>
      <c r="E97" s="110">
        <f t="shared" si="4"/>
        <v>20.487516858347405</v>
      </c>
      <c r="F97" s="91">
        <f t="shared" si="5"/>
        <v>1.3754311215696764E-4</v>
      </c>
      <c r="G97" s="72">
        <v>23.216064830000001</v>
      </c>
      <c r="H97" s="22">
        <v>49.84075</v>
      </c>
      <c r="I97" s="117"/>
      <c r="J97" s="109">
        <v>4.8596170000000001E-2</v>
      </c>
      <c r="K97" s="109">
        <v>0</v>
      </c>
      <c r="L97" s="110" t="str">
        <f t="shared" si="6"/>
        <v/>
      </c>
      <c r="M97" s="91">
        <f t="shared" si="7"/>
        <v>0.48033814121176327</v>
      </c>
    </row>
    <row r="98" spans="1:13" ht="12.75" customHeight="1">
      <c r="A98" s="71" t="s">
        <v>1486</v>
      </c>
      <c r="B98" s="71" t="s">
        <v>1258</v>
      </c>
      <c r="C98" s="109">
        <v>9.9387950000000003E-2</v>
      </c>
      <c r="D98" s="109">
        <v>5.4309135000000001E-2</v>
      </c>
      <c r="E98" s="110">
        <f t="shared" si="4"/>
        <v>0.8300411155508185</v>
      </c>
      <c r="F98" s="91">
        <f t="shared" si="5"/>
        <v>1.3511936952035142E-4</v>
      </c>
      <c r="G98" s="72">
        <v>9.2780225674937995</v>
      </c>
      <c r="H98" s="22">
        <v>71.352249999999998</v>
      </c>
      <c r="I98" s="117"/>
      <c r="J98" s="109">
        <v>1.538775E-2</v>
      </c>
      <c r="K98" s="109">
        <v>6.0801700000000002E-3</v>
      </c>
      <c r="L98" s="110">
        <f t="shared" si="6"/>
        <v>1.5308091714540875</v>
      </c>
      <c r="M98" s="91">
        <f t="shared" si="7"/>
        <v>0.15482510706780853</v>
      </c>
    </row>
    <row r="99" spans="1:13" ht="12.75" customHeight="1">
      <c r="A99" s="71" t="s">
        <v>2212</v>
      </c>
      <c r="B99" s="71" t="s">
        <v>1235</v>
      </c>
      <c r="C99" s="109">
        <v>9.5329210000000011E-2</v>
      </c>
      <c r="D99" s="109">
        <v>0.29192829999999997</v>
      </c>
      <c r="E99" s="110">
        <f t="shared" si="4"/>
        <v>-0.67344991903833917</v>
      </c>
      <c r="F99" s="91">
        <f t="shared" si="5"/>
        <v>1.2960145321513504E-4</v>
      </c>
      <c r="G99" s="72">
        <v>6.7138425135529998</v>
      </c>
      <c r="H99" s="22">
        <v>34.2423</v>
      </c>
      <c r="I99" s="117"/>
      <c r="J99" s="109">
        <v>4.1538269999999995E-2</v>
      </c>
      <c r="K99" s="109">
        <v>0.1317218</v>
      </c>
      <c r="L99" s="110">
        <f t="shared" si="6"/>
        <v>-0.68465151554260573</v>
      </c>
      <c r="M99" s="91">
        <f t="shared" si="7"/>
        <v>0.43573496518013721</v>
      </c>
    </row>
    <row r="100" spans="1:13" ht="12.75" customHeight="1">
      <c r="A100" s="71" t="s">
        <v>2209</v>
      </c>
      <c r="B100" s="71" t="s">
        <v>1307</v>
      </c>
      <c r="C100" s="109">
        <v>8.7788450000000004E-2</v>
      </c>
      <c r="D100" s="109">
        <v>0.2755647</v>
      </c>
      <c r="E100" s="110">
        <f t="shared" si="4"/>
        <v>-0.68142345518130587</v>
      </c>
      <c r="F100" s="91">
        <f t="shared" si="5"/>
        <v>1.1934967986731685E-4</v>
      </c>
      <c r="G100" s="72">
        <v>2.3667617089080002</v>
      </c>
      <c r="H100" s="22">
        <v>87.730549999999994</v>
      </c>
      <c r="I100" s="117"/>
      <c r="J100" s="109">
        <v>0</v>
      </c>
      <c r="K100" s="109">
        <v>1.0182500000000001E-2</v>
      </c>
      <c r="L100" s="110">
        <f t="shared" si="6"/>
        <v>-1</v>
      </c>
      <c r="M100" s="91">
        <f t="shared" si="7"/>
        <v>0</v>
      </c>
    </row>
    <row r="101" spans="1:13" ht="12.75" customHeight="1">
      <c r="A101" s="71" t="s">
        <v>2461</v>
      </c>
      <c r="B101" s="71" t="s">
        <v>2462</v>
      </c>
      <c r="C101" s="109">
        <v>8.7768399999999996E-2</v>
      </c>
      <c r="D101" s="109">
        <v>0.22482039000000001</v>
      </c>
      <c r="E101" s="110">
        <f t="shared" si="4"/>
        <v>-0.60960658417148017</v>
      </c>
      <c r="F101" s="91">
        <f t="shared" si="5"/>
        <v>1.1932242159949984E-4</v>
      </c>
      <c r="G101" s="72">
        <v>0.33565361099999996</v>
      </c>
      <c r="H101" s="22">
        <v>179.96639999999999</v>
      </c>
      <c r="I101" s="117"/>
      <c r="J101" s="109">
        <v>0.1232951</v>
      </c>
      <c r="K101" s="109">
        <v>0.29675402000000001</v>
      </c>
      <c r="L101" s="110">
        <f t="shared" si="6"/>
        <v>-0.58452087692021837</v>
      </c>
      <c r="M101" s="91">
        <f t="shared" si="7"/>
        <v>1.404777801577789</v>
      </c>
    </row>
    <row r="102" spans="1:13" ht="12.75" customHeight="1">
      <c r="A102" s="71" t="s">
        <v>1497</v>
      </c>
      <c r="B102" s="71" t="s">
        <v>1274</v>
      </c>
      <c r="C102" s="109">
        <v>8.6410899999999999E-2</v>
      </c>
      <c r="D102" s="109">
        <v>0.10818061</v>
      </c>
      <c r="E102" s="110">
        <f t="shared" si="4"/>
        <v>-0.20123486084983255</v>
      </c>
      <c r="F102" s="91">
        <f t="shared" si="5"/>
        <v>1.1747688052410914E-4</v>
      </c>
      <c r="G102" s="72">
        <v>3.0608166806284998</v>
      </c>
      <c r="H102" s="22">
        <v>178.58515</v>
      </c>
      <c r="I102" s="117"/>
      <c r="J102" s="109">
        <v>0</v>
      </c>
      <c r="K102" s="109">
        <v>0</v>
      </c>
      <c r="L102" s="110" t="str">
        <f t="shared" si="6"/>
        <v/>
      </c>
      <c r="M102" s="91">
        <f t="shared" si="7"/>
        <v>0</v>
      </c>
    </row>
    <row r="103" spans="1:13" ht="12.75" customHeight="1">
      <c r="A103" s="71" t="s">
        <v>2174</v>
      </c>
      <c r="B103" s="71" t="s">
        <v>1305</v>
      </c>
      <c r="C103" s="109">
        <v>6.634385000000001E-2</v>
      </c>
      <c r="D103" s="109">
        <v>0.85110859999999999</v>
      </c>
      <c r="E103" s="110">
        <f t="shared" si="4"/>
        <v>-0.92205007680570961</v>
      </c>
      <c r="F103" s="91">
        <f t="shared" si="5"/>
        <v>9.0195432983100735E-5</v>
      </c>
      <c r="G103" s="72">
        <v>6.7254676568099994</v>
      </c>
      <c r="H103" s="22">
        <v>242.20925</v>
      </c>
      <c r="I103" s="117"/>
      <c r="J103" s="109">
        <v>6.5850580000000006E-2</v>
      </c>
      <c r="K103" s="109">
        <v>1.008481E-2</v>
      </c>
      <c r="L103" s="110">
        <f t="shared" si="6"/>
        <v>5.529679785737164</v>
      </c>
      <c r="M103" s="91">
        <f t="shared" si="7"/>
        <v>0.99256494761760128</v>
      </c>
    </row>
    <row r="104" spans="1:13" ht="12.75" customHeight="1">
      <c r="A104" s="71" t="s">
        <v>1950</v>
      </c>
      <c r="B104" s="71" t="s">
        <v>931</v>
      </c>
      <c r="C104" s="109">
        <v>6.6034419999999996E-2</v>
      </c>
      <c r="D104" s="109">
        <v>0.16838866</v>
      </c>
      <c r="E104" s="110">
        <f t="shared" si="4"/>
        <v>-0.60784520762858973</v>
      </c>
      <c r="F104" s="91">
        <f t="shared" si="5"/>
        <v>8.9774758379079992E-5</v>
      </c>
      <c r="G104" s="72">
        <v>8.5076947300000008</v>
      </c>
      <c r="H104" s="22">
        <v>70.640050000000002</v>
      </c>
      <c r="I104" s="117"/>
      <c r="J104" s="109">
        <v>0.49217046000000003</v>
      </c>
      <c r="K104" s="109">
        <v>0.25159221999999998</v>
      </c>
      <c r="L104" s="110">
        <f t="shared" si="6"/>
        <v>0.95622289115299375</v>
      </c>
      <c r="M104" s="91">
        <f t="shared" si="7"/>
        <v>7.453241203602607</v>
      </c>
    </row>
    <row r="105" spans="1:13" ht="12.75" customHeight="1">
      <c r="A105" s="71" t="s">
        <v>2197</v>
      </c>
      <c r="B105" s="71" t="s">
        <v>1303</v>
      </c>
      <c r="C105" s="109">
        <v>6.5750490000000009E-2</v>
      </c>
      <c r="D105" s="109">
        <v>5.588278E-2</v>
      </c>
      <c r="E105" s="110">
        <f t="shared" si="4"/>
        <v>0.17657872425101262</v>
      </c>
      <c r="F105" s="91">
        <f t="shared" si="5"/>
        <v>8.9388751397469926E-5</v>
      </c>
      <c r="G105" s="72">
        <v>6.0613945180325999</v>
      </c>
      <c r="H105" s="22">
        <v>62.097200000000001</v>
      </c>
      <c r="I105" s="117"/>
      <c r="J105" s="109">
        <v>8.9250000000000006E-3</v>
      </c>
      <c r="K105" s="109">
        <v>1.04314E-2</v>
      </c>
      <c r="L105" s="110">
        <f t="shared" si="6"/>
        <v>-0.14441014628908866</v>
      </c>
      <c r="M105" s="91">
        <f t="shared" si="7"/>
        <v>0.13574043326521215</v>
      </c>
    </row>
    <row r="106" spans="1:13" ht="12.75" customHeight="1">
      <c r="A106" s="71" t="s">
        <v>1953</v>
      </c>
      <c r="B106" s="71" t="s">
        <v>928</v>
      </c>
      <c r="C106" s="109">
        <v>5.7499129999999996E-2</v>
      </c>
      <c r="D106" s="109">
        <v>2.645575E-2</v>
      </c>
      <c r="E106" s="110">
        <f t="shared" si="4"/>
        <v>1.1734076713001897</v>
      </c>
      <c r="F106" s="91">
        <f t="shared" si="5"/>
        <v>7.8170906971808182E-5</v>
      </c>
      <c r="G106" s="72">
        <v>2.5733209800000001</v>
      </c>
      <c r="H106" s="22">
        <v>55.440350000000002</v>
      </c>
      <c r="I106" s="117"/>
      <c r="J106" s="109">
        <v>0.11233832000000001</v>
      </c>
      <c r="K106" s="109">
        <v>9.9811139999999993E-2</v>
      </c>
      <c r="L106" s="110">
        <f t="shared" si="6"/>
        <v>0.12550883598764639</v>
      </c>
      <c r="M106" s="91">
        <f t="shared" si="7"/>
        <v>1.9537394739711715</v>
      </c>
    </row>
    <row r="107" spans="1:13" ht="12.75" customHeight="1">
      <c r="A107" s="71" t="s">
        <v>2188</v>
      </c>
      <c r="B107" s="71" t="s">
        <v>1229</v>
      </c>
      <c r="C107" s="109">
        <v>5.6088069999999997E-2</v>
      </c>
      <c r="D107" s="109">
        <v>0.36032779999999998</v>
      </c>
      <c r="E107" s="110">
        <f t="shared" si="4"/>
        <v>-0.84434154122995786</v>
      </c>
      <c r="F107" s="91">
        <f t="shared" si="5"/>
        <v>7.625255029420906E-5</v>
      </c>
      <c r="G107" s="72">
        <v>1.5111582034522</v>
      </c>
      <c r="H107" s="22">
        <v>64.833699999999993</v>
      </c>
      <c r="I107" s="117"/>
      <c r="J107" s="109">
        <v>3.73968E-3</v>
      </c>
      <c r="K107" s="109">
        <v>3.6851000000000001E-4</v>
      </c>
      <c r="L107" s="110">
        <f t="shared" si="6"/>
        <v>9.148109956310547</v>
      </c>
      <c r="M107" s="91">
        <f t="shared" si="7"/>
        <v>6.667514143382007E-2</v>
      </c>
    </row>
    <row r="108" spans="1:13" ht="12.75" customHeight="1">
      <c r="A108" s="71" t="s">
        <v>1376</v>
      </c>
      <c r="B108" s="71" t="s">
        <v>1233</v>
      </c>
      <c r="C108" s="109">
        <v>5.4511093000000004E-2</v>
      </c>
      <c r="D108" s="109">
        <v>0.33128677600000001</v>
      </c>
      <c r="E108" s="110">
        <f t="shared" si="4"/>
        <v>-0.83545647774362108</v>
      </c>
      <c r="F108" s="91">
        <f t="shared" si="5"/>
        <v>7.4108627032001777E-5</v>
      </c>
      <c r="G108" s="72">
        <v>34.415522202071003</v>
      </c>
      <c r="H108" s="22">
        <v>28.062000000000001</v>
      </c>
      <c r="I108" s="117"/>
      <c r="J108" s="109">
        <v>1.9881630000000001E-2</v>
      </c>
      <c r="K108" s="109">
        <v>2.4431629999999999E-2</v>
      </c>
      <c r="L108" s="110">
        <f t="shared" si="6"/>
        <v>-0.18623399257438</v>
      </c>
      <c r="M108" s="91">
        <f t="shared" si="7"/>
        <v>0.36472631359639035</v>
      </c>
    </row>
    <row r="109" spans="1:13" ht="12.75" customHeight="1">
      <c r="A109" s="71" t="s">
        <v>2549</v>
      </c>
      <c r="B109" s="71" t="s">
        <v>2550</v>
      </c>
      <c r="C109" s="109">
        <v>5.0950050000000004E-2</v>
      </c>
      <c r="D109" s="109">
        <v>0.20650304999999999</v>
      </c>
      <c r="E109" s="110">
        <f t="shared" si="4"/>
        <v>-0.75327216716653822</v>
      </c>
      <c r="F109" s="91">
        <f t="shared" si="5"/>
        <v>6.9267337066821285E-5</v>
      </c>
      <c r="G109" s="72">
        <v>3.8276207999999999E-2</v>
      </c>
      <c r="H109" s="22">
        <v>254.36609999999999</v>
      </c>
      <c r="I109" s="117"/>
      <c r="J109" s="109">
        <v>1.3327999999999999E-3</v>
      </c>
      <c r="K109" s="109">
        <v>0</v>
      </c>
      <c r="L109" s="110" t="str">
        <f t="shared" si="6"/>
        <v/>
      </c>
      <c r="M109" s="91">
        <f t="shared" si="7"/>
        <v>2.6158953720359444E-2</v>
      </c>
    </row>
    <row r="110" spans="1:13" ht="12.75" customHeight="1">
      <c r="A110" s="71" t="s">
        <v>1954</v>
      </c>
      <c r="B110" s="71" t="s">
        <v>208</v>
      </c>
      <c r="C110" s="109">
        <v>4.9711839999999993E-2</v>
      </c>
      <c r="D110" s="109">
        <v>0.30993152000000002</v>
      </c>
      <c r="E110" s="110">
        <f t="shared" si="4"/>
        <v>-0.83960379376708771</v>
      </c>
      <c r="F110" s="91">
        <f t="shared" si="5"/>
        <v>6.7583972488582223E-5</v>
      </c>
      <c r="G110" s="72">
        <v>3.31317649</v>
      </c>
      <c r="H110" s="22">
        <v>38.536450000000002</v>
      </c>
      <c r="I110" s="117"/>
      <c r="J110" s="109">
        <v>1.15208054</v>
      </c>
      <c r="K110" s="109">
        <v>2.7426119999999998E-2</v>
      </c>
      <c r="L110" s="110">
        <f t="shared" si="6"/>
        <v>41.006690702148177</v>
      </c>
      <c r="M110" s="91">
        <f t="shared" si="7"/>
        <v>23.175173962581152</v>
      </c>
    </row>
    <row r="111" spans="1:13" ht="12.75" customHeight="1">
      <c r="A111" s="71" t="s">
        <v>2012</v>
      </c>
      <c r="B111" s="71" t="s">
        <v>2013</v>
      </c>
      <c r="C111" s="109">
        <v>4.9095369999999999E-2</v>
      </c>
      <c r="D111" s="109">
        <v>2.99572E-2</v>
      </c>
      <c r="E111" s="110">
        <f t="shared" si="4"/>
        <v>0.63885042660862834</v>
      </c>
      <c r="F111" s="91">
        <f t="shared" si="5"/>
        <v>6.6745872520445135E-5</v>
      </c>
      <c r="G111" s="72">
        <v>0.12606566799999999</v>
      </c>
      <c r="H111" s="22">
        <v>25.192399999999999</v>
      </c>
      <c r="I111" s="117"/>
      <c r="J111" s="109">
        <v>0</v>
      </c>
      <c r="K111" s="109">
        <v>0</v>
      </c>
      <c r="L111" s="110" t="str">
        <f t="shared" si="6"/>
        <v/>
      </c>
      <c r="M111" s="91">
        <f t="shared" si="7"/>
        <v>0</v>
      </c>
    </row>
    <row r="112" spans="1:13" ht="12.75" customHeight="1">
      <c r="A112" s="71" t="s">
        <v>1364</v>
      </c>
      <c r="B112" s="71" t="s">
        <v>1216</v>
      </c>
      <c r="C112" s="109">
        <v>4.7846960000000001E-2</v>
      </c>
      <c r="D112" s="109">
        <v>0.14508882000000001</v>
      </c>
      <c r="E112" s="110">
        <f t="shared" si="4"/>
        <v>-0.67022297100493344</v>
      </c>
      <c r="F112" s="91">
        <f t="shared" si="5"/>
        <v>6.5048640893241815E-5</v>
      </c>
      <c r="G112" s="72">
        <v>5.5516707824291993</v>
      </c>
      <c r="H112" s="22">
        <v>84.976749999999996</v>
      </c>
      <c r="I112" s="117"/>
      <c r="J112" s="109">
        <v>6.4892399999999994E-3</v>
      </c>
      <c r="K112" s="109">
        <v>7.0092000000000002E-3</v>
      </c>
      <c r="L112" s="110">
        <f t="shared" si="6"/>
        <v>-7.4182502996062438E-2</v>
      </c>
      <c r="M112" s="91">
        <f t="shared" si="7"/>
        <v>0.13562491744512084</v>
      </c>
    </row>
    <row r="113" spans="1:13" ht="12.75" customHeight="1">
      <c r="A113" s="71" t="s">
        <v>1369</v>
      </c>
      <c r="B113" s="71" t="s">
        <v>1224</v>
      </c>
      <c r="C113" s="109">
        <v>4.6452839999999995E-2</v>
      </c>
      <c r="D113" s="109">
        <v>0.28250915999999998</v>
      </c>
      <c r="E113" s="110">
        <f t="shared" si="4"/>
        <v>-0.8355704997317609</v>
      </c>
      <c r="F113" s="91">
        <f t="shared" si="5"/>
        <v>6.3153314393040203E-5</v>
      </c>
      <c r="G113" s="72">
        <v>12.232209127386</v>
      </c>
      <c r="H113" s="22">
        <v>64.054249999999996</v>
      </c>
      <c r="I113" s="117"/>
      <c r="J113" s="109">
        <v>4.0986599999999997</v>
      </c>
      <c r="K113" s="109">
        <v>0.988401522477385</v>
      </c>
      <c r="L113" s="110">
        <f t="shared" si="6"/>
        <v>3.1467560569179298</v>
      </c>
      <c r="M113" s="91">
        <f t="shared" si="7"/>
        <v>88.232710852554987</v>
      </c>
    </row>
    <row r="114" spans="1:13" ht="12.75" customHeight="1">
      <c r="A114" s="71" t="s">
        <v>2583</v>
      </c>
      <c r="B114" s="71" t="s">
        <v>1248</v>
      </c>
      <c r="C114" s="109">
        <v>4.6007650000000004E-2</v>
      </c>
      <c r="D114" s="109">
        <v>2.3206729999999998E-2</v>
      </c>
      <c r="E114" s="110">
        <f t="shared" si="4"/>
        <v>0.98251326231657821</v>
      </c>
      <c r="F114" s="91">
        <f t="shared" si="5"/>
        <v>6.2548072086334364E-5</v>
      </c>
      <c r="G114" s="72">
        <v>2.127186551456</v>
      </c>
      <c r="H114" s="22">
        <v>86.521100000000004</v>
      </c>
      <c r="I114" s="117"/>
      <c r="J114" s="109">
        <v>8.2514999999999997E-4</v>
      </c>
      <c r="K114" s="109">
        <v>1.065E-2</v>
      </c>
      <c r="L114" s="110">
        <f t="shared" si="6"/>
        <v>-0.92252112676056341</v>
      </c>
      <c r="M114" s="91">
        <f t="shared" si="7"/>
        <v>1.7935060799671356E-2</v>
      </c>
    </row>
    <row r="115" spans="1:13" ht="12.75" customHeight="1">
      <c r="A115" s="71" t="s">
        <v>2173</v>
      </c>
      <c r="B115" s="71" t="s">
        <v>1252</v>
      </c>
      <c r="C115" s="109">
        <v>4.4952964999999998E-2</v>
      </c>
      <c r="D115" s="109">
        <v>6.6340175000000001E-2</v>
      </c>
      <c r="E115" s="110">
        <f t="shared" si="4"/>
        <v>-0.32238700003429299</v>
      </c>
      <c r="F115" s="91">
        <f t="shared" si="5"/>
        <v>6.1114212425856688E-5</v>
      </c>
      <c r="G115" s="72">
        <v>3.1488514018779998</v>
      </c>
      <c r="H115" s="22">
        <v>307.66000000000003</v>
      </c>
      <c r="I115" s="117"/>
      <c r="J115" s="109">
        <v>3.1802900000000001E-3</v>
      </c>
      <c r="K115" s="109">
        <v>7.1135500000000006E-3</v>
      </c>
      <c r="L115" s="110">
        <f t="shared" si="6"/>
        <v>-0.55292505148624804</v>
      </c>
      <c r="M115" s="91">
        <f t="shared" si="7"/>
        <v>7.0747057507775074E-2</v>
      </c>
    </row>
    <row r="116" spans="1:13" ht="12.75" customHeight="1">
      <c r="A116" s="71" t="s">
        <v>2453</v>
      </c>
      <c r="B116" s="71" t="s">
        <v>2454</v>
      </c>
      <c r="C116" s="109">
        <v>4.3618550000000006E-2</v>
      </c>
      <c r="D116" s="109">
        <v>7.6962849999999999E-2</v>
      </c>
      <c r="E116" s="110">
        <f t="shared" si="4"/>
        <v>-0.43325188711176876</v>
      </c>
      <c r="F116" s="91">
        <f t="shared" si="5"/>
        <v>5.9300055745107177E-5</v>
      </c>
      <c r="G116" s="72">
        <v>0.235345419</v>
      </c>
      <c r="H116" s="22">
        <v>79.999549999999999</v>
      </c>
      <c r="I116" s="117"/>
      <c r="J116" s="109">
        <v>1.2985499999999999E-3</v>
      </c>
      <c r="K116" s="109">
        <v>0</v>
      </c>
      <c r="L116" s="110" t="str">
        <f t="shared" si="6"/>
        <v/>
      </c>
      <c r="M116" s="91">
        <f t="shared" si="7"/>
        <v>2.9770590723442198E-2</v>
      </c>
    </row>
    <row r="117" spans="1:13" ht="12.75" customHeight="1">
      <c r="A117" s="71" t="s">
        <v>2151</v>
      </c>
      <c r="B117" s="71" t="s">
        <v>2150</v>
      </c>
      <c r="C117" s="109">
        <v>4.0202300000000003E-2</v>
      </c>
      <c r="D117" s="109">
        <v>1.285E-2</v>
      </c>
      <c r="E117" s="110">
        <f t="shared" si="4"/>
        <v>2.1285836575875487</v>
      </c>
      <c r="F117" s="91">
        <f t="shared" si="5"/>
        <v>5.4655613978032787E-5</v>
      </c>
      <c r="G117" s="72">
        <v>1.1757466000000001</v>
      </c>
      <c r="H117" s="22">
        <v>55.329099999999997</v>
      </c>
      <c r="I117" s="117"/>
      <c r="J117" s="109">
        <v>8.3264000000000005E-2</v>
      </c>
      <c r="K117" s="109">
        <v>1.3318E-2</v>
      </c>
      <c r="L117" s="110">
        <f t="shared" si="6"/>
        <v>5.2519897882564957</v>
      </c>
      <c r="M117" s="91">
        <f t="shared" si="7"/>
        <v>2.0711252838767931</v>
      </c>
    </row>
    <row r="118" spans="1:13" ht="12.75" customHeight="1">
      <c r="A118" s="71" t="s">
        <v>2210</v>
      </c>
      <c r="B118" s="71" t="s">
        <v>1243</v>
      </c>
      <c r="C118" s="109">
        <v>3.9906499999999998E-2</v>
      </c>
      <c r="D118" s="109">
        <v>0.15897373000000001</v>
      </c>
      <c r="E118" s="110">
        <f t="shared" si="4"/>
        <v>-0.74897424876424556</v>
      </c>
      <c r="F118" s="91">
        <f t="shared" si="5"/>
        <v>5.4253469558069196E-5</v>
      </c>
      <c r="G118" s="72">
        <v>7.0406744038834006</v>
      </c>
      <c r="H118" s="22">
        <v>99.925150000000002</v>
      </c>
      <c r="I118" s="117"/>
      <c r="J118" s="109">
        <v>1.5748970000000001E-2</v>
      </c>
      <c r="K118" s="109">
        <v>2.1193360000000001E-2</v>
      </c>
      <c r="L118" s="110">
        <f t="shared" si="6"/>
        <v>-0.25689130935349558</v>
      </c>
      <c r="M118" s="91">
        <f t="shared" si="7"/>
        <v>0.39464673674714651</v>
      </c>
    </row>
    <row r="119" spans="1:13" ht="12.75" customHeight="1">
      <c r="A119" s="71" t="s">
        <v>2533</v>
      </c>
      <c r="B119" s="71" t="s">
        <v>2534</v>
      </c>
      <c r="C119" s="109">
        <v>3.9025629999999999E-2</v>
      </c>
      <c r="D119" s="109">
        <v>3.794235E-2</v>
      </c>
      <c r="E119" s="110">
        <f t="shared" si="4"/>
        <v>2.8550682812213735E-2</v>
      </c>
      <c r="F119" s="91">
        <f t="shared" si="5"/>
        <v>5.3055913928544768E-5</v>
      </c>
      <c r="G119" s="72">
        <v>0.19626898700000001</v>
      </c>
      <c r="H119" s="22">
        <v>80.026263157894704</v>
      </c>
      <c r="I119" s="117"/>
      <c r="J119" s="109">
        <v>3.8441999999999999E-3</v>
      </c>
      <c r="K119" s="109">
        <v>4.4365000000000003E-3</v>
      </c>
      <c r="L119" s="110">
        <f t="shared" si="6"/>
        <v>-0.13350614222923485</v>
      </c>
      <c r="M119" s="91">
        <f t="shared" si="7"/>
        <v>9.8504495635304293E-2</v>
      </c>
    </row>
    <row r="120" spans="1:13" ht="12.75" customHeight="1">
      <c r="A120" s="71" t="s">
        <v>2473</v>
      </c>
      <c r="B120" s="71" t="s">
        <v>2474</v>
      </c>
      <c r="C120" s="109">
        <v>3.8663800000000005E-2</v>
      </c>
      <c r="D120" s="109">
        <v>6.5239499999999997E-3</v>
      </c>
      <c r="E120" s="110">
        <f t="shared" si="4"/>
        <v>4.9264402700817769</v>
      </c>
      <c r="F120" s="91">
        <f t="shared" si="5"/>
        <v>5.2564000759256665E-5</v>
      </c>
      <c r="G120" s="72">
        <v>4.6648281999999999E-2</v>
      </c>
      <c r="H120" s="22">
        <v>99.969849999999994</v>
      </c>
      <c r="I120" s="117"/>
      <c r="J120" s="109">
        <v>0</v>
      </c>
      <c r="K120" s="109">
        <v>0</v>
      </c>
      <c r="L120" s="110" t="str">
        <f t="shared" si="6"/>
        <v/>
      </c>
      <c r="M120" s="91">
        <f t="shared" si="7"/>
        <v>0</v>
      </c>
    </row>
    <row r="121" spans="1:13" ht="12.75" customHeight="1">
      <c r="A121" s="71" t="s">
        <v>1492</v>
      </c>
      <c r="B121" s="71" t="s">
        <v>1266</v>
      </c>
      <c r="C121" s="109">
        <v>3.3511135000000004E-2</v>
      </c>
      <c r="D121" s="109">
        <v>2.9556009999999997E-2</v>
      </c>
      <c r="E121" s="110">
        <f t="shared" si="4"/>
        <v>0.13381796122007028</v>
      </c>
      <c r="F121" s="91">
        <f t="shared" si="5"/>
        <v>4.5558877440488329E-5</v>
      </c>
      <c r="G121" s="72">
        <v>1.234582415325</v>
      </c>
      <c r="H121" s="22">
        <v>185.17345</v>
      </c>
      <c r="I121" s="117"/>
      <c r="J121" s="109">
        <v>7.9845100000000002E-3</v>
      </c>
      <c r="K121" s="109">
        <v>0</v>
      </c>
      <c r="L121" s="110" t="str">
        <f t="shared" si="6"/>
        <v/>
      </c>
      <c r="M121" s="91">
        <f t="shared" si="7"/>
        <v>0.23826438585264267</v>
      </c>
    </row>
    <row r="122" spans="1:13" ht="12.75" customHeight="1">
      <c r="A122" s="71" t="s">
        <v>2763</v>
      </c>
      <c r="B122" s="71" t="s">
        <v>2752</v>
      </c>
      <c r="C122" s="109">
        <v>3.0268029999999998E-2</v>
      </c>
      <c r="D122" s="109">
        <v>3.8598919999999995E-2</v>
      </c>
      <c r="E122" s="110">
        <f t="shared" si="4"/>
        <v>-0.21583220463163211</v>
      </c>
      <c r="F122" s="91">
        <f t="shared" si="5"/>
        <v>4.1149828829582273E-5</v>
      </c>
      <c r="G122" s="72">
        <v>3.2605439999999998E-3</v>
      </c>
      <c r="H122" s="22">
        <v>20.009899999999998</v>
      </c>
      <c r="I122" s="117"/>
      <c r="J122" s="109">
        <v>0</v>
      </c>
      <c r="K122" s="109">
        <v>0</v>
      </c>
      <c r="L122" s="110" t="str">
        <f t="shared" si="6"/>
        <v/>
      </c>
      <c r="M122" s="91">
        <f t="shared" si="7"/>
        <v>0</v>
      </c>
    </row>
    <row r="123" spans="1:13" ht="12.75" customHeight="1">
      <c r="A123" s="71" t="s">
        <v>1495</v>
      </c>
      <c r="B123" s="71" t="s">
        <v>1269</v>
      </c>
      <c r="C123" s="109">
        <v>2.9995959999999999E-2</v>
      </c>
      <c r="D123" s="109">
        <v>1.5637999999999999E-2</v>
      </c>
      <c r="E123" s="110">
        <f t="shared" si="4"/>
        <v>0.91814554290830031</v>
      </c>
      <c r="F123" s="91">
        <f t="shared" si="5"/>
        <v>4.077994569117966E-5</v>
      </c>
      <c r="G123" s="72">
        <v>7.0226791694550004</v>
      </c>
      <c r="H123" s="22">
        <v>21.88955</v>
      </c>
      <c r="I123" s="117"/>
      <c r="J123" s="109">
        <v>0</v>
      </c>
      <c r="K123" s="109">
        <v>0</v>
      </c>
      <c r="L123" s="110" t="str">
        <f t="shared" si="6"/>
        <v/>
      </c>
      <c r="M123" s="91">
        <f t="shared" si="7"/>
        <v>0</v>
      </c>
    </row>
    <row r="124" spans="1:13" ht="12.75" customHeight="1">
      <c r="A124" s="71" t="s">
        <v>2003</v>
      </c>
      <c r="B124" s="71" t="s">
        <v>2004</v>
      </c>
      <c r="C124" s="109">
        <v>2.929066E-2</v>
      </c>
      <c r="D124" s="109">
        <v>2.36338E-3</v>
      </c>
      <c r="E124" s="110">
        <f t="shared" si="4"/>
        <v>11.393546530816035</v>
      </c>
      <c r="F124" s="91">
        <f t="shared" si="5"/>
        <v>3.9821080040739103E-5</v>
      </c>
      <c r="G124" s="72">
        <v>0.16702414400000001</v>
      </c>
      <c r="H124" s="22">
        <v>20.152149999999999</v>
      </c>
      <c r="I124" s="117"/>
      <c r="J124" s="109">
        <v>0</v>
      </c>
      <c r="K124" s="109">
        <v>0</v>
      </c>
      <c r="L124" s="110" t="str">
        <f t="shared" si="6"/>
        <v/>
      </c>
      <c r="M124" s="91">
        <f t="shared" si="7"/>
        <v>0</v>
      </c>
    </row>
    <row r="125" spans="1:13" ht="12.75" customHeight="1">
      <c r="A125" s="71" t="s">
        <v>1499</v>
      </c>
      <c r="B125" s="71" t="s">
        <v>1277</v>
      </c>
      <c r="C125" s="109">
        <v>2.5717549999999999E-2</v>
      </c>
      <c r="D125" s="109">
        <v>2.9069049999999999E-2</v>
      </c>
      <c r="E125" s="110">
        <f t="shared" si="4"/>
        <v>-0.11529444546691414</v>
      </c>
      <c r="F125" s="91">
        <f t="shared" si="5"/>
        <v>3.4963384812828043E-5</v>
      </c>
      <c r="G125" s="72">
        <v>38.413987193155201</v>
      </c>
      <c r="H125" s="22">
        <v>28.385400000000001</v>
      </c>
      <c r="I125" s="117"/>
      <c r="J125" s="109">
        <v>0</v>
      </c>
      <c r="K125" s="109">
        <v>1.7665439999999998E-2</v>
      </c>
      <c r="L125" s="110">
        <f t="shared" si="6"/>
        <v>-1</v>
      </c>
      <c r="M125" s="91">
        <f t="shared" si="7"/>
        <v>0</v>
      </c>
    </row>
    <row r="126" spans="1:13" ht="12.75" customHeight="1">
      <c r="A126" s="71" t="s">
        <v>2181</v>
      </c>
      <c r="B126" s="71" t="s">
        <v>1244</v>
      </c>
      <c r="C126" s="109">
        <v>2.54215E-2</v>
      </c>
      <c r="D126" s="109">
        <v>1.4920600000000001E-2</v>
      </c>
      <c r="E126" s="110">
        <f t="shared" si="4"/>
        <v>0.70378537056150536</v>
      </c>
      <c r="F126" s="91">
        <f t="shared" si="5"/>
        <v>3.4560900514213377E-5</v>
      </c>
      <c r="G126" s="72">
        <v>1.3815198091776</v>
      </c>
      <c r="H126" s="22">
        <v>249.37545</v>
      </c>
      <c r="I126" s="117"/>
      <c r="J126" s="109">
        <v>4.5719739999999995E-2</v>
      </c>
      <c r="K126" s="109">
        <v>1.9053540000000001E-2</v>
      </c>
      <c r="L126" s="110">
        <f t="shared" si="6"/>
        <v>1.3995404528502311</v>
      </c>
      <c r="M126" s="91">
        <f t="shared" si="7"/>
        <v>1.7984674389788169</v>
      </c>
    </row>
    <row r="127" spans="1:13" ht="12.75" customHeight="1">
      <c r="A127" s="71" t="s">
        <v>1942</v>
      </c>
      <c r="B127" s="71" t="s">
        <v>943</v>
      </c>
      <c r="C127" s="109">
        <v>2.5080000000000002E-2</v>
      </c>
      <c r="D127" s="109">
        <v>0</v>
      </c>
      <c r="E127" s="110" t="str">
        <f t="shared" si="4"/>
        <v/>
      </c>
      <c r="F127" s="91">
        <f t="shared" si="5"/>
        <v>3.4096626276831481E-5</v>
      </c>
      <c r="G127" s="72">
        <v>2.4980175</v>
      </c>
      <c r="H127" s="22">
        <v>48.700650000000003</v>
      </c>
      <c r="I127" s="117"/>
      <c r="J127" s="109">
        <v>5.0134919999999999E-2</v>
      </c>
      <c r="K127" s="109">
        <v>0</v>
      </c>
      <c r="L127" s="110" t="str">
        <f t="shared" si="6"/>
        <v/>
      </c>
      <c r="M127" s="91">
        <f t="shared" si="7"/>
        <v>1.9989999999999999</v>
      </c>
    </row>
    <row r="128" spans="1:13" ht="12.75" customHeight="1">
      <c r="A128" s="71" t="s">
        <v>1959</v>
      </c>
      <c r="B128" s="71" t="s">
        <v>1130</v>
      </c>
      <c r="C128" s="109">
        <v>2.3656E-2</v>
      </c>
      <c r="D128" s="109">
        <v>0</v>
      </c>
      <c r="E128" s="110" t="str">
        <f t="shared" si="4"/>
        <v/>
      </c>
      <c r="F128" s="91">
        <f t="shared" si="5"/>
        <v>3.2160677480252213E-5</v>
      </c>
      <c r="G128" s="72">
        <v>12.56102679</v>
      </c>
      <c r="H128" s="22">
        <v>47.924700000000001</v>
      </c>
      <c r="I128" s="117"/>
      <c r="J128" s="109">
        <v>0</v>
      </c>
      <c r="K128" s="109">
        <v>0</v>
      </c>
      <c r="L128" s="110" t="str">
        <f t="shared" si="6"/>
        <v/>
      </c>
      <c r="M128" s="91">
        <f t="shared" si="7"/>
        <v>0</v>
      </c>
    </row>
    <row r="129" spans="1:13" ht="12.75" customHeight="1">
      <c r="A129" s="71" t="s">
        <v>2171</v>
      </c>
      <c r="B129" s="71" t="s">
        <v>2170</v>
      </c>
      <c r="C129" s="109">
        <v>2.2443000000000001E-2</v>
      </c>
      <c r="D129" s="109">
        <v>1.8968800000000001E-2</v>
      </c>
      <c r="E129" s="110">
        <f t="shared" si="4"/>
        <v>0.18315338872253384</v>
      </c>
      <c r="F129" s="91">
        <f t="shared" si="5"/>
        <v>3.0511586265188553E-5</v>
      </c>
      <c r="G129" s="72">
        <v>0.73858994999999994</v>
      </c>
      <c r="H129" s="22">
        <v>100.0063</v>
      </c>
      <c r="I129" s="117"/>
      <c r="J129" s="109">
        <v>1.0203E-2</v>
      </c>
      <c r="K129" s="109">
        <v>5.9939940000000004E-2</v>
      </c>
      <c r="L129" s="110">
        <f t="shared" si="6"/>
        <v>-0.82977960938899842</v>
      </c>
      <c r="M129" s="91">
        <f t="shared" si="7"/>
        <v>0.45461836652853893</v>
      </c>
    </row>
    <row r="130" spans="1:13" ht="12.75" customHeight="1">
      <c r="A130" s="71" t="s">
        <v>1935</v>
      </c>
      <c r="B130" s="71" t="s">
        <v>936</v>
      </c>
      <c r="C130" s="109">
        <v>2.1784950000000001E-2</v>
      </c>
      <c r="D130" s="109">
        <v>3.0229499999999999E-2</v>
      </c>
      <c r="E130" s="110">
        <f t="shared" si="4"/>
        <v>-0.27934798789262139</v>
      </c>
      <c r="F130" s="91">
        <f t="shared" si="5"/>
        <v>2.9616957679803029E-5</v>
      </c>
      <c r="G130" s="72">
        <v>4.4861845000000002</v>
      </c>
      <c r="H130" s="22">
        <v>50.037649999999999</v>
      </c>
      <c r="I130" s="117"/>
      <c r="J130" s="109">
        <v>0</v>
      </c>
      <c r="K130" s="109">
        <v>0</v>
      </c>
      <c r="L130" s="110" t="str">
        <f t="shared" si="6"/>
        <v/>
      </c>
      <c r="M130" s="91">
        <f t="shared" si="7"/>
        <v>0</v>
      </c>
    </row>
    <row r="131" spans="1:13" ht="12.75" customHeight="1">
      <c r="A131" s="71" t="s">
        <v>1957</v>
      </c>
      <c r="B131" s="71" t="s">
        <v>210</v>
      </c>
      <c r="C131" s="109">
        <v>2.1035599999999998E-2</v>
      </c>
      <c r="D131" s="109">
        <v>0.29338535999999998</v>
      </c>
      <c r="E131" s="110">
        <f t="shared" si="4"/>
        <v>-0.92830044416667556</v>
      </c>
      <c r="F131" s="91">
        <f t="shared" si="5"/>
        <v>2.8598205411041315E-5</v>
      </c>
      <c r="G131" s="72">
        <v>10.792038720000001</v>
      </c>
      <c r="H131" s="22">
        <v>56.769449999999999</v>
      </c>
      <c r="I131" s="117"/>
      <c r="J131" s="109">
        <v>5.0132377199999993</v>
      </c>
      <c r="K131" s="109">
        <v>0.76853282999999994</v>
      </c>
      <c r="L131" s="110">
        <f t="shared" si="6"/>
        <v>5.5231276066632047</v>
      </c>
      <c r="M131" s="91" t="str">
        <f t="shared" si="7"/>
        <v/>
      </c>
    </row>
    <row r="132" spans="1:13" ht="12.75" customHeight="1">
      <c r="A132" s="71" t="s">
        <v>2296</v>
      </c>
      <c r="B132" s="71" t="s">
        <v>2304</v>
      </c>
      <c r="C132" s="109">
        <v>1.934261E-2</v>
      </c>
      <c r="D132" s="109">
        <v>2.1059359999999999E-2</v>
      </c>
      <c r="E132" s="110">
        <f t="shared" si="4"/>
        <v>-8.1519571344998099E-2</v>
      </c>
      <c r="F132" s="91">
        <f t="shared" si="5"/>
        <v>2.6296560781040802E-5</v>
      </c>
      <c r="G132" s="72">
        <v>0.224982978</v>
      </c>
      <c r="H132" s="22">
        <v>44.991399999999999</v>
      </c>
      <c r="I132" s="117"/>
      <c r="J132" s="109">
        <v>0</v>
      </c>
      <c r="K132" s="109">
        <v>0</v>
      </c>
      <c r="L132" s="110" t="str">
        <f t="shared" si="6"/>
        <v/>
      </c>
      <c r="M132" s="91">
        <f t="shared" si="7"/>
        <v>0</v>
      </c>
    </row>
    <row r="133" spans="1:13" ht="12.75" customHeight="1">
      <c r="A133" s="71" t="s">
        <v>1949</v>
      </c>
      <c r="B133" s="71" t="s">
        <v>932</v>
      </c>
      <c r="C133" s="109">
        <v>1.765736E-2</v>
      </c>
      <c r="D133" s="109">
        <v>1.26085E-2</v>
      </c>
      <c r="E133" s="110">
        <f t="shared" si="4"/>
        <v>0.40043304120236356</v>
      </c>
      <c r="F133" s="91">
        <f t="shared" si="5"/>
        <v>2.4005438794077877E-5</v>
      </c>
      <c r="G133" s="72">
        <v>1.93770124</v>
      </c>
      <c r="H133" s="22">
        <v>36.652500000000003</v>
      </c>
      <c r="I133" s="117"/>
      <c r="J133" s="109">
        <v>3.1111400000000001E-2</v>
      </c>
      <c r="K133" s="109">
        <v>2.7554119999999998E-2</v>
      </c>
      <c r="L133" s="110">
        <f t="shared" si="6"/>
        <v>0.12910156448473042</v>
      </c>
      <c r="M133" s="91">
        <f t="shared" si="7"/>
        <v>1.7619508239057255</v>
      </c>
    </row>
    <row r="134" spans="1:13" ht="12.75" customHeight="1">
      <c r="A134" s="71" t="s">
        <v>2192</v>
      </c>
      <c r="B134" s="71" t="s">
        <v>1236</v>
      </c>
      <c r="C134" s="109">
        <v>1.4901090000000001E-2</v>
      </c>
      <c r="D134" s="109">
        <v>5.90438E-2</v>
      </c>
      <c r="E134" s="110">
        <f t="shared" si="4"/>
        <v>-0.74762650777897088</v>
      </c>
      <c r="F134" s="91">
        <f t="shared" si="5"/>
        <v>2.0258249475575392E-5</v>
      </c>
      <c r="G134" s="72">
        <v>1.1942430052404001</v>
      </c>
      <c r="H134" s="22">
        <v>417.58834999999999</v>
      </c>
      <c r="I134" s="117"/>
      <c r="J134" s="109">
        <v>2.0339999999999998E-3</v>
      </c>
      <c r="K134" s="109">
        <v>3.2016990000000002E-2</v>
      </c>
      <c r="L134" s="110">
        <f t="shared" si="6"/>
        <v>-0.93647122980642461</v>
      </c>
      <c r="M134" s="91">
        <f t="shared" si="7"/>
        <v>0.1365000815376593</v>
      </c>
    </row>
    <row r="135" spans="1:13" ht="12.75" customHeight="1">
      <c r="A135" s="71" t="s">
        <v>1475</v>
      </c>
      <c r="B135" s="71" t="s">
        <v>1242</v>
      </c>
      <c r="C135" s="109">
        <v>1.454631E-2</v>
      </c>
      <c r="D135" s="109">
        <v>0.36612725000000002</v>
      </c>
      <c r="E135" s="110">
        <f t="shared" ref="E135:E198" si="8">IF(ISERROR(C135/D135-1),"",IF((C135/D135-1)&gt;10000%,"",C135/D135-1))</f>
        <v>-0.96026979690804226</v>
      </c>
      <c r="F135" s="91">
        <f t="shared" ref="F135:F198" si="9">C135/$C$276</f>
        <v>1.9775920884247868E-5</v>
      </c>
      <c r="G135" s="72">
        <v>14.9987961271296</v>
      </c>
      <c r="H135" s="22">
        <v>38.953800000000001</v>
      </c>
      <c r="I135" s="117"/>
      <c r="J135" s="109">
        <v>0</v>
      </c>
      <c r="K135" s="109">
        <v>0.14762335000000001</v>
      </c>
      <c r="L135" s="110">
        <f t="shared" ref="L135:L198" si="10">IF(ISERROR(J135/K135-1),"",IF((J135/K135-1)&gt;10000%,"",J135/K135-1))</f>
        <v>-1</v>
      </c>
      <c r="M135" s="91">
        <f t="shared" ref="M135:M198" si="11">IF(ISERROR(J135/C135),"",IF(J135/C135&gt;10000%,"",J135/C135))</f>
        <v>0</v>
      </c>
    </row>
    <row r="136" spans="1:13" ht="12.75" customHeight="1">
      <c r="A136" s="71" t="s">
        <v>1498</v>
      </c>
      <c r="B136" s="71" t="s">
        <v>1275</v>
      </c>
      <c r="C136" s="109">
        <v>1.4373799999999999E-2</v>
      </c>
      <c r="D136" s="109">
        <v>3.2917309999999998E-2</v>
      </c>
      <c r="E136" s="110">
        <f t="shared" si="8"/>
        <v>-0.56333612922805654</v>
      </c>
      <c r="F136" s="91">
        <f t="shared" si="9"/>
        <v>1.9541391019853281E-5</v>
      </c>
      <c r="G136" s="72">
        <v>1.4991182339939999</v>
      </c>
      <c r="H136" s="22">
        <v>77.523250000000004</v>
      </c>
      <c r="I136" s="117"/>
      <c r="J136" s="109">
        <v>5.1231999999999996E-3</v>
      </c>
      <c r="K136" s="109">
        <v>0</v>
      </c>
      <c r="L136" s="110" t="str">
        <f t="shared" si="10"/>
        <v/>
      </c>
      <c r="M136" s="91">
        <f t="shared" si="11"/>
        <v>0.35642627558474449</v>
      </c>
    </row>
    <row r="137" spans="1:13" ht="12.75" customHeight="1">
      <c r="A137" s="71" t="s">
        <v>2459</v>
      </c>
      <c r="B137" s="71" t="s">
        <v>2460</v>
      </c>
      <c r="C137" s="109">
        <v>1.41634E-2</v>
      </c>
      <c r="D137" s="109">
        <v>1.3215E-3</v>
      </c>
      <c r="E137" s="110">
        <f t="shared" si="8"/>
        <v>9.7176693151721523</v>
      </c>
      <c r="F137" s="91">
        <f t="shared" si="9"/>
        <v>1.9255349147100277E-5</v>
      </c>
      <c r="G137" s="72">
        <v>1.7586173E-2</v>
      </c>
      <c r="H137" s="22">
        <v>135.00880000000001</v>
      </c>
      <c r="I137" s="117"/>
      <c r="J137" s="109">
        <v>0</v>
      </c>
      <c r="K137" s="109">
        <v>0</v>
      </c>
      <c r="L137" s="110" t="str">
        <f t="shared" si="10"/>
        <v/>
      </c>
      <c r="M137" s="91">
        <f t="shared" si="11"/>
        <v>0</v>
      </c>
    </row>
    <row r="138" spans="1:13" ht="12.75" customHeight="1">
      <c r="A138" s="71" t="s">
        <v>2198</v>
      </c>
      <c r="B138" s="71" t="s">
        <v>1279</v>
      </c>
      <c r="C138" s="109">
        <v>1.3854459999999999E-2</v>
      </c>
      <c r="D138" s="109">
        <v>1.7091950000000002E-2</v>
      </c>
      <c r="E138" s="110">
        <f t="shared" si="8"/>
        <v>-0.18941607013828166</v>
      </c>
      <c r="F138" s="91">
        <f t="shared" si="9"/>
        <v>1.883534070523567E-5</v>
      </c>
      <c r="G138" s="72">
        <v>2.8944125719775</v>
      </c>
      <c r="H138" s="22">
        <v>106.02145</v>
      </c>
      <c r="I138" s="117"/>
      <c r="J138" s="109">
        <v>0</v>
      </c>
      <c r="K138" s="109">
        <v>0</v>
      </c>
      <c r="L138" s="110" t="str">
        <f t="shared" si="10"/>
        <v/>
      </c>
      <c r="M138" s="91">
        <f t="shared" si="11"/>
        <v>0</v>
      </c>
    </row>
    <row r="139" spans="1:13" ht="12.75" customHeight="1">
      <c r="A139" s="71" t="s">
        <v>2201</v>
      </c>
      <c r="B139" s="71" t="s">
        <v>1329</v>
      </c>
      <c r="C139" s="109">
        <v>1.381833E-2</v>
      </c>
      <c r="D139" s="109">
        <v>7.7700000000000002E-4</v>
      </c>
      <c r="E139" s="110">
        <f t="shared" si="8"/>
        <v>16.784208494208492</v>
      </c>
      <c r="F139" s="91">
        <f t="shared" si="9"/>
        <v>1.8786221442580892E-5</v>
      </c>
      <c r="G139" s="72">
        <v>0.2274996517665</v>
      </c>
      <c r="H139" s="22">
        <v>71.402550000000005</v>
      </c>
      <c r="I139" s="117"/>
      <c r="J139" s="109">
        <v>1.7416300000000001E-3</v>
      </c>
      <c r="K139" s="109">
        <v>0</v>
      </c>
      <c r="L139" s="110" t="str">
        <f t="shared" si="10"/>
        <v/>
      </c>
      <c r="M139" s="91">
        <f t="shared" si="11"/>
        <v>0.12603766156981344</v>
      </c>
    </row>
    <row r="140" spans="1:13" ht="12.75" customHeight="1">
      <c r="A140" s="71" t="s">
        <v>1485</v>
      </c>
      <c r="B140" s="71" t="s">
        <v>1256</v>
      </c>
      <c r="C140" s="109">
        <v>1.35E-2</v>
      </c>
      <c r="D140" s="109">
        <v>2.9725999999999997E-3</v>
      </c>
      <c r="E140" s="110">
        <f t="shared" si="8"/>
        <v>3.5414788400726644</v>
      </c>
      <c r="F140" s="91">
        <f t="shared" si="9"/>
        <v>1.8353447158581537E-5</v>
      </c>
      <c r="G140" s="72">
        <v>1.9490951725685999</v>
      </c>
      <c r="H140" s="22">
        <v>113.60315</v>
      </c>
      <c r="I140" s="117"/>
      <c r="J140" s="109">
        <v>0</v>
      </c>
      <c r="K140" s="109">
        <v>0</v>
      </c>
      <c r="L140" s="110" t="str">
        <f t="shared" si="10"/>
        <v/>
      </c>
      <c r="M140" s="91">
        <f t="shared" si="11"/>
        <v>0</v>
      </c>
    </row>
    <row r="141" spans="1:13" ht="12.75" customHeight="1">
      <c r="A141" s="71" t="s">
        <v>1367</v>
      </c>
      <c r="B141" s="71" t="s">
        <v>1221</v>
      </c>
      <c r="C141" s="109">
        <v>1.3391504E-2</v>
      </c>
      <c r="D141" s="109">
        <v>2.0479999999999999E-3</v>
      </c>
      <c r="E141" s="110">
        <f t="shared" si="8"/>
        <v>5.5388203125000004</v>
      </c>
      <c r="F141" s="91">
        <f t="shared" si="9"/>
        <v>1.8205945262069135E-5</v>
      </c>
      <c r="G141" s="72">
        <v>0.53634965330039996</v>
      </c>
      <c r="H141" s="22">
        <v>77.13955</v>
      </c>
      <c r="I141" s="117"/>
      <c r="J141" s="109">
        <v>0</v>
      </c>
      <c r="K141" s="109">
        <v>0</v>
      </c>
      <c r="L141" s="110" t="str">
        <f t="shared" si="10"/>
        <v/>
      </c>
      <c r="M141" s="91">
        <f t="shared" si="11"/>
        <v>0</v>
      </c>
    </row>
    <row r="142" spans="1:13" ht="12.75" customHeight="1">
      <c r="A142" s="71" t="s">
        <v>2180</v>
      </c>
      <c r="B142" s="71" t="s">
        <v>1295</v>
      </c>
      <c r="C142" s="109">
        <v>1.24645E-2</v>
      </c>
      <c r="D142" s="109">
        <v>0</v>
      </c>
      <c r="E142" s="110" t="str">
        <f t="shared" si="8"/>
        <v/>
      </c>
      <c r="F142" s="91">
        <f t="shared" si="9"/>
        <v>1.6945669785788116E-5</v>
      </c>
      <c r="G142" s="72">
        <v>0.41347166622780002</v>
      </c>
      <c r="H142" s="22">
        <v>60.129449999999999</v>
      </c>
      <c r="I142" s="117"/>
      <c r="J142" s="109">
        <v>4.3874700000000001E-3</v>
      </c>
      <c r="K142" s="109">
        <v>0</v>
      </c>
      <c r="L142" s="110" t="str">
        <f t="shared" si="10"/>
        <v/>
      </c>
      <c r="M142" s="91">
        <f t="shared" si="11"/>
        <v>0.3519972722531991</v>
      </c>
    </row>
    <row r="143" spans="1:13" ht="12.75" customHeight="1">
      <c r="A143" s="71" t="s">
        <v>2465</v>
      </c>
      <c r="B143" s="71" t="s">
        <v>2466</v>
      </c>
      <c r="C143" s="109">
        <v>1.188932E-2</v>
      </c>
      <c r="D143" s="109">
        <v>2.9183560000000001E-2</v>
      </c>
      <c r="E143" s="110">
        <f t="shared" si="8"/>
        <v>-0.59260213627124314</v>
      </c>
      <c r="F143" s="91">
        <f t="shared" si="9"/>
        <v>1.6163704175664198E-5</v>
      </c>
      <c r="G143" s="72">
        <v>0.117197727</v>
      </c>
      <c r="H143" s="22">
        <v>179.935</v>
      </c>
      <c r="I143" s="117"/>
      <c r="J143" s="109">
        <v>0.13892475000000001</v>
      </c>
      <c r="K143" s="109">
        <v>9.5309229999999995E-2</v>
      </c>
      <c r="L143" s="110">
        <f t="shared" si="10"/>
        <v>0.45762115589434549</v>
      </c>
      <c r="M143" s="91">
        <f t="shared" si="11"/>
        <v>11.684835633997572</v>
      </c>
    </row>
    <row r="144" spans="1:13" ht="12.75" customHeight="1">
      <c r="A144" s="71" t="s">
        <v>1496</v>
      </c>
      <c r="B144" s="71" t="s">
        <v>1270</v>
      </c>
      <c r="C144" s="109">
        <v>1.1786E-2</v>
      </c>
      <c r="D144" s="109">
        <v>2.1891799999999998E-3</v>
      </c>
      <c r="E144" s="110">
        <f t="shared" si="8"/>
        <v>4.383750993522689</v>
      </c>
      <c r="F144" s="91">
        <f t="shared" si="9"/>
        <v>1.6023239126743853E-5</v>
      </c>
      <c r="G144" s="72">
        <v>14.140852732043701</v>
      </c>
      <c r="H144" s="22">
        <v>28.59365</v>
      </c>
      <c r="I144" s="117"/>
      <c r="J144" s="109">
        <v>0</v>
      </c>
      <c r="K144" s="109">
        <v>0</v>
      </c>
      <c r="L144" s="110" t="str">
        <f t="shared" si="10"/>
        <v/>
      </c>
      <c r="M144" s="91">
        <f t="shared" si="11"/>
        <v>0</v>
      </c>
    </row>
    <row r="145" spans="1:13" ht="12.75" customHeight="1">
      <c r="A145" s="71" t="s">
        <v>2630</v>
      </c>
      <c r="B145" s="71" t="s">
        <v>2631</v>
      </c>
      <c r="C145" s="109">
        <v>1.099835E-2</v>
      </c>
      <c r="D145" s="109">
        <v>5.0150000000000004E-3</v>
      </c>
      <c r="E145" s="110">
        <f t="shared" si="8"/>
        <v>1.1930907278165503</v>
      </c>
      <c r="F145" s="91">
        <f t="shared" si="9"/>
        <v>1.4952417448635946E-5</v>
      </c>
      <c r="G145" s="72">
        <v>10.3679604555312</v>
      </c>
      <c r="H145" s="22">
        <v>36.445950000000003</v>
      </c>
      <c r="I145" s="117"/>
      <c r="J145" s="109">
        <v>0</v>
      </c>
      <c r="K145" s="109">
        <v>0</v>
      </c>
      <c r="L145" s="110" t="str">
        <f t="shared" si="10"/>
        <v/>
      </c>
      <c r="M145" s="91">
        <f t="shared" si="11"/>
        <v>0</v>
      </c>
    </row>
    <row r="146" spans="1:13" ht="12.75" customHeight="1">
      <c r="A146" s="71" t="s">
        <v>2183</v>
      </c>
      <c r="B146" s="71" t="s">
        <v>1290</v>
      </c>
      <c r="C146" s="109">
        <v>1.0359450000000001E-2</v>
      </c>
      <c r="D146" s="109">
        <v>0.11749372</v>
      </c>
      <c r="E146" s="110">
        <f t="shared" si="8"/>
        <v>-0.91182975566694113</v>
      </c>
      <c r="F146" s="91">
        <f t="shared" si="9"/>
        <v>1.4083823567923521E-5</v>
      </c>
      <c r="G146" s="72">
        <v>0.39447256449359996</v>
      </c>
      <c r="H146" s="22">
        <v>143.32650000000001</v>
      </c>
      <c r="I146" s="117"/>
      <c r="J146" s="109">
        <v>3.3600000000000001E-3</v>
      </c>
      <c r="K146" s="109">
        <v>0</v>
      </c>
      <c r="L146" s="110" t="str">
        <f t="shared" si="10"/>
        <v/>
      </c>
      <c r="M146" s="91">
        <f t="shared" si="11"/>
        <v>0.32434154322864628</v>
      </c>
    </row>
    <row r="147" spans="1:13" ht="12.75" customHeight="1">
      <c r="A147" s="71" t="s">
        <v>1939</v>
      </c>
      <c r="B147" s="71" t="s">
        <v>940</v>
      </c>
      <c r="C147" s="109">
        <v>1.015802E-2</v>
      </c>
      <c r="D147" s="109">
        <v>7.1754999999999996E-3</v>
      </c>
      <c r="E147" s="110">
        <f t="shared" si="8"/>
        <v>0.41565326458086549</v>
      </c>
      <c r="F147" s="91">
        <f t="shared" si="9"/>
        <v>1.380997654117144E-5</v>
      </c>
      <c r="G147" s="72">
        <v>3.12250424</v>
      </c>
      <c r="H147" s="22">
        <v>50.045650000000002</v>
      </c>
      <c r="I147" s="117"/>
      <c r="J147" s="109">
        <v>0</v>
      </c>
      <c r="K147" s="109">
        <v>0</v>
      </c>
      <c r="L147" s="110" t="str">
        <f t="shared" si="10"/>
        <v/>
      </c>
      <c r="M147" s="91">
        <f t="shared" si="11"/>
        <v>0</v>
      </c>
    </row>
    <row r="148" spans="1:13" ht="12.75" customHeight="1">
      <c r="A148" s="71" t="s">
        <v>2332</v>
      </c>
      <c r="B148" s="71" t="s">
        <v>2331</v>
      </c>
      <c r="C148" s="109">
        <v>7.6716000000000006E-3</v>
      </c>
      <c r="D148" s="109">
        <v>0</v>
      </c>
      <c r="E148" s="110" t="str">
        <f t="shared" si="8"/>
        <v/>
      </c>
      <c r="F148" s="91">
        <f t="shared" si="9"/>
        <v>1.0429652238649937E-5</v>
      </c>
      <c r="G148" s="72">
        <v>8.9586948999999999E-2</v>
      </c>
      <c r="H148" s="22">
        <v>75.020499999999998</v>
      </c>
      <c r="I148" s="117"/>
      <c r="J148" s="109">
        <v>0</v>
      </c>
      <c r="K148" s="109">
        <v>0</v>
      </c>
      <c r="L148" s="110" t="str">
        <f t="shared" si="10"/>
        <v/>
      </c>
      <c r="M148" s="91">
        <f t="shared" si="11"/>
        <v>0</v>
      </c>
    </row>
    <row r="149" spans="1:13" ht="12.75" customHeight="1">
      <c r="A149" s="71" t="s">
        <v>1378</v>
      </c>
      <c r="B149" s="71" t="s">
        <v>1237</v>
      </c>
      <c r="C149" s="109">
        <v>6.5875400000000002E-3</v>
      </c>
      <c r="D149" s="109">
        <v>2.7625240000000002E-2</v>
      </c>
      <c r="E149" s="110">
        <f t="shared" si="8"/>
        <v>-0.76153908527129532</v>
      </c>
      <c r="F149" s="91">
        <f t="shared" si="9"/>
        <v>8.9558568366697953E-6</v>
      </c>
      <c r="G149" s="72">
        <v>5.3673486222308</v>
      </c>
      <c r="H149" s="22">
        <v>99.580749999999995</v>
      </c>
      <c r="I149" s="117"/>
      <c r="J149" s="109">
        <v>0</v>
      </c>
      <c r="K149" s="109">
        <v>0</v>
      </c>
      <c r="L149" s="110" t="str">
        <f t="shared" si="10"/>
        <v/>
      </c>
      <c r="M149" s="91">
        <f t="shared" si="11"/>
        <v>0</v>
      </c>
    </row>
    <row r="150" spans="1:13" ht="12.75" customHeight="1">
      <c r="A150" s="71" t="s">
        <v>2190</v>
      </c>
      <c r="B150" s="71" t="s">
        <v>1273</v>
      </c>
      <c r="C150" s="109">
        <v>6.5560000000000002E-3</v>
      </c>
      <c r="D150" s="109">
        <v>1.489792E-2</v>
      </c>
      <c r="E150" s="110">
        <f t="shared" si="8"/>
        <v>-0.55993856860555025</v>
      </c>
      <c r="F150" s="91">
        <f t="shared" si="9"/>
        <v>8.9129777460489301E-6</v>
      </c>
      <c r="G150" s="72">
        <v>1.8798099122929</v>
      </c>
      <c r="H150" s="22">
        <v>472.64010000000002</v>
      </c>
      <c r="I150" s="117"/>
      <c r="J150" s="109">
        <v>0</v>
      </c>
      <c r="K150" s="109">
        <v>0</v>
      </c>
      <c r="L150" s="110" t="str">
        <f t="shared" si="10"/>
        <v/>
      </c>
      <c r="M150" s="91">
        <f t="shared" si="11"/>
        <v>0</v>
      </c>
    </row>
    <row r="151" spans="1:13" ht="12.75" customHeight="1">
      <c r="A151" s="71" t="s">
        <v>2537</v>
      </c>
      <c r="B151" s="71" t="s">
        <v>2538</v>
      </c>
      <c r="C151" s="109">
        <v>6.2451499999999997E-3</v>
      </c>
      <c r="D151" s="109">
        <v>0</v>
      </c>
      <c r="E151" s="110" t="str">
        <f t="shared" si="8"/>
        <v/>
      </c>
      <c r="F151" s="91">
        <f t="shared" si="9"/>
        <v>8.4903726312900363E-6</v>
      </c>
      <c r="G151" s="72">
        <v>0</v>
      </c>
      <c r="H151" s="22">
        <v>40.000399999999999</v>
      </c>
      <c r="I151" s="117"/>
      <c r="J151" s="109">
        <v>0</v>
      </c>
      <c r="K151" s="109">
        <v>0</v>
      </c>
      <c r="L151" s="110" t="str">
        <f t="shared" si="10"/>
        <v/>
      </c>
      <c r="M151" s="91">
        <f t="shared" si="11"/>
        <v>0</v>
      </c>
    </row>
    <row r="152" spans="1:13" ht="12.75" customHeight="1">
      <c r="A152" s="71" t="s">
        <v>2159</v>
      </c>
      <c r="B152" s="71" t="s">
        <v>2158</v>
      </c>
      <c r="C152" s="109">
        <v>6.2199999999999998E-3</v>
      </c>
      <c r="D152" s="109">
        <v>9.7319500000000014E-3</v>
      </c>
      <c r="E152" s="110">
        <f t="shared" si="8"/>
        <v>-0.36086806857823983</v>
      </c>
      <c r="F152" s="91">
        <f t="shared" si="9"/>
        <v>8.4561808389909004E-6</v>
      </c>
      <c r="G152" s="72">
        <v>0.85615632999999991</v>
      </c>
      <c r="H152" s="22">
        <v>75.3523</v>
      </c>
      <c r="I152" s="117"/>
      <c r="J152" s="109">
        <v>6.2199999999999998E-3</v>
      </c>
      <c r="K152" s="109">
        <v>1.9377950000000001E-2</v>
      </c>
      <c r="L152" s="110">
        <f t="shared" si="10"/>
        <v>-0.67901661424454085</v>
      </c>
      <c r="M152" s="91">
        <f t="shared" si="11"/>
        <v>1</v>
      </c>
    </row>
    <row r="153" spans="1:13" ht="12.75" customHeight="1">
      <c r="A153" s="71" t="s">
        <v>2161</v>
      </c>
      <c r="B153" s="71" t="s">
        <v>2160</v>
      </c>
      <c r="C153" s="109">
        <v>6.1397800000000001E-3</v>
      </c>
      <c r="D153" s="109">
        <v>1.7530500000000001E-2</v>
      </c>
      <c r="E153" s="110">
        <f t="shared" si="8"/>
        <v>-0.64976583668463539</v>
      </c>
      <c r="F153" s="91">
        <f t="shared" si="9"/>
        <v>8.3471205774307964E-6</v>
      </c>
      <c r="G153" s="72">
        <v>1.8073787100000001</v>
      </c>
      <c r="H153" s="22">
        <v>29.833300000000001</v>
      </c>
      <c r="I153" s="117"/>
      <c r="J153" s="109">
        <v>6.1397800000000001E-3</v>
      </c>
      <c r="K153" s="109">
        <v>1.7530500000000001E-2</v>
      </c>
      <c r="L153" s="110">
        <f t="shared" si="10"/>
        <v>-0.64976583668463539</v>
      </c>
      <c r="M153" s="91">
        <f t="shared" si="11"/>
        <v>1</v>
      </c>
    </row>
    <row r="154" spans="1:13" ht="12.75" customHeight="1">
      <c r="A154" s="71" t="s">
        <v>2182</v>
      </c>
      <c r="B154" s="71" t="s">
        <v>1296</v>
      </c>
      <c r="C154" s="109">
        <v>5.5116000000000002E-3</v>
      </c>
      <c r="D154" s="109">
        <v>6.9975000000000002E-3</v>
      </c>
      <c r="E154" s="110">
        <f t="shared" si="8"/>
        <v>-0.2123472668810289</v>
      </c>
      <c r="F154" s="91">
        <f t="shared" si="9"/>
        <v>7.4931006932768893E-6</v>
      </c>
      <c r="G154" s="72">
        <v>0.7727104808052</v>
      </c>
      <c r="H154" s="22">
        <v>271.72859999999997</v>
      </c>
      <c r="I154" s="117"/>
      <c r="J154" s="109">
        <v>0</v>
      </c>
      <c r="K154" s="109">
        <v>0</v>
      </c>
      <c r="L154" s="110" t="str">
        <f t="shared" si="10"/>
        <v/>
      </c>
      <c r="M154" s="91">
        <f t="shared" si="11"/>
        <v>0</v>
      </c>
    </row>
    <row r="155" spans="1:13" ht="12.75" customHeight="1">
      <c r="A155" s="71" t="s">
        <v>2610</v>
      </c>
      <c r="B155" s="71" t="s">
        <v>2611</v>
      </c>
      <c r="C155" s="109">
        <v>5.0400000000000002E-3</v>
      </c>
      <c r="D155" s="109">
        <v>8.0479999999999996E-3</v>
      </c>
      <c r="E155" s="110">
        <f t="shared" si="8"/>
        <v>-0.37375745526838966</v>
      </c>
      <c r="F155" s="91">
        <f t="shared" si="9"/>
        <v>6.8519536058704415E-6</v>
      </c>
      <c r="G155" s="72">
        <v>1.0035506100000001E-2</v>
      </c>
      <c r="H155" s="22">
        <v>32.306750000000001</v>
      </c>
      <c r="I155" s="117"/>
      <c r="J155" s="109">
        <v>0</v>
      </c>
      <c r="K155" s="109">
        <v>0</v>
      </c>
      <c r="L155" s="110" t="str">
        <f t="shared" si="10"/>
        <v/>
      </c>
      <c r="M155" s="91">
        <f t="shared" si="11"/>
        <v>0</v>
      </c>
    </row>
    <row r="156" spans="1:13" ht="12.75" customHeight="1">
      <c r="A156" s="71" t="s">
        <v>2292</v>
      </c>
      <c r="B156" s="71" t="s">
        <v>2300</v>
      </c>
      <c r="C156" s="109">
        <v>4.9321899999999995E-3</v>
      </c>
      <c r="D156" s="109">
        <v>1.6793699999999999E-3</v>
      </c>
      <c r="E156" s="110">
        <f t="shared" si="8"/>
        <v>1.9369287292258406</v>
      </c>
      <c r="F156" s="91">
        <f t="shared" si="9"/>
        <v>6.7053843363766122E-6</v>
      </c>
      <c r="G156" s="72">
        <v>0.107271268</v>
      </c>
      <c r="H156" s="22">
        <v>20.186699999999998</v>
      </c>
      <c r="I156" s="117"/>
      <c r="J156" s="109">
        <v>0</v>
      </c>
      <c r="K156" s="109">
        <v>0</v>
      </c>
      <c r="L156" s="110" t="str">
        <f t="shared" si="10"/>
        <v/>
      </c>
      <c r="M156" s="91">
        <f t="shared" si="11"/>
        <v>0</v>
      </c>
    </row>
    <row r="157" spans="1:13" ht="12.75" customHeight="1">
      <c r="A157" s="71" t="s">
        <v>2199</v>
      </c>
      <c r="B157" s="71" t="s">
        <v>1328</v>
      </c>
      <c r="C157" s="109">
        <v>4.6092099999999999E-3</v>
      </c>
      <c r="D157" s="109">
        <v>4.7999999999999996E-3</v>
      </c>
      <c r="E157" s="110">
        <f t="shared" si="8"/>
        <v>-3.9747916666666661E-2</v>
      </c>
      <c r="F157" s="91">
        <f t="shared" si="9"/>
        <v>6.2662883094670822E-6</v>
      </c>
      <c r="G157" s="72">
        <v>0.2415104100564</v>
      </c>
      <c r="H157" s="22">
        <v>78.1982</v>
      </c>
      <c r="I157" s="117"/>
      <c r="J157" s="109">
        <v>0</v>
      </c>
      <c r="K157" s="109">
        <v>0</v>
      </c>
      <c r="L157" s="110" t="str">
        <f t="shared" si="10"/>
        <v/>
      </c>
      <c r="M157" s="91">
        <f t="shared" si="11"/>
        <v>0</v>
      </c>
    </row>
    <row r="158" spans="1:13" ht="12.75" customHeight="1">
      <c r="A158" s="71" t="s">
        <v>1502</v>
      </c>
      <c r="B158" s="71" t="s">
        <v>1293</v>
      </c>
      <c r="C158" s="109">
        <v>4.3848000000000003E-3</v>
      </c>
      <c r="D158" s="109">
        <v>5.1439760000000001E-2</v>
      </c>
      <c r="E158" s="110">
        <f t="shared" si="8"/>
        <v>-0.91475854475215279</v>
      </c>
      <c r="F158" s="91">
        <f t="shared" si="9"/>
        <v>5.9611996371072844E-6</v>
      </c>
      <c r="G158" s="72">
        <v>36.239226936080406</v>
      </c>
      <c r="H158" s="22">
        <v>54.865549999999999</v>
      </c>
      <c r="I158" s="117"/>
      <c r="J158" s="109">
        <v>0</v>
      </c>
      <c r="K158" s="109">
        <v>0</v>
      </c>
      <c r="L158" s="110" t="str">
        <f t="shared" si="10"/>
        <v/>
      </c>
      <c r="M158" s="91">
        <f t="shared" si="11"/>
        <v>0</v>
      </c>
    </row>
    <row r="159" spans="1:13" ht="12.75" customHeight="1">
      <c r="A159" s="71" t="s">
        <v>2338</v>
      </c>
      <c r="B159" s="71" t="s">
        <v>2337</v>
      </c>
      <c r="C159" s="109">
        <v>3.8995000000000002E-3</v>
      </c>
      <c r="D159" s="109">
        <v>1.256E-3</v>
      </c>
      <c r="E159" s="110">
        <f t="shared" si="8"/>
        <v>2.1046974522292996</v>
      </c>
      <c r="F159" s="91">
        <f t="shared" si="9"/>
        <v>5.3014271996213858E-6</v>
      </c>
      <c r="G159" s="72">
        <v>2.5550900000000001E-2</v>
      </c>
      <c r="H159" s="22">
        <v>79.993650000000002</v>
      </c>
      <c r="I159" s="117"/>
      <c r="J159" s="109">
        <v>0</v>
      </c>
      <c r="K159" s="109">
        <v>0</v>
      </c>
      <c r="L159" s="110" t="str">
        <f t="shared" si="10"/>
        <v/>
      </c>
      <c r="M159" s="91">
        <f t="shared" si="11"/>
        <v>0</v>
      </c>
    </row>
    <row r="160" spans="1:13" ht="12.75" customHeight="1">
      <c r="A160" s="71" t="s">
        <v>2624</v>
      </c>
      <c r="B160" s="71" t="s">
        <v>2625</v>
      </c>
      <c r="C160" s="109">
        <v>3.552E-3</v>
      </c>
      <c r="D160" s="109">
        <v>1.4285985000000001E-2</v>
      </c>
      <c r="E160" s="110">
        <f t="shared" si="8"/>
        <v>-0.75136471163871443</v>
      </c>
      <c r="F160" s="91">
        <f t="shared" si="9"/>
        <v>4.8289958746134534E-6</v>
      </c>
      <c r="G160" s="72">
        <v>0.84808554780099998</v>
      </c>
      <c r="H160" s="22">
        <v>18.909199999999998</v>
      </c>
      <c r="I160" s="117"/>
      <c r="J160" s="109">
        <v>0</v>
      </c>
      <c r="K160" s="109">
        <v>0</v>
      </c>
      <c r="L160" s="110" t="str">
        <f t="shared" si="10"/>
        <v/>
      </c>
      <c r="M160" s="91">
        <f t="shared" si="11"/>
        <v>0</v>
      </c>
    </row>
    <row r="161" spans="1:13" ht="12.75" customHeight="1">
      <c r="A161" s="71" t="s">
        <v>1438</v>
      </c>
      <c r="B161" s="71" t="s">
        <v>1238</v>
      </c>
      <c r="C161" s="109">
        <v>3.3300000000000001E-3</v>
      </c>
      <c r="D161" s="109">
        <v>2.04399E-2</v>
      </c>
      <c r="E161" s="110">
        <f t="shared" si="8"/>
        <v>-0.83708335167980275</v>
      </c>
      <c r="F161" s="91">
        <f t="shared" si="9"/>
        <v>4.5271836324501128E-6</v>
      </c>
      <c r="G161" s="72">
        <v>25.267453684382499</v>
      </c>
      <c r="H161" s="22">
        <v>83.764650000000003</v>
      </c>
      <c r="I161" s="117"/>
      <c r="J161" s="109">
        <v>0</v>
      </c>
      <c r="K161" s="109">
        <v>0</v>
      </c>
      <c r="L161" s="110" t="str">
        <f t="shared" si="10"/>
        <v/>
      </c>
      <c r="M161" s="91">
        <f t="shared" si="11"/>
        <v>0</v>
      </c>
    </row>
    <row r="162" spans="1:13" ht="12.75" customHeight="1">
      <c r="A162" s="71" t="s">
        <v>2457</v>
      </c>
      <c r="B162" s="71" t="s">
        <v>2458</v>
      </c>
      <c r="C162" s="109">
        <v>3.00775E-3</v>
      </c>
      <c r="D162" s="109">
        <v>0</v>
      </c>
      <c r="E162" s="110" t="str">
        <f t="shared" si="8"/>
        <v/>
      </c>
      <c r="F162" s="91">
        <f t="shared" si="9"/>
        <v>4.0890800512017498E-6</v>
      </c>
      <c r="G162" s="72">
        <v>5.3021345000000004E-2</v>
      </c>
      <c r="H162" s="22">
        <v>80.009450000000001</v>
      </c>
      <c r="I162" s="117"/>
      <c r="J162" s="109">
        <v>1.51428E-3</v>
      </c>
      <c r="K162" s="109">
        <v>0</v>
      </c>
      <c r="L162" s="110" t="str">
        <f t="shared" si="10"/>
        <v/>
      </c>
      <c r="M162" s="91">
        <f t="shared" si="11"/>
        <v>0.50345939655888949</v>
      </c>
    </row>
    <row r="163" spans="1:13" ht="12.75" customHeight="1">
      <c r="A163" s="71" t="s">
        <v>1483</v>
      </c>
      <c r="B163" s="71" t="s">
        <v>1254</v>
      </c>
      <c r="C163" s="109">
        <v>2.9835E-3</v>
      </c>
      <c r="D163" s="109">
        <v>8.8304750000000008E-3</v>
      </c>
      <c r="E163" s="110">
        <f t="shared" si="8"/>
        <v>-0.66213595531384217</v>
      </c>
      <c r="F163" s="91">
        <f t="shared" si="9"/>
        <v>4.0561118220465198E-6</v>
      </c>
      <c r="G163" s="72">
        <v>0.38722115552520003</v>
      </c>
      <c r="H163" s="22">
        <v>77.220299999999995</v>
      </c>
      <c r="I163" s="117"/>
      <c r="J163" s="109">
        <v>0</v>
      </c>
      <c r="K163" s="109">
        <v>0</v>
      </c>
      <c r="L163" s="110" t="str">
        <f t="shared" si="10"/>
        <v/>
      </c>
      <c r="M163" s="91">
        <f t="shared" si="11"/>
        <v>0</v>
      </c>
    </row>
    <row r="164" spans="1:13" ht="12.75" customHeight="1">
      <c r="A164" s="71" t="s">
        <v>2543</v>
      </c>
      <c r="B164" s="71" t="s">
        <v>2544</v>
      </c>
      <c r="C164" s="109">
        <v>2.7735199999999998E-3</v>
      </c>
      <c r="D164" s="109">
        <v>6.2801999999999997E-2</v>
      </c>
      <c r="E164" s="110">
        <f t="shared" si="8"/>
        <v>-0.95583707525238049</v>
      </c>
      <c r="F164" s="91">
        <f t="shared" si="9"/>
        <v>3.770640945427338E-6</v>
      </c>
      <c r="G164" s="72">
        <v>1.1253145000000001E-2</v>
      </c>
      <c r="H164" s="22">
        <v>75.49615</v>
      </c>
      <c r="I164" s="117"/>
      <c r="J164" s="109">
        <v>0</v>
      </c>
      <c r="K164" s="109">
        <v>0</v>
      </c>
      <c r="L164" s="110" t="str">
        <f t="shared" si="10"/>
        <v/>
      </c>
      <c r="M164" s="91">
        <f t="shared" si="11"/>
        <v>0</v>
      </c>
    </row>
    <row r="165" spans="1:13" ht="12.75" customHeight="1">
      <c r="A165" s="71" t="s">
        <v>1351</v>
      </c>
      <c r="B165" s="71" t="s">
        <v>1198</v>
      </c>
      <c r="C165" s="109">
        <v>2.6424999999999999E-3</v>
      </c>
      <c r="D165" s="109">
        <v>9.5167000000000012E-3</v>
      </c>
      <c r="E165" s="110">
        <f t="shared" si="8"/>
        <v>-0.72233021950886345</v>
      </c>
      <c r="F165" s="91">
        <f t="shared" si="9"/>
        <v>3.5925173419667937E-6</v>
      </c>
      <c r="G165" s="72">
        <v>2.3516368677167998</v>
      </c>
      <c r="H165" s="22">
        <v>124.64285</v>
      </c>
      <c r="I165" s="117"/>
      <c r="J165" s="109">
        <v>0</v>
      </c>
      <c r="K165" s="109">
        <v>0</v>
      </c>
      <c r="L165" s="110" t="str">
        <f t="shared" si="10"/>
        <v/>
      </c>
      <c r="M165" s="91">
        <f t="shared" si="11"/>
        <v>0</v>
      </c>
    </row>
    <row r="166" spans="1:13" ht="12.75" customHeight="1">
      <c r="A166" s="71" t="s">
        <v>2756</v>
      </c>
      <c r="B166" s="71" t="s">
        <v>2745</v>
      </c>
      <c r="C166" s="109">
        <v>2.4914999999999998E-3</v>
      </c>
      <c r="D166" s="109">
        <v>0</v>
      </c>
      <c r="E166" s="110" t="str">
        <f t="shared" si="8"/>
        <v/>
      </c>
      <c r="F166" s="91">
        <f t="shared" si="9"/>
        <v>3.387230636711548E-6</v>
      </c>
      <c r="G166" s="72">
        <v>2.5800555999999999E-2</v>
      </c>
      <c r="H166" s="22">
        <v>100.0008</v>
      </c>
      <c r="I166" s="117"/>
      <c r="J166" s="109">
        <v>0</v>
      </c>
      <c r="K166" s="109">
        <v>0</v>
      </c>
      <c r="L166" s="110" t="str">
        <f t="shared" si="10"/>
        <v/>
      </c>
      <c r="M166" s="91">
        <f t="shared" si="11"/>
        <v>0</v>
      </c>
    </row>
    <row r="167" spans="1:13" ht="12.75" customHeight="1">
      <c r="A167" s="71" t="s">
        <v>2157</v>
      </c>
      <c r="B167" s="71" t="s">
        <v>2156</v>
      </c>
      <c r="C167" s="109">
        <v>2.4629999999999999E-3</v>
      </c>
      <c r="D167" s="109">
        <v>0</v>
      </c>
      <c r="E167" s="110" t="str">
        <f t="shared" si="8"/>
        <v/>
      </c>
      <c r="F167" s="91">
        <f t="shared" si="9"/>
        <v>3.3484844704878761E-6</v>
      </c>
      <c r="G167" s="72">
        <v>0.74293248999999995</v>
      </c>
      <c r="H167" s="22">
        <v>134.16945000000001</v>
      </c>
      <c r="I167" s="117"/>
      <c r="J167" s="109">
        <v>1.1189299999999999E-2</v>
      </c>
      <c r="K167" s="109">
        <v>0</v>
      </c>
      <c r="L167" s="110" t="str">
        <f t="shared" si="10"/>
        <v/>
      </c>
      <c r="M167" s="91">
        <f t="shared" si="11"/>
        <v>4.5429557450263909</v>
      </c>
    </row>
    <row r="168" spans="1:13" ht="12.75" customHeight="1">
      <c r="A168" s="71" t="s">
        <v>1373</v>
      </c>
      <c r="B168" s="71" t="s">
        <v>1230</v>
      </c>
      <c r="C168" s="109">
        <v>2.33E-3</v>
      </c>
      <c r="D168" s="109">
        <v>7.2188364000000005E-2</v>
      </c>
      <c r="E168" s="110">
        <f t="shared" si="8"/>
        <v>-0.96772333003695721</v>
      </c>
      <c r="F168" s="91">
        <f t="shared" si="9"/>
        <v>3.1676690281107395E-6</v>
      </c>
      <c r="G168" s="72">
        <v>9.1992972586423996</v>
      </c>
      <c r="H168" s="22">
        <v>79.407449999999997</v>
      </c>
      <c r="I168" s="117"/>
      <c r="J168" s="109">
        <v>0</v>
      </c>
      <c r="K168" s="109">
        <v>3.9188800000000005E-3</v>
      </c>
      <c r="L168" s="110">
        <f t="shared" si="10"/>
        <v>-1</v>
      </c>
      <c r="M168" s="91">
        <f t="shared" si="11"/>
        <v>0</v>
      </c>
    </row>
    <row r="169" spans="1:13" ht="12.75" customHeight="1">
      <c r="A169" s="71" t="s">
        <v>2328</v>
      </c>
      <c r="B169" s="71" t="s">
        <v>2327</v>
      </c>
      <c r="C169" s="109">
        <v>2.297E-3</v>
      </c>
      <c r="D169" s="109">
        <v>4.9148999999999998E-2</v>
      </c>
      <c r="E169" s="110">
        <f t="shared" si="8"/>
        <v>-0.95326456285987504</v>
      </c>
      <c r="F169" s="91">
        <f t="shared" si="9"/>
        <v>3.12280504616754E-6</v>
      </c>
      <c r="G169" s="72">
        <v>0.26843928499999997</v>
      </c>
      <c r="H169" s="22">
        <v>59.986699999999999</v>
      </c>
      <c r="I169" s="117"/>
      <c r="J169" s="109">
        <v>0</v>
      </c>
      <c r="K169" s="109">
        <v>0</v>
      </c>
      <c r="L169" s="110" t="str">
        <f t="shared" si="10"/>
        <v/>
      </c>
      <c r="M169" s="91">
        <f t="shared" si="11"/>
        <v>0</v>
      </c>
    </row>
    <row r="170" spans="1:13" ht="12.75" customHeight="1">
      <c r="A170" s="71" t="s">
        <v>1936</v>
      </c>
      <c r="B170" s="71" t="s">
        <v>937</v>
      </c>
      <c r="C170" s="109">
        <v>1.82182E-3</v>
      </c>
      <c r="D170" s="109">
        <v>4.9604999999999996E-3</v>
      </c>
      <c r="E170" s="110">
        <f t="shared" si="8"/>
        <v>-0.63273460336659615</v>
      </c>
      <c r="F170" s="91">
        <f t="shared" si="9"/>
        <v>2.4767908964775569E-6</v>
      </c>
      <c r="G170" s="72">
        <v>6.7975393200000003</v>
      </c>
      <c r="H170" s="22">
        <v>87.495549999999994</v>
      </c>
      <c r="I170" s="117"/>
      <c r="J170" s="109">
        <v>0</v>
      </c>
      <c r="K170" s="109">
        <v>0</v>
      </c>
      <c r="L170" s="110" t="str">
        <f t="shared" si="10"/>
        <v/>
      </c>
      <c r="M170" s="91">
        <f t="shared" si="11"/>
        <v>0</v>
      </c>
    </row>
    <row r="171" spans="1:13" ht="12.75" customHeight="1">
      <c r="A171" s="71" t="s">
        <v>1484</v>
      </c>
      <c r="B171" s="71" t="s">
        <v>1255</v>
      </c>
      <c r="C171" s="109">
        <v>1.7636500000000001E-3</v>
      </c>
      <c r="D171" s="109">
        <v>1.262023E-2</v>
      </c>
      <c r="E171" s="110">
        <f t="shared" si="8"/>
        <v>-0.86025215071357652</v>
      </c>
      <c r="F171" s="91">
        <f t="shared" si="9"/>
        <v>2.3977079319431356E-6</v>
      </c>
      <c r="G171" s="72">
        <v>9.0656973149414011</v>
      </c>
      <c r="H171" s="22">
        <v>68.539599999999993</v>
      </c>
      <c r="I171" s="117"/>
      <c r="J171" s="109">
        <v>0</v>
      </c>
      <c r="K171" s="109">
        <v>4.5548000000000002E-4</v>
      </c>
      <c r="L171" s="110">
        <f t="shared" si="10"/>
        <v>-1</v>
      </c>
      <c r="M171" s="91">
        <f t="shared" si="11"/>
        <v>0</v>
      </c>
    </row>
    <row r="172" spans="1:13" ht="12.75" customHeight="1">
      <c r="A172" s="71" t="s">
        <v>2759</v>
      </c>
      <c r="B172" s="71" t="s">
        <v>2748</v>
      </c>
      <c r="C172" s="109">
        <v>1.5156E-3</v>
      </c>
      <c r="D172" s="109">
        <v>1.4916600000000001E-3</v>
      </c>
      <c r="E172" s="110">
        <f t="shared" si="8"/>
        <v>1.6049233739592106E-2</v>
      </c>
      <c r="F172" s="91">
        <f t="shared" si="9"/>
        <v>2.0604803343367541E-6</v>
      </c>
      <c r="G172" s="72">
        <v>5.0166059999999998E-3</v>
      </c>
      <c r="H172" s="22">
        <v>75.452950000000001</v>
      </c>
      <c r="I172" s="117"/>
      <c r="J172" s="109">
        <v>0</v>
      </c>
      <c r="K172" s="109">
        <v>0</v>
      </c>
      <c r="L172" s="110" t="str">
        <f t="shared" si="10"/>
        <v/>
      </c>
      <c r="M172" s="91">
        <f t="shared" si="11"/>
        <v>0</v>
      </c>
    </row>
    <row r="173" spans="1:13" ht="12.75" customHeight="1">
      <c r="A173" s="71" t="s">
        <v>2014</v>
      </c>
      <c r="B173" s="71" t="s">
        <v>2015</v>
      </c>
      <c r="C173" s="109">
        <v>1.4840000000000001E-3</v>
      </c>
      <c r="D173" s="109">
        <v>5.92437E-3</v>
      </c>
      <c r="E173" s="110">
        <f t="shared" si="8"/>
        <v>-0.74950923051733764</v>
      </c>
      <c r="F173" s="91">
        <f t="shared" si="9"/>
        <v>2.0175196728396298E-6</v>
      </c>
      <c r="G173" s="72">
        <v>0.133388858</v>
      </c>
      <c r="H173" s="22">
        <v>50.004300000000001</v>
      </c>
      <c r="I173" s="117"/>
      <c r="J173" s="109">
        <v>0</v>
      </c>
      <c r="K173" s="109">
        <v>0</v>
      </c>
      <c r="L173" s="110" t="str">
        <f t="shared" si="10"/>
        <v/>
      </c>
      <c r="M173" s="91">
        <f t="shared" si="11"/>
        <v>0</v>
      </c>
    </row>
    <row r="174" spans="1:13" ht="12.75" customHeight="1">
      <c r="A174" s="71" t="s">
        <v>2010</v>
      </c>
      <c r="B174" s="71" t="s">
        <v>2011</v>
      </c>
      <c r="C174" s="109">
        <v>1.2857999999999999E-3</v>
      </c>
      <c r="D174" s="109">
        <v>0</v>
      </c>
      <c r="E174" s="110" t="str">
        <f t="shared" si="8"/>
        <v/>
      </c>
      <c r="F174" s="91">
        <f t="shared" si="9"/>
        <v>1.7480638782595659E-6</v>
      </c>
      <c r="G174" s="72">
        <v>6.8772417000000002E-2</v>
      </c>
      <c r="H174" s="22">
        <v>40.005600000000001</v>
      </c>
      <c r="I174" s="117"/>
      <c r="J174" s="109">
        <v>0</v>
      </c>
      <c r="K174" s="109">
        <v>0</v>
      </c>
      <c r="L174" s="110" t="str">
        <f t="shared" si="10"/>
        <v/>
      </c>
      <c r="M174" s="91">
        <f t="shared" si="11"/>
        <v>0</v>
      </c>
    </row>
    <row r="175" spans="1:13" ht="12.75" customHeight="1">
      <c r="A175" s="71" t="s">
        <v>2342</v>
      </c>
      <c r="B175" s="71" t="s">
        <v>2341</v>
      </c>
      <c r="C175" s="109">
        <v>1.2719999999999999E-3</v>
      </c>
      <c r="D175" s="109">
        <v>2.4724380000000001E-2</v>
      </c>
      <c r="E175" s="110">
        <f t="shared" si="8"/>
        <v>-0.94855280496416894</v>
      </c>
      <c r="F175" s="91">
        <f t="shared" si="9"/>
        <v>1.7293025767196825E-6</v>
      </c>
      <c r="G175" s="72">
        <v>8.8494584000000001E-2</v>
      </c>
      <c r="H175" s="22">
        <v>99.983649999999997</v>
      </c>
      <c r="I175" s="117"/>
      <c r="J175" s="109">
        <v>0</v>
      </c>
      <c r="K175" s="109">
        <v>0</v>
      </c>
      <c r="L175" s="110" t="str">
        <f t="shared" si="10"/>
        <v/>
      </c>
      <c r="M175" s="91">
        <f t="shared" si="11"/>
        <v>0</v>
      </c>
    </row>
    <row r="176" spans="1:13" ht="12.75" customHeight="1">
      <c r="A176" s="71" t="s">
        <v>1374</v>
      </c>
      <c r="B176" s="71" t="s">
        <v>1231</v>
      </c>
      <c r="C176" s="109">
        <v>9.7050000000000001E-4</v>
      </c>
      <c r="D176" s="109">
        <v>9.6850000000000013E-6</v>
      </c>
      <c r="E176" s="110">
        <f t="shared" si="8"/>
        <v>99.206504904491467</v>
      </c>
      <c r="F176" s="91">
        <f t="shared" si="9"/>
        <v>1.3194089235113617E-6</v>
      </c>
      <c r="G176" s="72">
        <v>2.1918574189133997</v>
      </c>
      <c r="H176" s="22">
        <v>28.223099999999999</v>
      </c>
      <c r="I176" s="117"/>
      <c r="J176" s="109">
        <v>0</v>
      </c>
      <c r="K176" s="109">
        <v>0</v>
      </c>
      <c r="L176" s="110" t="str">
        <f t="shared" si="10"/>
        <v/>
      </c>
      <c r="M176" s="91">
        <f t="shared" si="11"/>
        <v>0</v>
      </c>
    </row>
    <row r="177" spans="1:13" ht="12.75" customHeight="1">
      <c r="A177" s="71" t="s">
        <v>2760</v>
      </c>
      <c r="B177" s="71" t="s">
        <v>2749</v>
      </c>
      <c r="C177" s="109">
        <v>9.3000000000000005E-4</v>
      </c>
      <c r="D177" s="109">
        <v>8.5749999999999997E-4</v>
      </c>
      <c r="E177" s="110">
        <f t="shared" si="8"/>
        <v>8.4548104956268411E-2</v>
      </c>
      <c r="F177" s="91">
        <f t="shared" si="9"/>
        <v>1.2643485820356171E-6</v>
      </c>
      <c r="G177" s="72">
        <v>2.4214196E-2</v>
      </c>
      <c r="H177" s="22">
        <v>150.005</v>
      </c>
      <c r="I177" s="117"/>
      <c r="J177" s="109">
        <v>0</v>
      </c>
      <c r="K177" s="109">
        <v>0</v>
      </c>
      <c r="L177" s="110" t="str">
        <f t="shared" si="10"/>
        <v/>
      </c>
      <c r="M177" s="91">
        <f t="shared" si="11"/>
        <v>0</v>
      </c>
    </row>
    <row r="178" spans="1:13" ht="12.75" customHeight="1">
      <c r="A178" s="71" t="s">
        <v>1488</v>
      </c>
      <c r="B178" s="71" t="s">
        <v>1261</v>
      </c>
      <c r="C178" s="109">
        <v>9.0700000000000004E-4</v>
      </c>
      <c r="D178" s="109">
        <v>9.6105580000000017E-3</v>
      </c>
      <c r="E178" s="110">
        <f t="shared" si="8"/>
        <v>-0.90562462658255638</v>
      </c>
      <c r="F178" s="91">
        <f t="shared" si="9"/>
        <v>1.2330797461358115E-6</v>
      </c>
      <c r="G178" s="72">
        <v>0.51320970550590006</v>
      </c>
      <c r="H178" s="22">
        <v>362.92405000000002</v>
      </c>
      <c r="I178" s="117"/>
      <c r="J178" s="109">
        <v>0</v>
      </c>
      <c r="K178" s="109">
        <v>0</v>
      </c>
      <c r="L178" s="110" t="str">
        <f t="shared" si="10"/>
        <v/>
      </c>
      <c r="M178" s="91">
        <f t="shared" si="11"/>
        <v>0</v>
      </c>
    </row>
    <row r="179" spans="1:13" ht="12.75" customHeight="1">
      <c r="A179" s="71" t="s">
        <v>2204</v>
      </c>
      <c r="B179" s="71" t="s">
        <v>1330</v>
      </c>
      <c r="C179" s="109">
        <v>8.2897000000000005E-4</v>
      </c>
      <c r="D179" s="109">
        <v>7.1827200000000001E-3</v>
      </c>
      <c r="E179" s="110">
        <f t="shared" si="8"/>
        <v>-0.88458828967299297</v>
      </c>
      <c r="F179" s="91">
        <f t="shared" si="9"/>
        <v>1.1269968215592103E-6</v>
      </c>
      <c r="G179" s="72">
        <v>0.44443088786339996</v>
      </c>
      <c r="H179" s="22">
        <v>72.337699999999998</v>
      </c>
      <c r="I179" s="117"/>
      <c r="J179" s="109">
        <v>0</v>
      </c>
      <c r="K179" s="109">
        <v>7.1791299999999997E-3</v>
      </c>
      <c r="L179" s="110">
        <f t="shared" si="10"/>
        <v>-1</v>
      </c>
      <c r="M179" s="91">
        <f t="shared" si="11"/>
        <v>0</v>
      </c>
    </row>
    <row r="180" spans="1:13" ht="12.75" customHeight="1">
      <c r="A180" s="71" t="s">
        <v>1513</v>
      </c>
      <c r="B180" s="71" t="s">
        <v>1312</v>
      </c>
      <c r="C180" s="109">
        <v>7.3499999999999998E-4</v>
      </c>
      <c r="D180" s="109">
        <v>0</v>
      </c>
      <c r="E180" s="110" t="str">
        <f t="shared" si="8"/>
        <v/>
      </c>
      <c r="F180" s="91">
        <f t="shared" si="9"/>
        <v>9.9924323418943937E-7</v>
      </c>
      <c r="G180" s="72">
        <v>7.2202999999999999</v>
      </c>
      <c r="H180" s="22">
        <v>77.069950000000006</v>
      </c>
      <c r="I180" s="117"/>
      <c r="J180" s="109">
        <v>0</v>
      </c>
      <c r="K180" s="109">
        <v>0</v>
      </c>
      <c r="L180" s="110" t="str">
        <f t="shared" si="10"/>
        <v/>
      </c>
      <c r="M180" s="91">
        <f t="shared" si="11"/>
        <v>0</v>
      </c>
    </row>
    <row r="181" spans="1:13" ht="12.75" customHeight="1">
      <c r="A181" s="71" t="s">
        <v>2541</v>
      </c>
      <c r="B181" s="71" t="s">
        <v>2542</v>
      </c>
      <c r="C181" s="109">
        <v>7.314E-4</v>
      </c>
      <c r="D181" s="109">
        <v>0</v>
      </c>
      <c r="E181" s="110" t="str">
        <f t="shared" si="8"/>
        <v/>
      </c>
      <c r="F181" s="91">
        <f t="shared" si="9"/>
        <v>9.9434898161381753E-7</v>
      </c>
      <c r="G181" s="72">
        <v>3.7970614999999999E-2</v>
      </c>
      <c r="H181" s="22">
        <v>80.00215</v>
      </c>
      <c r="I181" s="117"/>
      <c r="J181" s="109">
        <v>0</v>
      </c>
      <c r="K181" s="109">
        <v>0</v>
      </c>
      <c r="L181" s="110" t="str">
        <f t="shared" si="10"/>
        <v/>
      </c>
      <c r="M181" s="91">
        <f t="shared" si="11"/>
        <v>0</v>
      </c>
    </row>
    <row r="182" spans="1:13" ht="12.75" customHeight="1">
      <c r="A182" s="71" t="s">
        <v>1508</v>
      </c>
      <c r="B182" s="71" t="s">
        <v>1302</v>
      </c>
      <c r="C182" s="109">
        <v>6.5514999999999996E-4</v>
      </c>
      <c r="D182" s="109">
        <v>2.7638699999999999E-3</v>
      </c>
      <c r="E182" s="110">
        <f t="shared" si="8"/>
        <v>-0.76295918404266483</v>
      </c>
      <c r="F182" s="91">
        <f t="shared" si="9"/>
        <v>8.9068599303294028E-7</v>
      </c>
      <c r="G182" s="72">
        <v>6.9460960842E-2</v>
      </c>
      <c r="H182" s="22">
        <v>87.073599999999999</v>
      </c>
      <c r="I182" s="117"/>
      <c r="J182" s="109">
        <v>0</v>
      </c>
      <c r="K182" s="109">
        <v>0</v>
      </c>
      <c r="L182" s="110" t="str">
        <f t="shared" si="10"/>
        <v/>
      </c>
      <c r="M182" s="91">
        <f t="shared" si="11"/>
        <v>0</v>
      </c>
    </row>
    <row r="183" spans="1:13" ht="12.75" customHeight="1">
      <c r="A183" s="71" t="s">
        <v>2155</v>
      </c>
      <c r="B183" s="71" t="s">
        <v>2154</v>
      </c>
      <c r="C183" s="109">
        <v>6.2E-4</v>
      </c>
      <c r="D183" s="109">
        <v>9.3854999999999997E-3</v>
      </c>
      <c r="E183" s="110">
        <f t="shared" si="8"/>
        <v>-0.93394065313515529</v>
      </c>
      <c r="F183" s="91">
        <f t="shared" si="9"/>
        <v>8.4289905469041133E-7</v>
      </c>
      <c r="G183" s="72">
        <v>0.61381815000000006</v>
      </c>
      <c r="H183" s="22">
        <v>139.08595</v>
      </c>
      <c r="I183" s="117"/>
      <c r="J183" s="109">
        <v>0</v>
      </c>
      <c r="K183" s="109">
        <v>9.3854999999999997E-3</v>
      </c>
      <c r="L183" s="110">
        <f t="shared" si="10"/>
        <v>-1</v>
      </c>
      <c r="M183" s="91">
        <f t="shared" si="11"/>
        <v>0</v>
      </c>
    </row>
    <row r="184" spans="1:13" ht="12.75" customHeight="1">
      <c r="A184" s="71" t="s">
        <v>2469</v>
      </c>
      <c r="B184" s="71" t="s">
        <v>2470</v>
      </c>
      <c r="C184" s="109">
        <v>5.4047999999999998E-4</v>
      </c>
      <c r="D184" s="109">
        <v>0</v>
      </c>
      <c r="E184" s="110" t="str">
        <f t="shared" si="8"/>
        <v/>
      </c>
      <c r="F184" s="91">
        <f t="shared" si="9"/>
        <v>7.3479045335334438E-7</v>
      </c>
      <c r="G184" s="72">
        <v>4.7273786999999998E-2</v>
      </c>
      <c r="H184" s="22">
        <v>49.991999999999997</v>
      </c>
      <c r="I184" s="117"/>
      <c r="J184" s="109">
        <v>0</v>
      </c>
      <c r="K184" s="109">
        <v>0</v>
      </c>
      <c r="L184" s="110" t="str">
        <f t="shared" si="10"/>
        <v/>
      </c>
      <c r="M184" s="91">
        <f t="shared" si="11"/>
        <v>0</v>
      </c>
    </row>
    <row r="185" spans="1:13" ht="12.75" customHeight="1">
      <c r="A185" s="71" t="s">
        <v>2202</v>
      </c>
      <c r="B185" s="71" t="s">
        <v>1276</v>
      </c>
      <c r="C185" s="109">
        <v>2.6726000000000001E-4</v>
      </c>
      <c r="D185" s="109">
        <v>1.176E-2</v>
      </c>
      <c r="E185" s="110">
        <f t="shared" si="8"/>
        <v>-0.97727380952380949</v>
      </c>
      <c r="F185" s="91">
        <f t="shared" si="9"/>
        <v>3.6334387315574092E-7</v>
      </c>
      <c r="G185" s="72">
        <v>0.40359617176059998</v>
      </c>
      <c r="H185" s="22">
        <v>231.45564999999999</v>
      </c>
      <c r="I185" s="117"/>
      <c r="J185" s="109">
        <v>0</v>
      </c>
      <c r="K185" s="109">
        <v>0</v>
      </c>
      <c r="L185" s="110" t="str">
        <f t="shared" si="10"/>
        <v/>
      </c>
      <c r="M185" s="91">
        <f t="shared" si="11"/>
        <v>0</v>
      </c>
    </row>
    <row r="186" spans="1:13" ht="12.75" customHeight="1">
      <c r="A186" s="71" t="s">
        <v>1528</v>
      </c>
      <c r="B186" s="71" t="s">
        <v>1323</v>
      </c>
      <c r="C186" s="109">
        <v>1.5644999999999998E-4</v>
      </c>
      <c r="D186" s="109">
        <v>3.0750000000000002E-5</v>
      </c>
      <c r="E186" s="110">
        <f t="shared" si="8"/>
        <v>4.0878048780487797</v>
      </c>
      <c r="F186" s="91">
        <f t="shared" si="9"/>
        <v>2.126960598488949E-7</v>
      </c>
      <c r="G186" s="72">
        <v>4.25352940195E-2</v>
      </c>
      <c r="H186" s="22">
        <v>67.302000000000007</v>
      </c>
      <c r="I186" s="117"/>
      <c r="J186" s="109">
        <v>0</v>
      </c>
      <c r="K186" s="109">
        <v>0</v>
      </c>
      <c r="L186" s="110" t="str">
        <f t="shared" si="10"/>
        <v/>
      </c>
      <c r="M186" s="91">
        <f t="shared" si="11"/>
        <v>0</v>
      </c>
    </row>
    <row r="187" spans="1:13" ht="12.75" customHeight="1">
      <c r="A187" s="71" t="s">
        <v>1531</v>
      </c>
      <c r="B187" s="71" t="s">
        <v>1326</v>
      </c>
      <c r="C187" s="109">
        <v>5.4559999999999999E-5</v>
      </c>
      <c r="D187" s="109">
        <v>4.8159629999999995E-2</v>
      </c>
      <c r="E187" s="110">
        <f t="shared" si="8"/>
        <v>-0.99886710093080033</v>
      </c>
      <c r="F187" s="91">
        <f t="shared" si="9"/>
        <v>7.4175116812756195E-8</v>
      </c>
      <c r="G187" s="72">
        <v>6.2070889411999994E-2</v>
      </c>
      <c r="H187" s="22">
        <v>130.61590000000001</v>
      </c>
      <c r="I187" s="117"/>
      <c r="J187" s="109">
        <v>0</v>
      </c>
      <c r="K187" s="109">
        <v>0</v>
      </c>
      <c r="L187" s="110" t="str">
        <f t="shared" si="10"/>
        <v/>
      </c>
      <c r="M187" s="91">
        <f t="shared" si="11"/>
        <v>0</v>
      </c>
    </row>
    <row r="188" spans="1:13" ht="12.75" customHeight="1">
      <c r="A188" s="71" t="s">
        <v>1530</v>
      </c>
      <c r="B188" s="71" t="s">
        <v>1325</v>
      </c>
      <c r="C188" s="109">
        <v>5.2799999999999996E-5</v>
      </c>
      <c r="D188" s="109">
        <v>0</v>
      </c>
      <c r="E188" s="110" t="str">
        <f t="shared" si="8"/>
        <v/>
      </c>
      <c r="F188" s="91">
        <f t="shared" si="9"/>
        <v>7.1782371109118897E-8</v>
      </c>
      <c r="G188" s="72">
        <v>8.5529762647199997E-2</v>
      </c>
      <c r="H188" s="22">
        <v>71.162000000000006</v>
      </c>
      <c r="I188" s="117"/>
      <c r="J188" s="109">
        <v>0</v>
      </c>
      <c r="K188" s="109">
        <v>0</v>
      </c>
      <c r="L188" s="110" t="str">
        <f t="shared" si="10"/>
        <v/>
      </c>
      <c r="M188" s="91">
        <f t="shared" si="11"/>
        <v>0</v>
      </c>
    </row>
    <row r="189" spans="1:13" ht="12.75" customHeight="1">
      <c r="A189" s="71" t="s">
        <v>1503</v>
      </c>
      <c r="B189" s="71" t="s">
        <v>1294</v>
      </c>
      <c r="C189" s="109">
        <v>4.2299999999999998E-5</v>
      </c>
      <c r="D189" s="109">
        <v>4.6244E-4</v>
      </c>
      <c r="E189" s="110">
        <f t="shared" si="8"/>
        <v>-0.90852867399013926</v>
      </c>
      <c r="F189" s="91">
        <f t="shared" si="9"/>
        <v>5.7507467763555481E-8</v>
      </c>
      <c r="G189" s="72">
        <v>3.196587814176</v>
      </c>
      <c r="H189" s="22">
        <v>67.507750000000001</v>
      </c>
      <c r="I189" s="117"/>
      <c r="J189" s="109">
        <v>0</v>
      </c>
      <c r="K189" s="109">
        <v>0</v>
      </c>
      <c r="L189" s="110" t="str">
        <f t="shared" si="10"/>
        <v/>
      </c>
      <c r="M189" s="91">
        <f t="shared" si="11"/>
        <v>0</v>
      </c>
    </row>
    <row r="190" spans="1:13" ht="12.75" customHeight="1">
      <c r="A190" s="71" t="s">
        <v>2620</v>
      </c>
      <c r="B190" s="71" t="s">
        <v>2621</v>
      </c>
      <c r="C190" s="109">
        <v>9.6500000000000008E-6</v>
      </c>
      <c r="D190" s="109">
        <v>0</v>
      </c>
      <c r="E190" s="110" t="str">
        <f t="shared" si="8"/>
        <v/>
      </c>
      <c r="F190" s="91">
        <f t="shared" si="9"/>
        <v>1.3119315931874953E-8</v>
      </c>
      <c r="G190" s="72">
        <v>0.4262102497936</v>
      </c>
      <c r="H190" s="22">
        <v>26.549199999999999</v>
      </c>
      <c r="I190" s="117"/>
      <c r="J190" s="109">
        <v>0</v>
      </c>
      <c r="K190" s="109">
        <v>0</v>
      </c>
      <c r="L190" s="110" t="str">
        <f t="shared" si="10"/>
        <v/>
      </c>
      <c r="M190" s="91">
        <f t="shared" si="11"/>
        <v>0</v>
      </c>
    </row>
    <row r="191" spans="1:13" ht="12.75" customHeight="1">
      <c r="A191" s="71" t="s">
        <v>1476</v>
      </c>
      <c r="B191" s="71" t="s">
        <v>1245</v>
      </c>
      <c r="C191" s="109">
        <v>0</v>
      </c>
      <c r="D191" s="109">
        <v>0.76997687999999997</v>
      </c>
      <c r="E191" s="110">
        <f t="shared" si="8"/>
        <v>-1</v>
      </c>
      <c r="F191" s="91">
        <f t="shared" si="9"/>
        <v>0</v>
      </c>
      <c r="G191" s="72">
        <v>19.502053699999998</v>
      </c>
      <c r="H191" s="22">
        <v>60.44435</v>
      </c>
      <c r="I191" s="117"/>
      <c r="J191" s="109">
        <v>0</v>
      </c>
      <c r="K191" s="109">
        <v>0.32295000000000001</v>
      </c>
      <c r="L191" s="110">
        <f t="shared" si="10"/>
        <v>-1</v>
      </c>
      <c r="M191" s="91" t="str">
        <f t="shared" si="11"/>
        <v/>
      </c>
    </row>
    <row r="192" spans="1:13" ht="12.75" customHeight="1">
      <c r="A192" s="71" t="s">
        <v>2525</v>
      </c>
      <c r="B192" s="71" t="s">
        <v>2526</v>
      </c>
      <c r="C192" s="109">
        <v>0</v>
      </c>
      <c r="D192" s="109">
        <v>0.55276700000000001</v>
      </c>
      <c r="E192" s="110">
        <f t="shared" si="8"/>
        <v>-1</v>
      </c>
      <c r="F192" s="91">
        <f t="shared" si="9"/>
        <v>0</v>
      </c>
      <c r="G192" s="72">
        <v>9.541082359999999</v>
      </c>
      <c r="H192" s="22">
        <v>43.140949999999997</v>
      </c>
      <c r="I192" s="117"/>
      <c r="J192" s="109">
        <v>0.25250359999999999</v>
      </c>
      <c r="K192" s="109">
        <v>1.4491390100000001</v>
      </c>
      <c r="L192" s="110">
        <f t="shared" si="10"/>
        <v>-0.82575612259585784</v>
      </c>
      <c r="M192" s="91" t="str">
        <f t="shared" si="11"/>
        <v/>
      </c>
    </row>
    <row r="193" spans="1:13" ht="12.75" customHeight="1">
      <c r="A193" s="71" t="s">
        <v>2626</v>
      </c>
      <c r="B193" s="71" t="s">
        <v>2627</v>
      </c>
      <c r="C193" s="109">
        <v>0</v>
      </c>
      <c r="D193" s="109">
        <v>0.37467934000000003</v>
      </c>
      <c r="E193" s="110">
        <f t="shared" si="8"/>
        <v>-1</v>
      </c>
      <c r="F193" s="91">
        <f t="shared" si="9"/>
        <v>0</v>
      </c>
      <c r="G193" s="72">
        <v>0.31483986404999997</v>
      </c>
      <c r="H193" s="22">
        <v>33.721550000000001</v>
      </c>
      <c r="I193" s="117"/>
      <c r="J193" s="109">
        <v>0</v>
      </c>
      <c r="K193" s="109">
        <v>0</v>
      </c>
      <c r="L193" s="110" t="str">
        <f t="shared" si="10"/>
        <v/>
      </c>
      <c r="M193" s="91" t="str">
        <f t="shared" si="11"/>
        <v/>
      </c>
    </row>
    <row r="194" spans="1:13" ht="12.75" customHeight="1">
      <c r="A194" s="71" t="s">
        <v>1526</v>
      </c>
      <c r="B194" s="71" t="s">
        <v>1321</v>
      </c>
      <c r="C194" s="109">
        <v>0</v>
      </c>
      <c r="D194" s="109">
        <v>0.34399999999999997</v>
      </c>
      <c r="E194" s="110">
        <f t="shared" si="8"/>
        <v>-1</v>
      </c>
      <c r="F194" s="91">
        <f t="shared" si="9"/>
        <v>0</v>
      </c>
      <c r="G194" s="72">
        <v>0.77638455264500006</v>
      </c>
      <c r="H194" s="22">
        <v>134.57820000000001</v>
      </c>
      <c r="I194" s="117"/>
      <c r="J194" s="109">
        <v>0</v>
      </c>
      <c r="K194" s="109">
        <v>0</v>
      </c>
      <c r="L194" s="110" t="str">
        <f t="shared" si="10"/>
        <v/>
      </c>
      <c r="M194" s="91" t="str">
        <f t="shared" si="11"/>
        <v/>
      </c>
    </row>
    <row r="195" spans="1:13" ht="12.75" customHeight="1">
      <c r="A195" s="71" t="s">
        <v>2547</v>
      </c>
      <c r="B195" s="71" t="s">
        <v>2548</v>
      </c>
      <c r="C195" s="109">
        <v>0</v>
      </c>
      <c r="D195" s="109">
        <v>0.203426</v>
      </c>
      <c r="E195" s="110">
        <f t="shared" si="8"/>
        <v>-1</v>
      </c>
      <c r="F195" s="91">
        <f t="shared" si="9"/>
        <v>0</v>
      </c>
      <c r="G195" s="72">
        <v>4.2956091000000002E-2</v>
      </c>
      <c r="H195" s="22">
        <v>197.40440000000001</v>
      </c>
      <c r="I195" s="117"/>
      <c r="J195" s="109">
        <v>0</v>
      </c>
      <c r="K195" s="109">
        <v>0</v>
      </c>
      <c r="L195" s="110" t="str">
        <f t="shared" si="10"/>
        <v/>
      </c>
      <c r="M195" s="91" t="str">
        <f t="shared" si="11"/>
        <v/>
      </c>
    </row>
    <row r="196" spans="1:13" ht="12.75" customHeight="1">
      <c r="A196" s="71" t="s">
        <v>2545</v>
      </c>
      <c r="B196" s="71" t="s">
        <v>2546</v>
      </c>
      <c r="C196" s="109">
        <v>0</v>
      </c>
      <c r="D196" s="109">
        <v>0.18204600000000001</v>
      </c>
      <c r="E196" s="110">
        <f t="shared" si="8"/>
        <v>-1</v>
      </c>
      <c r="F196" s="91">
        <f t="shared" si="9"/>
        <v>0</v>
      </c>
      <c r="G196" s="72">
        <v>7.8806683000000002E-2</v>
      </c>
      <c r="H196" s="22">
        <v>134.44257894736799</v>
      </c>
      <c r="I196" s="117"/>
      <c r="J196" s="109">
        <v>0</v>
      </c>
      <c r="K196" s="109">
        <v>0</v>
      </c>
      <c r="L196" s="110" t="str">
        <f t="shared" si="10"/>
        <v/>
      </c>
      <c r="M196" s="91" t="str">
        <f t="shared" si="11"/>
        <v/>
      </c>
    </row>
    <row r="197" spans="1:13" ht="12.75" customHeight="1">
      <c r="A197" s="71" t="s">
        <v>1479</v>
      </c>
      <c r="B197" s="71" t="s">
        <v>1249</v>
      </c>
      <c r="C197" s="109">
        <v>0</v>
      </c>
      <c r="D197" s="109">
        <v>0.16329425</v>
      </c>
      <c r="E197" s="110">
        <f t="shared" si="8"/>
        <v>-1</v>
      </c>
      <c r="F197" s="91">
        <f t="shared" si="9"/>
        <v>0</v>
      </c>
      <c r="G197" s="72">
        <v>5.3500508529407993</v>
      </c>
      <c r="H197" s="22">
        <v>59.755400000000002</v>
      </c>
      <c r="I197" s="117"/>
      <c r="J197" s="109">
        <v>0</v>
      </c>
      <c r="K197" s="109">
        <v>1.34975E-3</v>
      </c>
      <c r="L197" s="110">
        <f t="shared" si="10"/>
        <v>-1</v>
      </c>
      <c r="M197" s="91" t="str">
        <f t="shared" si="11"/>
        <v/>
      </c>
    </row>
    <row r="198" spans="1:13" ht="12.75" customHeight="1">
      <c r="A198" s="71" t="s">
        <v>2187</v>
      </c>
      <c r="B198" s="71" t="s">
        <v>1259</v>
      </c>
      <c r="C198" s="109">
        <v>0</v>
      </c>
      <c r="D198" s="109">
        <v>9.2322660000000001E-2</v>
      </c>
      <c r="E198" s="110">
        <f t="shared" si="8"/>
        <v>-1</v>
      </c>
      <c r="F198" s="91">
        <f t="shared" si="9"/>
        <v>0</v>
      </c>
      <c r="G198" s="72">
        <v>0.4327861349871</v>
      </c>
      <c r="H198" s="22">
        <v>125.70180000000001</v>
      </c>
      <c r="I198" s="117"/>
      <c r="J198" s="109">
        <v>0</v>
      </c>
      <c r="K198" s="109">
        <v>1.77995E-3</v>
      </c>
      <c r="L198" s="110">
        <f t="shared" si="10"/>
        <v>-1</v>
      </c>
      <c r="M198" s="91" t="str">
        <f t="shared" si="11"/>
        <v/>
      </c>
    </row>
    <row r="199" spans="1:13" ht="12.75" customHeight="1">
      <c r="A199" s="71" t="s">
        <v>2167</v>
      </c>
      <c r="B199" s="71" t="s">
        <v>2166</v>
      </c>
      <c r="C199" s="109">
        <v>0</v>
      </c>
      <c r="D199" s="109">
        <v>7.5245880000000001E-2</v>
      </c>
      <c r="E199" s="110">
        <f t="shared" ref="E199:E262" si="12">IF(ISERROR(C199/D199-1),"",IF((C199/D199-1)&gt;10000%,"",C199/D199-1))</f>
        <v>-1</v>
      </c>
      <c r="F199" s="91">
        <f t="shared" ref="F199:F262" si="13">C199/$C$276</f>
        <v>0</v>
      </c>
      <c r="G199" s="72">
        <v>2.11764931</v>
      </c>
      <c r="H199" s="22">
        <v>48.595285714285701</v>
      </c>
      <c r="I199" s="117"/>
      <c r="J199" s="109">
        <v>0</v>
      </c>
      <c r="K199" s="109">
        <v>7.5245880000000001E-2</v>
      </c>
      <c r="L199" s="110">
        <f t="shared" ref="L199:L262" si="14">IF(ISERROR(J199/K199-1),"",IF((J199/K199-1)&gt;10000%,"",J199/K199-1))</f>
        <v>-1</v>
      </c>
      <c r="M199" s="91" t="str">
        <f t="shared" ref="M199:M262" si="15">IF(ISERROR(J199/C199),"",IF(J199/C199&gt;10000%,"",J199/C199))</f>
        <v/>
      </c>
    </row>
    <row r="200" spans="1:13" ht="12.75" customHeight="1">
      <c r="A200" s="71" t="s">
        <v>2481</v>
      </c>
      <c r="B200" s="71" t="s">
        <v>2482</v>
      </c>
      <c r="C200" s="109">
        <v>0</v>
      </c>
      <c r="D200" s="109">
        <v>4.2851050000000002E-2</v>
      </c>
      <c r="E200" s="110">
        <f t="shared" si="12"/>
        <v>-1</v>
      </c>
      <c r="F200" s="91">
        <f t="shared" si="13"/>
        <v>0</v>
      </c>
      <c r="G200" s="72">
        <v>1.1853196999999999E-2</v>
      </c>
      <c r="H200" s="22">
        <v>99.988200000000006</v>
      </c>
      <c r="I200" s="117"/>
      <c r="J200" s="109">
        <v>0</v>
      </c>
      <c r="K200" s="109">
        <v>0</v>
      </c>
      <c r="L200" s="110" t="str">
        <f t="shared" si="14"/>
        <v/>
      </c>
      <c r="M200" s="91" t="str">
        <f t="shared" si="15"/>
        <v/>
      </c>
    </row>
    <row r="201" spans="1:13" ht="12.75" customHeight="1">
      <c r="A201" s="71" t="s">
        <v>1481</v>
      </c>
      <c r="B201" s="71" t="s">
        <v>1251</v>
      </c>
      <c r="C201" s="109">
        <v>0</v>
      </c>
      <c r="D201" s="109">
        <v>3.9989999999999998E-2</v>
      </c>
      <c r="E201" s="110">
        <f t="shared" si="12"/>
        <v>-1</v>
      </c>
      <c r="F201" s="91">
        <f t="shared" si="13"/>
        <v>0</v>
      </c>
      <c r="G201" s="72">
        <v>3.8831344771890004</v>
      </c>
      <c r="H201" s="22">
        <v>101.4615</v>
      </c>
      <c r="I201" s="117"/>
      <c r="J201" s="109">
        <v>0</v>
      </c>
      <c r="K201" s="109">
        <v>0.27137261348212899</v>
      </c>
      <c r="L201" s="110">
        <f t="shared" si="14"/>
        <v>-1</v>
      </c>
      <c r="M201" s="91" t="str">
        <f t="shared" si="15"/>
        <v/>
      </c>
    </row>
    <row r="202" spans="1:13" ht="12.75" customHeight="1">
      <c r="A202" s="71" t="s">
        <v>1477</v>
      </c>
      <c r="B202" s="71" t="s">
        <v>1246</v>
      </c>
      <c r="C202" s="109">
        <v>0</v>
      </c>
      <c r="D202" s="109">
        <v>3.1723319999999999E-2</v>
      </c>
      <c r="E202" s="110">
        <f t="shared" si="12"/>
        <v>-1</v>
      </c>
      <c r="F202" s="91">
        <f t="shared" si="13"/>
        <v>0</v>
      </c>
      <c r="G202" s="72">
        <v>0.53700405893289993</v>
      </c>
      <c r="H202" s="22">
        <v>91.226749999999996</v>
      </c>
      <c r="I202" s="117"/>
      <c r="J202" s="109">
        <v>0</v>
      </c>
      <c r="K202" s="109">
        <v>1.47E-3</v>
      </c>
      <c r="L202" s="110">
        <f t="shared" si="14"/>
        <v>-1</v>
      </c>
      <c r="M202" s="91" t="str">
        <f t="shared" si="15"/>
        <v/>
      </c>
    </row>
    <row r="203" spans="1:13" ht="12.75" customHeight="1">
      <c r="A203" s="71" t="s">
        <v>1360</v>
      </c>
      <c r="B203" s="71" t="s">
        <v>1211</v>
      </c>
      <c r="C203" s="109">
        <v>0</v>
      </c>
      <c r="D203" s="109">
        <v>2.5137E-2</v>
      </c>
      <c r="E203" s="110">
        <f t="shared" si="12"/>
        <v>-1</v>
      </c>
      <c r="F203" s="91">
        <f t="shared" si="13"/>
        <v>0</v>
      </c>
      <c r="G203" s="72">
        <v>0.64865036894759998</v>
      </c>
      <c r="H203" s="22">
        <v>116.48824999999999</v>
      </c>
      <c r="I203" s="117"/>
      <c r="J203" s="109">
        <v>0</v>
      </c>
      <c r="K203" s="109">
        <v>0</v>
      </c>
      <c r="L203" s="110" t="str">
        <f t="shared" si="14"/>
        <v/>
      </c>
      <c r="M203" s="91" t="str">
        <f t="shared" si="15"/>
        <v/>
      </c>
    </row>
    <row r="204" spans="1:13" ht="12.75" customHeight="1">
      <c r="A204" s="71" t="s">
        <v>2211</v>
      </c>
      <c r="B204" s="71" t="s">
        <v>1299</v>
      </c>
      <c r="C204" s="109">
        <v>0</v>
      </c>
      <c r="D204" s="109">
        <v>2.4355000000000002E-2</v>
      </c>
      <c r="E204" s="110">
        <f t="shared" si="12"/>
        <v>-1</v>
      </c>
      <c r="F204" s="91">
        <f t="shared" si="13"/>
        <v>0</v>
      </c>
      <c r="G204" s="72">
        <v>0.27006470066249999</v>
      </c>
      <c r="H204" s="22">
        <v>222.18254999999999</v>
      </c>
      <c r="I204" s="117"/>
      <c r="J204" s="109">
        <v>0</v>
      </c>
      <c r="K204" s="109">
        <v>0</v>
      </c>
      <c r="L204" s="110" t="str">
        <f t="shared" si="14"/>
        <v/>
      </c>
      <c r="M204" s="91" t="str">
        <f t="shared" si="15"/>
        <v/>
      </c>
    </row>
    <row r="205" spans="1:13" ht="12.75" customHeight="1">
      <c r="A205" s="71" t="s">
        <v>1348</v>
      </c>
      <c r="B205" s="71" t="s">
        <v>1194</v>
      </c>
      <c r="C205" s="109">
        <v>0</v>
      </c>
      <c r="D205" s="109">
        <v>2.3348000000000001E-2</v>
      </c>
      <c r="E205" s="110">
        <f t="shared" si="12"/>
        <v>-1</v>
      </c>
      <c r="F205" s="91">
        <f t="shared" si="13"/>
        <v>0</v>
      </c>
      <c r="G205" s="72">
        <v>0.79105755820379997</v>
      </c>
      <c r="H205" s="22">
        <v>112.22005</v>
      </c>
      <c r="I205" s="117"/>
      <c r="J205" s="109">
        <v>0</v>
      </c>
      <c r="K205" s="109">
        <v>0</v>
      </c>
      <c r="L205" s="110" t="str">
        <f t="shared" si="14"/>
        <v/>
      </c>
      <c r="M205" s="91" t="str">
        <f t="shared" si="15"/>
        <v/>
      </c>
    </row>
    <row r="206" spans="1:13" ht="12.75" customHeight="1">
      <c r="A206" s="71" t="s">
        <v>2628</v>
      </c>
      <c r="B206" s="71" t="s">
        <v>2629</v>
      </c>
      <c r="C206" s="109">
        <v>0</v>
      </c>
      <c r="D206" s="109">
        <v>1.7355499999999999E-2</v>
      </c>
      <c r="E206" s="110">
        <f t="shared" si="12"/>
        <v>-1</v>
      </c>
      <c r="F206" s="91">
        <f t="shared" si="13"/>
        <v>0</v>
      </c>
      <c r="G206" s="72">
        <v>0.66076638658139997</v>
      </c>
      <c r="H206" s="22">
        <v>14.873849999999999</v>
      </c>
      <c r="I206" s="117"/>
      <c r="J206" s="109">
        <v>0</v>
      </c>
      <c r="K206" s="109">
        <v>0</v>
      </c>
      <c r="L206" s="110" t="str">
        <f t="shared" si="14"/>
        <v/>
      </c>
      <c r="M206" s="91" t="str">
        <f t="shared" si="15"/>
        <v/>
      </c>
    </row>
    <row r="207" spans="1:13" ht="12.75" customHeight="1">
      <c r="A207" s="71" t="s">
        <v>2213</v>
      </c>
      <c r="B207" s="71" t="s">
        <v>1272</v>
      </c>
      <c r="C207" s="109">
        <v>0</v>
      </c>
      <c r="D207" s="109">
        <v>1.461494E-2</v>
      </c>
      <c r="E207" s="110">
        <f t="shared" si="12"/>
        <v>-1</v>
      </c>
      <c r="F207" s="91">
        <f t="shared" si="13"/>
        <v>0</v>
      </c>
      <c r="G207" s="72">
        <v>2.2729481448966</v>
      </c>
      <c r="H207" s="22">
        <v>137.15090000000001</v>
      </c>
      <c r="I207" s="117"/>
      <c r="J207" s="109">
        <v>0</v>
      </c>
      <c r="K207" s="109">
        <v>1.2051909999999999E-2</v>
      </c>
      <c r="L207" s="110">
        <f t="shared" si="14"/>
        <v>-1</v>
      </c>
      <c r="M207" s="91" t="str">
        <f t="shared" si="15"/>
        <v/>
      </c>
    </row>
    <row r="208" spans="1:13" ht="12.75" customHeight="1">
      <c r="A208" s="71" t="s">
        <v>1482</v>
      </c>
      <c r="B208" s="71" t="s">
        <v>1253</v>
      </c>
      <c r="C208" s="109">
        <v>0</v>
      </c>
      <c r="D208" s="109">
        <v>1.3728000000000001E-2</v>
      </c>
      <c r="E208" s="110">
        <f t="shared" si="12"/>
        <v>-1</v>
      </c>
      <c r="F208" s="91">
        <f t="shared" si="13"/>
        <v>0</v>
      </c>
      <c r="G208" s="72">
        <v>0.21194826610760001</v>
      </c>
      <c r="H208" s="22">
        <v>45.028199999999998</v>
      </c>
      <c r="I208" s="117"/>
      <c r="J208" s="109">
        <v>0</v>
      </c>
      <c r="K208" s="109">
        <v>0</v>
      </c>
      <c r="L208" s="110" t="str">
        <f t="shared" si="14"/>
        <v/>
      </c>
      <c r="M208" s="91" t="str">
        <f t="shared" si="15"/>
        <v/>
      </c>
    </row>
    <row r="209" spans="1:13" ht="12.75" customHeight="1">
      <c r="A209" s="71" t="s">
        <v>1</v>
      </c>
      <c r="B209" s="71" t="s">
        <v>1333</v>
      </c>
      <c r="C209" s="109">
        <v>0</v>
      </c>
      <c r="D209" s="109">
        <v>6.7411199999999998E-3</v>
      </c>
      <c r="E209" s="110">
        <f t="shared" si="12"/>
        <v>-1</v>
      </c>
      <c r="F209" s="91">
        <f t="shared" si="13"/>
        <v>0</v>
      </c>
      <c r="G209" s="72">
        <v>0.29011415067040003</v>
      </c>
      <c r="H209" s="22">
        <v>85.291578947368393</v>
      </c>
      <c r="I209" s="117"/>
      <c r="J209" s="109">
        <v>0</v>
      </c>
      <c r="K209" s="109">
        <v>0</v>
      </c>
      <c r="L209" s="110" t="str">
        <f t="shared" si="14"/>
        <v/>
      </c>
      <c r="M209" s="91" t="str">
        <f t="shared" si="15"/>
        <v/>
      </c>
    </row>
    <row r="210" spans="1:13" ht="12.75" customHeight="1">
      <c r="A210" s="71" t="s">
        <v>2529</v>
      </c>
      <c r="B210" s="71" t="s">
        <v>2530</v>
      </c>
      <c r="C210" s="109">
        <v>0</v>
      </c>
      <c r="D210" s="109">
        <v>4.5786400000000001E-3</v>
      </c>
      <c r="E210" s="110">
        <f t="shared" si="12"/>
        <v>-1</v>
      </c>
      <c r="F210" s="91">
        <f t="shared" si="13"/>
        <v>0</v>
      </c>
      <c r="G210" s="72">
        <v>5.7087120000000003E-3</v>
      </c>
      <c r="H210" s="22">
        <v>39.99765</v>
      </c>
      <c r="I210" s="117"/>
      <c r="J210" s="109">
        <v>0</v>
      </c>
      <c r="K210" s="109">
        <v>0</v>
      </c>
      <c r="L210" s="110" t="str">
        <f t="shared" si="14"/>
        <v/>
      </c>
      <c r="M210" s="91" t="str">
        <f t="shared" si="15"/>
        <v/>
      </c>
    </row>
    <row r="211" spans="1:13" ht="12.75" customHeight="1">
      <c r="A211" s="71" t="s">
        <v>2463</v>
      </c>
      <c r="B211" s="71" t="s">
        <v>2464</v>
      </c>
      <c r="C211" s="109">
        <v>0</v>
      </c>
      <c r="D211" s="109">
        <v>3.3397499999999998E-3</v>
      </c>
      <c r="E211" s="110">
        <f t="shared" si="12"/>
        <v>-1</v>
      </c>
      <c r="F211" s="91">
        <f t="shared" si="13"/>
        <v>0</v>
      </c>
      <c r="G211" s="72">
        <v>0</v>
      </c>
      <c r="H211" s="22">
        <v>134.9939</v>
      </c>
      <c r="I211" s="117"/>
      <c r="J211" s="109">
        <v>0</v>
      </c>
      <c r="K211" s="109">
        <v>0</v>
      </c>
      <c r="L211" s="110" t="str">
        <f t="shared" si="14"/>
        <v/>
      </c>
      <c r="M211" s="91" t="str">
        <f t="shared" si="15"/>
        <v/>
      </c>
    </row>
    <row r="212" spans="1:13" ht="12.75" customHeight="1">
      <c r="A212" s="71" t="s">
        <v>1517</v>
      </c>
      <c r="B212" s="71" t="s">
        <v>1316</v>
      </c>
      <c r="C212" s="109">
        <v>0</v>
      </c>
      <c r="D212" s="109">
        <v>2.1183999999999999E-3</v>
      </c>
      <c r="E212" s="110">
        <f t="shared" si="12"/>
        <v>-1</v>
      </c>
      <c r="F212" s="91">
        <f t="shared" si="13"/>
        <v>0</v>
      </c>
      <c r="G212" s="72">
        <v>6.9417450000000001</v>
      </c>
      <c r="H212" s="22">
        <v>115.51575</v>
      </c>
      <c r="I212" s="117"/>
      <c r="J212" s="109">
        <v>0</v>
      </c>
      <c r="K212" s="109">
        <v>0</v>
      </c>
      <c r="L212" s="110" t="str">
        <f t="shared" si="14"/>
        <v/>
      </c>
      <c r="M212" s="91" t="str">
        <f t="shared" si="15"/>
        <v/>
      </c>
    </row>
    <row r="213" spans="1:13" ht="12.75" customHeight="1">
      <c r="A213" s="71" t="s">
        <v>2557</v>
      </c>
      <c r="B213" s="71" t="s">
        <v>2558</v>
      </c>
      <c r="C213" s="109">
        <v>0</v>
      </c>
      <c r="D213" s="109">
        <v>2.075E-3</v>
      </c>
      <c r="E213" s="110">
        <f t="shared" si="12"/>
        <v>-1</v>
      </c>
      <c r="F213" s="91">
        <f t="shared" si="13"/>
        <v>0</v>
      </c>
      <c r="G213" s="72">
        <v>1.4567099999999999E-3</v>
      </c>
      <c r="H213" s="22">
        <v>288.31785714285701</v>
      </c>
      <c r="I213" s="117"/>
      <c r="J213" s="109">
        <v>0</v>
      </c>
      <c r="K213" s="109">
        <v>0</v>
      </c>
      <c r="L213" s="110" t="str">
        <f t="shared" si="14"/>
        <v/>
      </c>
      <c r="M213" s="91" t="str">
        <f t="shared" si="15"/>
        <v/>
      </c>
    </row>
    <row r="214" spans="1:13" ht="12.75" customHeight="1">
      <c r="A214" s="71" t="s">
        <v>2531</v>
      </c>
      <c r="B214" s="71" t="s">
        <v>2532</v>
      </c>
      <c r="C214" s="109">
        <v>0</v>
      </c>
      <c r="D214" s="109">
        <v>2.0125E-3</v>
      </c>
      <c r="E214" s="110">
        <f t="shared" si="12"/>
        <v>-1</v>
      </c>
      <c r="F214" s="91">
        <f t="shared" si="13"/>
        <v>0</v>
      </c>
      <c r="G214" s="72">
        <v>6.4769390000000001E-3</v>
      </c>
      <c r="H214" s="22">
        <v>59.982999999999997</v>
      </c>
      <c r="I214" s="117"/>
      <c r="J214" s="109">
        <v>0</v>
      </c>
      <c r="K214" s="109">
        <v>0</v>
      </c>
      <c r="L214" s="110" t="str">
        <f t="shared" si="14"/>
        <v/>
      </c>
      <c r="M214" s="91" t="str">
        <f t="shared" si="15"/>
        <v/>
      </c>
    </row>
    <row r="215" spans="1:13" ht="12.75" customHeight="1">
      <c r="A215" s="71" t="s">
        <v>2194</v>
      </c>
      <c r="B215" s="71" t="s">
        <v>1327</v>
      </c>
      <c r="C215" s="109">
        <v>0</v>
      </c>
      <c r="D215" s="109">
        <v>1.9168E-3</v>
      </c>
      <c r="E215" s="110">
        <f t="shared" si="12"/>
        <v>-1</v>
      </c>
      <c r="F215" s="91">
        <f t="shared" si="13"/>
        <v>0</v>
      </c>
      <c r="G215" s="72">
        <v>2.6025784970536998</v>
      </c>
      <c r="H215" s="22">
        <v>90.017150000000001</v>
      </c>
      <c r="I215" s="117"/>
      <c r="J215" s="109">
        <v>0</v>
      </c>
      <c r="K215" s="109">
        <v>0</v>
      </c>
      <c r="L215" s="110" t="str">
        <f t="shared" si="14"/>
        <v/>
      </c>
      <c r="M215" s="91" t="str">
        <f t="shared" si="15"/>
        <v/>
      </c>
    </row>
    <row r="216" spans="1:13" ht="12.75" customHeight="1">
      <c r="A216" s="71" t="s">
        <v>2762</v>
      </c>
      <c r="B216" s="71" t="s">
        <v>2751</v>
      </c>
      <c r="C216" s="109">
        <v>0</v>
      </c>
      <c r="D216" s="109">
        <v>1.1458E-3</v>
      </c>
      <c r="E216" s="110">
        <f t="shared" si="12"/>
        <v>-1</v>
      </c>
      <c r="F216" s="91">
        <f t="shared" si="13"/>
        <v>0</v>
      </c>
      <c r="G216" s="72">
        <v>2.2591216000000001E-2</v>
      </c>
      <c r="H216" s="22">
        <v>150.002833333333</v>
      </c>
      <c r="I216" s="117"/>
      <c r="J216" s="109">
        <v>0</v>
      </c>
      <c r="K216" s="109">
        <v>0</v>
      </c>
      <c r="L216" s="110" t="str">
        <f t="shared" si="14"/>
        <v/>
      </c>
      <c r="M216" s="91" t="str">
        <f t="shared" si="15"/>
        <v/>
      </c>
    </row>
    <row r="217" spans="1:13" ht="12.75" customHeight="1">
      <c r="A217" s="71" t="s">
        <v>1516</v>
      </c>
      <c r="B217" s="71" t="s">
        <v>1315</v>
      </c>
      <c r="C217" s="109">
        <v>0</v>
      </c>
      <c r="D217" s="109">
        <v>9.6520000000000004E-4</v>
      </c>
      <c r="E217" s="110">
        <f t="shared" si="12"/>
        <v>-1</v>
      </c>
      <c r="F217" s="91">
        <f t="shared" si="13"/>
        <v>0</v>
      </c>
      <c r="G217" s="72">
        <v>6.7787050500000001</v>
      </c>
      <c r="H217" s="22">
        <v>86.316699999999997</v>
      </c>
      <c r="I217" s="117"/>
      <c r="J217" s="109">
        <v>0</v>
      </c>
      <c r="K217" s="109">
        <v>0</v>
      </c>
      <c r="L217" s="110" t="str">
        <f t="shared" si="14"/>
        <v/>
      </c>
      <c r="M217" s="91" t="str">
        <f t="shared" si="15"/>
        <v/>
      </c>
    </row>
    <row r="218" spans="1:13" ht="12.75" customHeight="1">
      <c r="A218" s="71" t="s">
        <v>1509</v>
      </c>
      <c r="B218" s="71" t="s">
        <v>1308</v>
      </c>
      <c r="C218" s="109">
        <v>0</v>
      </c>
      <c r="D218" s="109">
        <v>9.0479999999999998E-4</v>
      </c>
      <c r="E218" s="110">
        <f t="shared" si="12"/>
        <v>-1</v>
      </c>
      <c r="F218" s="91">
        <f t="shared" si="13"/>
        <v>0</v>
      </c>
      <c r="G218" s="72">
        <v>0.18951811026839999</v>
      </c>
      <c r="H218" s="22">
        <v>71.678899999999999</v>
      </c>
      <c r="I218" s="117"/>
      <c r="J218" s="109">
        <v>0</v>
      </c>
      <c r="K218" s="109">
        <v>0</v>
      </c>
      <c r="L218" s="110" t="str">
        <f t="shared" si="14"/>
        <v/>
      </c>
      <c r="M218" s="91" t="str">
        <f t="shared" si="15"/>
        <v/>
      </c>
    </row>
    <row r="219" spans="1:13" ht="12.75" customHeight="1">
      <c r="A219" s="71" t="s">
        <v>1522</v>
      </c>
      <c r="B219" s="71" t="s">
        <v>1317</v>
      </c>
      <c r="C219" s="109">
        <v>0</v>
      </c>
      <c r="D219" s="109">
        <v>3.815E-4</v>
      </c>
      <c r="E219" s="110">
        <f t="shared" si="12"/>
        <v>-1</v>
      </c>
      <c r="F219" s="91">
        <f t="shared" si="13"/>
        <v>0</v>
      </c>
      <c r="G219" s="72">
        <v>5.2509600000000001</v>
      </c>
      <c r="H219" s="22">
        <v>121.4316</v>
      </c>
      <c r="I219" s="117"/>
      <c r="J219" s="109">
        <v>0</v>
      </c>
      <c r="K219" s="109">
        <v>0</v>
      </c>
      <c r="L219" s="110" t="str">
        <f t="shared" si="14"/>
        <v/>
      </c>
      <c r="M219" s="91" t="str">
        <f t="shared" si="15"/>
        <v/>
      </c>
    </row>
    <row r="220" spans="1:13" ht="12.75" customHeight="1">
      <c r="A220" s="71" t="s">
        <v>2293</v>
      </c>
      <c r="B220" s="71" t="s">
        <v>2301</v>
      </c>
      <c r="C220" s="109">
        <v>0</v>
      </c>
      <c r="D220" s="109">
        <v>7.8609999999999994E-5</v>
      </c>
      <c r="E220" s="110">
        <f t="shared" si="12"/>
        <v>-1</v>
      </c>
      <c r="F220" s="91">
        <f t="shared" si="13"/>
        <v>0</v>
      </c>
      <c r="G220" s="72">
        <v>0.13097893099999999</v>
      </c>
      <c r="H220" s="22">
        <v>40.000900000000001</v>
      </c>
      <c r="I220" s="117"/>
      <c r="J220" s="109">
        <v>0</v>
      </c>
      <c r="K220" s="109">
        <v>0</v>
      </c>
      <c r="L220" s="110" t="str">
        <f t="shared" si="14"/>
        <v/>
      </c>
      <c r="M220" s="91" t="str">
        <f t="shared" si="15"/>
        <v/>
      </c>
    </row>
    <row r="221" spans="1:13" ht="12.75" customHeight="1">
      <c r="A221" s="71" t="s">
        <v>1510</v>
      </c>
      <c r="B221" s="71" t="s">
        <v>1309</v>
      </c>
      <c r="C221" s="109">
        <v>0</v>
      </c>
      <c r="D221" s="109">
        <v>0</v>
      </c>
      <c r="E221" s="110" t="str">
        <f t="shared" si="12"/>
        <v/>
      </c>
      <c r="F221" s="91">
        <f t="shared" si="13"/>
        <v>0</v>
      </c>
      <c r="G221" s="72">
        <v>0.38051830200319997</v>
      </c>
      <c r="H221" s="22">
        <v>592.57015000000001</v>
      </c>
      <c r="I221" s="117"/>
      <c r="J221" s="109">
        <v>0</v>
      </c>
      <c r="K221" s="109">
        <v>0</v>
      </c>
      <c r="L221" s="110" t="str">
        <f t="shared" si="14"/>
        <v/>
      </c>
      <c r="M221" s="91" t="str">
        <f t="shared" si="15"/>
        <v/>
      </c>
    </row>
    <row r="222" spans="1:13" ht="12.75" customHeight="1">
      <c r="A222" s="71" t="s">
        <v>2203</v>
      </c>
      <c r="B222" s="71" t="s">
        <v>1306</v>
      </c>
      <c r="C222" s="109">
        <v>0</v>
      </c>
      <c r="D222" s="109">
        <v>0</v>
      </c>
      <c r="E222" s="110" t="str">
        <f t="shared" si="12"/>
        <v/>
      </c>
      <c r="F222" s="91">
        <f t="shared" si="13"/>
        <v>0</v>
      </c>
      <c r="G222" s="72">
        <v>0.18040021027600001</v>
      </c>
      <c r="H222" s="22">
        <v>74.336250000000007</v>
      </c>
      <c r="I222" s="117"/>
      <c r="J222" s="109">
        <v>0</v>
      </c>
      <c r="K222" s="109">
        <v>0</v>
      </c>
      <c r="L222" s="110" t="str">
        <f t="shared" si="14"/>
        <v/>
      </c>
      <c r="M222" s="91" t="str">
        <f t="shared" si="15"/>
        <v/>
      </c>
    </row>
    <row r="223" spans="1:13" ht="12.75" customHeight="1">
      <c r="A223" s="71" t="s">
        <v>2153</v>
      </c>
      <c r="B223" s="71" t="s">
        <v>2152</v>
      </c>
      <c r="C223" s="109">
        <v>0</v>
      </c>
      <c r="D223" s="109">
        <v>0</v>
      </c>
      <c r="E223" s="110" t="str">
        <f t="shared" si="12"/>
        <v/>
      </c>
      <c r="F223" s="91">
        <f t="shared" si="13"/>
        <v>0</v>
      </c>
      <c r="G223" s="72">
        <v>0.89307615000000007</v>
      </c>
      <c r="H223" s="22">
        <v>76.651200000000003</v>
      </c>
      <c r="I223" s="117"/>
      <c r="J223" s="109">
        <v>1.1358149999999999E-2</v>
      </c>
      <c r="K223" s="109">
        <v>1.7897200000000002E-2</v>
      </c>
      <c r="L223" s="110">
        <f t="shared" si="14"/>
        <v>-0.36536720827839009</v>
      </c>
      <c r="M223" s="91" t="str">
        <f t="shared" si="15"/>
        <v/>
      </c>
    </row>
    <row r="224" spans="1:13" ht="12.75" customHeight="1">
      <c r="A224" s="71" t="s">
        <v>2169</v>
      </c>
      <c r="B224" s="71" t="s">
        <v>2168</v>
      </c>
      <c r="C224" s="109">
        <v>0</v>
      </c>
      <c r="D224" s="109">
        <v>0</v>
      </c>
      <c r="E224" s="110" t="str">
        <f t="shared" si="12"/>
        <v/>
      </c>
      <c r="F224" s="91">
        <f t="shared" si="13"/>
        <v>0</v>
      </c>
      <c r="G224" s="72">
        <v>1.05513546</v>
      </c>
      <c r="H224" s="22">
        <v>24.529499999999999</v>
      </c>
      <c r="I224" s="117"/>
      <c r="J224" s="109">
        <v>0</v>
      </c>
      <c r="K224" s="109">
        <v>0</v>
      </c>
      <c r="L224" s="110" t="str">
        <f t="shared" si="14"/>
        <v/>
      </c>
      <c r="M224" s="91" t="str">
        <f t="shared" si="15"/>
        <v/>
      </c>
    </row>
    <row r="225" spans="1:13" ht="12.75" customHeight="1">
      <c r="A225" s="71" t="s">
        <v>2299</v>
      </c>
      <c r="B225" s="71" t="s">
        <v>2307</v>
      </c>
      <c r="C225" s="109">
        <v>0</v>
      </c>
      <c r="D225" s="109">
        <v>0</v>
      </c>
      <c r="E225" s="110" t="str">
        <f t="shared" si="12"/>
        <v/>
      </c>
      <c r="F225" s="91">
        <f t="shared" si="13"/>
        <v>0</v>
      </c>
      <c r="G225" s="72">
        <v>0</v>
      </c>
      <c r="H225" s="22">
        <v>89.999499999999998</v>
      </c>
      <c r="I225" s="117"/>
      <c r="J225" s="109">
        <v>0</v>
      </c>
      <c r="K225" s="109">
        <v>0</v>
      </c>
      <c r="L225" s="110" t="str">
        <f t="shared" si="14"/>
        <v/>
      </c>
      <c r="M225" s="91" t="str">
        <f t="shared" si="15"/>
        <v/>
      </c>
    </row>
    <row r="226" spans="1:13" ht="12.75" customHeight="1">
      <c r="A226" s="71" t="s">
        <v>558</v>
      </c>
      <c r="B226" s="106" t="s">
        <v>559</v>
      </c>
      <c r="C226" s="109">
        <v>0</v>
      </c>
      <c r="D226" s="109">
        <v>0</v>
      </c>
      <c r="E226" s="110" t="str">
        <f t="shared" si="12"/>
        <v/>
      </c>
      <c r="F226" s="91">
        <f t="shared" si="13"/>
        <v>0</v>
      </c>
      <c r="G226" s="72">
        <v>0.96499693000000009</v>
      </c>
      <c r="H226" s="22">
        <v>48.965499999999999</v>
      </c>
      <c r="I226" s="117"/>
      <c r="J226" s="109">
        <v>0</v>
      </c>
      <c r="K226" s="109">
        <v>0</v>
      </c>
      <c r="L226" s="110" t="str">
        <f t="shared" si="14"/>
        <v/>
      </c>
      <c r="M226" s="91" t="str">
        <f t="shared" si="15"/>
        <v/>
      </c>
    </row>
    <row r="227" spans="1:13" ht="12.75" customHeight="1">
      <c r="A227" s="71" t="s">
        <v>1529</v>
      </c>
      <c r="B227" s="71" t="s">
        <v>1324</v>
      </c>
      <c r="C227" s="109">
        <v>0</v>
      </c>
      <c r="D227" s="109">
        <v>0</v>
      </c>
      <c r="E227" s="110" t="str">
        <f t="shared" si="12"/>
        <v/>
      </c>
      <c r="F227" s="91">
        <f t="shared" si="13"/>
        <v>0</v>
      </c>
      <c r="G227" s="72">
        <v>0.2243362012564</v>
      </c>
      <c r="H227" s="22">
        <v>55.16075</v>
      </c>
      <c r="I227" s="117"/>
      <c r="J227" s="109">
        <v>0</v>
      </c>
      <c r="K227" s="109">
        <v>0</v>
      </c>
      <c r="L227" s="110" t="str">
        <f t="shared" si="14"/>
        <v/>
      </c>
      <c r="M227" s="91" t="str">
        <f t="shared" si="15"/>
        <v/>
      </c>
    </row>
    <row r="228" spans="1:13" ht="12.75" customHeight="1">
      <c r="A228" s="71" t="s">
        <v>2455</v>
      </c>
      <c r="B228" s="71" t="s">
        <v>2456</v>
      </c>
      <c r="C228" s="109">
        <v>0</v>
      </c>
      <c r="D228" s="109">
        <v>0</v>
      </c>
      <c r="E228" s="110" t="str">
        <f t="shared" si="12"/>
        <v/>
      </c>
      <c r="F228" s="91">
        <f t="shared" si="13"/>
        <v>0</v>
      </c>
      <c r="G228" s="72">
        <v>5.512561E-3</v>
      </c>
      <c r="H228" s="22">
        <v>60.003700000000002</v>
      </c>
      <c r="I228" s="117"/>
      <c r="J228" s="109">
        <v>0</v>
      </c>
      <c r="K228" s="109">
        <v>0</v>
      </c>
      <c r="L228" s="110" t="str">
        <f t="shared" si="14"/>
        <v/>
      </c>
      <c r="M228" s="91" t="str">
        <f t="shared" si="15"/>
        <v/>
      </c>
    </row>
    <row r="229" spans="1:13" ht="12.75" customHeight="1">
      <c r="A229" s="71" t="s">
        <v>2018</v>
      </c>
      <c r="B229" s="71" t="s">
        <v>2019</v>
      </c>
      <c r="C229" s="109">
        <v>0</v>
      </c>
      <c r="D229" s="109">
        <v>0</v>
      </c>
      <c r="E229" s="110" t="str">
        <f t="shared" si="12"/>
        <v/>
      </c>
      <c r="F229" s="91">
        <f t="shared" si="13"/>
        <v>0</v>
      </c>
      <c r="G229" s="72">
        <v>0.194038455</v>
      </c>
      <c r="H229" s="22">
        <v>49.996099999999998</v>
      </c>
      <c r="I229" s="117"/>
      <c r="J229" s="109">
        <v>0</v>
      </c>
      <c r="K229" s="109">
        <v>0</v>
      </c>
      <c r="L229" s="110" t="str">
        <f t="shared" si="14"/>
        <v/>
      </c>
      <c r="M229" s="91" t="str">
        <f t="shared" si="15"/>
        <v/>
      </c>
    </row>
    <row r="230" spans="1:13" ht="12.75" customHeight="1">
      <c r="A230" s="71" t="s">
        <v>2163</v>
      </c>
      <c r="B230" s="71" t="s">
        <v>2162</v>
      </c>
      <c r="C230" s="109">
        <v>0</v>
      </c>
      <c r="D230" s="109">
        <v>0</v>
      </c>
      <c r="E230" s="110" t="str">
        <f t="shared" si="12"/>
        <v/>
      </c>
      <c r="F230" s="91">
        <f t="shared" si="13"/>
        <v>0</v>
      </c>
      <c r="G230" s="72">
        <v>2.15948859</v>
      </c>
      <c r="H230" s="22">
        <v>33.050800000000002</v>
      </c>
      <c r="I230" s="117"/>
      <c r="J230" s="109">
        <v>0</v>
      </c>
      <c r="K230" s="109">
        <v>0</v>
      </c>
      <c r="L230" s="110" t="str">
        <f t="shared" si="14"/>
        <v/>
      </c>
      <c r="M230" s="91" t="str">
        <f t="shared" si="15"/>
        <v/>
      </c>
    </row>
    <row r="231" spans="1:13" ht="12.75" customHeight="1">
      <c r="A231" s="71" t="s">
        <v>2297</v>
      </c>
      <c r="B231" s="71" t="s">
        <v>2305</v>
      </c>
      <c r="C231" s="109">
        <v>0</v>
      </c>
      <c r="D231" s="109">
        <v>0</v>
      </c>
      <c r="E231" s="110" t="str">
        <f t="shared" si="12"/>
        <v/>
      </c>
      <c r="F231" s="91">
        <f t="shared" si="13"/>
        <v>0</v>
      </c>
      <c r="G231" s="72">
        <v>2.4254616000000003E-2</v>
      </c>
      <c r="H231" s="22">
        <v>89.900588235294094</v>
      </c>
      <c r="I231" s="117"/>
      <c r="J231" s="109">
        <v>0</v>
      </c>
      <c r="K231" s="109">
        <v>0</v>
      </c>
      <c r="L231" s="110" t="str">
        <f t="shared" si="14"/>
        <v/>
      </c>
      <c r="M231" s="91" t="str">
        <f t="shared" si="15"/>
        <v/>
      </c>
    </row>
    <row r="232" spans="1:13" ht="12.75" customHeight="1">
      <c r="A232" s="71" t="s">
        <v>1487</v>
      </c>
      <c r="B232" s="71" t="s">
        <v>1260</v>
      </c>
      <c r="C232" s="109">
        <v>0</v>
      </c>
      <c r="D232" s="109">
        <v>0</v>
      </c>
      <c r="E232" s="110" t="str">
        <f t="shared" si="12"/>
        <v/>
      </c>
      <c r="F232" s="91">
        <f t="shared" si="13"/>
        <v>0</v>
      </c>
      <c r="G232" s="72">
        <v>0.25187642711449998</v>
      </c>
      <c r="H232" s="22">
        <v>48.736750000000001</v>
      </c>
      <c r="I232" s="117"/>
      <c r="J232" s="109">
        <v>0</v>
      </c>
      <c r="K232" s="109">
        <v>0</v>
      </c>
      <c r="L232" s="110" t="str">
        <f t="shared" si="14"/>
        <v/>
      </c>
      <c r="M232" s="91" t="str">
        <f t="shared" si="15"/>
        <v/>
      </c>
    </row>
    <row r="233" spans="1:13" ht="12.75" customHeight="1">
      <c r="A233" s="71" t="s">
        <v>2006</v>
      </c>
      <c r="B233" s="71" t="s">
        <v>2007</v>
      </c>
      <c r="C233" s="109">
        <v>0</v>
      </c>
      <c r="D233" s="109">
        <v>0</v>
      </c>
      <c r="E233" s="110" t="str">
        <f t="shared" si="12"/>
        <v/>
      </c>
      <c r="F233" s="91">
        <f t="shared" si="13"/>
        <v>0</v>
      </c>
      <c r="G233" s="72">
        <v>0.112419585</v>
      </c>
      <c r="H233" s="22">
        <v>40.009149999999998</v>
      </c>
      <c r="I233" s="117"/>
      <c r="J233" s="109">
        <v>0</v>
      </c>
      <c r="K233" s="109">
        <v>0</v>
      </c>
      <c r="L233" s="110" t="str">
        <f t="shared" si="14"/>
        <v/>
      </c>
      <c r="M233" s="91" t="str">
        <f t="shared" si="15"/>
        <v/>
      </c>
    </row>
    <row r="234" spans="1:13" ht="12.75" customHeight="1">
      <c r="A234" s="71" t="s">
        <v>2539</v>
      </c>
      <c r="B234" s="71" t="s">
        <v>2540</v>
      </c>
      <c r="C234" s="109">
        <v>0</v>
      </c>
      <c r="D234" s="109">
        <v>0</v>
      </c>
      <c r="E234" s="110" t="str">
        <f t="shared" si="12"/>
        <v/>
      </c>
      <c r="F234" s="91">
        <f t="shared" si="13"/>
        <v>0</v>
      </c>
      <c r="G234" s="72">
        <v>0</v>
      </c>
      <c r="H234" s="22">
        <v>60.005600000000001</v>
      </c>
      <c r="I234" s="117"/>
      <c r="J234" s="109">
        <v>0</v>
      </c>
      <c r="K234" s="109">
        <v>0</v>
      </c>
      <c r="L234" s="110" t="str">
        <f t="shared" si="14"/>
        <v/>
      </c>
      <c r="M234" s="91" t="str">
        <f t="shared" si="15"/>
        <v/>
      </c>
    </row>
    <row r="235" spans="1:13" ht="12.75" customHeight="1">
      <c r="A235" s="71" t="s">
        <v>1511</v>
      </c>
      <c r="B235" s="71" t="s">
        <v>1310</v>
      </c>
      <c r="C235" s="109">
        <v>0</v>
      </c>
      <c r="D235" s="109">
        <v>0</v>
      </c>
      <c r="E235" s="110" t="str">
        <f t="shared" si="12"/>
        <v/>
      </c>
      <c r="F235" s="91">
        <f t="shared" si="13"/>
        <v>0</v>
      </c>
      <c r="G235" s="72">
        <v>0.90103599999999995</v>
      </c>
      <c r="H235" s="22">
        <v>91.059700000000007</v>
      </c>
      <c r="I235" s="117"/>
      <c r="J235" s="109">
        <v>0</v>
      </c>
      <c r="K235" s="109">
        <v>0</v>
      </c>
      <c r="L235" s="110" t="str">
        <f t="shared" si="14"/>
        <v/>
      </c>
      <c r="M235" s="91" t="str">
        <f t="shared" si="15"/>
        <v/>
      </c>
    </row>
    <row r="236" spans="1:13" ht="12.75" customHeight="1">
      <c r="A236" s="71" t="s">
        <v>2334</v>
      </c>
      <c r="B236" s="71" t="s">
        <v>2333</v>
      </c>
      <c r="C236" s="109">
        <v>0</v>
      </c>
      <c r="D236" s="109">
        <v>0</v>
      </c>
      <c r="E236" s="110" t="str">
        <f t="shared" si="12"/>
        <v/>
      </c>
      <c r="F236" s="91">
        <f t="shared" si="13"/>
        <v>0</v>
      </c>
      <c r="G236" s="72">
        <v>6.0236999999999999E-5</v>
      </c>
      <c r="H236" s="22">
        <v>75.001300000000001</v>
      </c>
      <c r="I236" s="159"/>
      <c r="J236" s="109">
        <v>0</v>
      </c>
      <c r="K236" s="109">
        <v>0</v>
      </c>
      <c r="L236" s="110" t="str">
        <f t="shared" si="14"/>
        <v/>
      </c>
      <c r="M236" s="91" t="str">
        <f t="shared" si="15"/>
        <v/>
      </c>
    </row>
    <row r="237" spans="1:13" ht="12.75" customHeight="1">
      <c r="A237" s="71" t="s">
        <v>2330</v>
      </c>
      <c r="B237" s="71" t="s">
        <v>2329</v>
      </c>
      <c r="C237" s="109">
        <v>0</v>
      </c>
      <c r="D237" s="109">
        <v>0</v>
      </c>
      <c r="E237" s="110" t="str">
        <f t="shared" si="12"/>
        <v/>
      </c>
      <c r="F237" s="91">
        <f t="shared" si="13"/>
        <v>0</v>
      </c>
      <c r="G237" s="72">
        <v>3.3535000000000005E-4</v>
      </c>
      <c r="H237" s="22">
        <v>60.000250000000001</v>
      </c>
      <c r="I237" s="117"/>
      <c r="J237" s="109">
        <v>0</v>
      </c>
      <c r="K237" s="109">
        <v>0</v>
      </c>
      <c r="L237" s="110" t="str">
        <f t="shared" si="14"/>
        <v/>
      </c>
      <c r="M237" s="91" t="str">
        <f t="shared" si="15"/>
        <v/>
      </c>
    </row>
    <row r="238" spans="1:13" ht="12.75" customHeight="1">
      <c r="A238" s="71" t="s">
        <v>2632</v>
      </c>
      <c r="B238" s="71" t="s">
        <v>2633</v>
      </c>
      <c r="C238" s="109">
        <v>0</v>
      </c>
      <c r="D238" s="109">
        <v>0</v>
      </c>
      <c r="E238" s="110" t="str">
        <f t="shared" si="12"/>
        <v/>
      </c>
      <c r="F238" s="91">
        <f t="shared" si="13"/>
        <v>0</v>
      </c>
      <c r="G238" s="72">
        <v>6.0980967499999997E-2</v>
      </c>
      <c r="H238" s="22">
        <v>73.149000000000001</v>
      </c>
      <c r="I238" s="117"/>
      <c r="J238" s="109">
        <v>0</v>
      </c>
      <c r="K238" s="109">
        <v>0</v>
      </c>
      <c r="L238" s="110" t="str">
        <f t="shared" si="14"/>
        <v/>
      </c>
      <c r="M238" s="91" t="str">
        <f t="shared" si="15"/>
        <v/>
      </c>
    </row>
    <row r="239" spans="1:13" ht="12.75" customHeight="1">
      <c r="A239" s="71" t="s">
        <v>2622</v>
      </c>
      <c r="B239" s="71" t="s">
        <v>2623</v>
      </c>
      <c r="C239" s="109">
        <v>0</v>
      </c>
      <c r="D239" s="109">
        <v>0</v>
      </c>
      <c r="E239" s="110" t="str">
        <f t="shared" si="12"/>
        <v/>
      </c>
      <c r="F239" s="91">
        <f t="shared" si="13"/>
        <v>0</v>
      </c>
      <c r="G239" s="72">
        <v>2.65245279378E-2</v>
      </c>
      <c r="H239" s="22">
        <v>19.079550000000001</v>
      </c>
      <c r="I239" s="117"/>
      <c r="J239" s="109">
        <v>0</v>
      </c>
      <c r="K239" s="109">
        <v>0</v>
      </c>
      <c r="L239" s="110" t="str">
        <f t="shared" si="14"/>
        <v/>
      </c>
      <c r="M239" s="91" t="str">
        <f t="shared" si="15"/>
        <v/>
      </c>
    </row>
    <row r="240" spans="1:13" ht="12.75" customHeight="1">
      <c r="A240" s="71" t="s">
        <v>1941</v>
      </c>
      <c r="B240" s="71" t="s">
        <v>942</v>
      </c>
      <c r="C240" s="109">
        <v>0</v>
      </c>
      <c r="D240" s="109">
        <v>0</v>
      </c>
      <c r="E240" s="110" t="str">
        <f t="shared" si="12"/>
        <v/>
      </c>
      <c r="F240" s="91">
        <f t="shared" si="13"/>
        <v>0</v>
      </c>
      <c r="G240" s="72">
        <v>8.4744761699999991</v>
      </c>
      <c r="H240" s="22">
        <v>37.253950000000003</v>
      </c>
      <c r="I240" s="117"/>
      <c r="J240" s="109">
        <v>0</v>
      </c>
      <c r="K240" s="109">
        <v>0</v>
      </c>
      <c r="L240" s="110" t="str">
        <f t="shared" si="14"/>
        <v/>
      </c>
      <c r="M240" s="91" t="str">
        <f t="shared" si="15"/>
        <v/>
      </c>
    </row>
    <row r="241" spans="1:13" ht="12.75" customHeight="1">
      <c r="A241" s="71" t="s">
        <v>0</v>
      </c>
      <c r="B241" s="71" t="s">
        <v>1332</v>
      </c>
      <c r="C241" s="109">
        <v>0</v>
      </c>
      <c r="D241" s="109">
        <v>0</v>
      </c>
      <c r="E241" s="110" t="str">
        <f t="shared" si="12"/>
        <v/>
      </c>
      <c r="F241" s="91">
        <f t="shared" si="13"/>
        <v>0</v>
      </c>
      <c r="G241" s="72">
        <v>0.1117137002607</v>
      </c>
      <c r="H241" s="22">
        <v>108.7338</v>
      </c>
      <c r="I241" s="117"/>
      <c r="J241" s="109">
        <v>0</v>
      </c>
      <c r="K241" s="109">
        <v>0</v>
      </c>
      <c r="L241" s="110" t="str">
        <f t="shared" si="14"/>
        <v/>
      </c>
      <c r="M241" s="91" t="str">
        <f t="shared" si="15"/>
        <v/>
      </c>
    </row>
    <row r="242" spans="1:13" ht="12.75" customHeight="1">
      <c r="A242" s="71" t="s">
        <v>2475</v>
      </c>
      <c r="B242" s="71" t="s">
        <v>2476</v>
      </c>
      <c r="C242" s="109">
        <v>0</v>
      </c>
      <c r="D242" s="109">
        <v>0</v>
      </c>
      <c r="E242" s="110" t="str">
        <f t="shared" si="12"/>
        <v/>
      </c>
      <c r="F242" s="91">
        <f t="shared" si="13"/>
        <v>0</v>
      </c>
      <c r="G242" s="72">
        <v>3.7890369999999999E-3</v>
      </c>
      <c r="H242" s="22">
        <v>24.992349999999998</v>
      </c>
      <c r="I242" s="117"/>
      <c r="J242" s="109">
        <v>0</v>
      </c>
      <c r="K242" s="109">
        <v>0</v>
      </c>
      <c r="L242" s="110" t="str">
        <f t="shared" si="14"/>
        <v/>
      </c>
      <c r="M242" s="91" t="str">
        <f t="shared" si="15"/>
        <v/>
      </c>
    </row>
    <row r="243" spans="1:13" ht="12.75" customHeight="1">
      <c r="A243" s="71" t="s">
        <v>2551</v>
      </c>
      <c r="B243" s="71" t="s">
        <v>2552</v>
      </c>
      <c r="C243" s="109">
        <v>0</v>
      </c>
      <c r="D243" s="109">
        <v>0</v>
      </c>
      <c r="E243" s="110" t="str">
        <f t="shared" si="12"/>
        <v/>
      </c>
      <c r="F243" s="91">
        <f t="shared" si="13"/>
        <v>0</v>
      </c>
      <c r="G243" s="72">
        <v>0</v>
      </c>
      <c r="H243" s="22">
        <v>75.523349999999994</v>
      </c>
      <c r="I243" s="117"/>
      <c r="J243" s="109">
        <v>0</v>
      </c>
      <c r="K243" s="109">
        <v>0</v>
      </c>
      <c r="L243" s="110" t="str">
        <f t="shared" si="14"/>
        <v/>
      </c>
      <c r="M243" s="91" t="str">
        <f t="shared" si="15"/>
        <v/>
      </c>
    </row>
    <row r="244" spans="1:13" ht="12.75" customHeight="1">
      <c r="A244" s="71" t="s">
        <v>2295</v>
      </c>
      <c r="B244" s="71" t="s">
        <v>2303</v>
      </c>
      <c r="C244" s="109">
        <v>0</v>
      </c>
      <c r="D244" s="109">
        <v>0</v>
      </c>
      <c r="E244" s="110" t="str">
        <f t="shared" si="12"/>
        <v/>
      </c>
      <c r="F244" s="91">
        <f t="shared" si="13"/>
        <v>0</v>
      </c>
      <c r="G244" s="72">
        <v>2.7717412E-2</v>
      </c>
      <c r="H244" s="22">
        <v>40.002499999999998</v>
      </c>
      <c r="I244" s="117"/>
      <c r="J244" s="109">
        <v>0</v>
      </c>
      <c r="K244" s="109">
        <v>0</v>
      </c>
      <c r="L244" s="110" t="str">
        <f t="shared" si="14"/>
        <v/>
      </c>
      <c r="M244" s="91" t="str">
        <f t="shared" si="15"/>
        <v/>
      </c>
    </row>
    <row r="245" spans="1:13" ht="12.75" customHeight="1">
      <c r="A245" s="71" t="s">
        <v>2016</v>
      </c>
      <c r="B245" s="71" t="s">
        <v>2017</v>
      </c>
      <c r="C245" s="109">
        <v>0</v>
      </c>
      <c r="D245" s="109">
        <v>0</v>
      </c>
      <c r="E245" s="110" t="str">
        <f t="shared" si="12"/>
        <v/>
      </c>
      <c r="F245" s="91">
        <f t="shared" si="13"/>
        <v>0</v>
      </c>
      <c r="G245" s="72">
        <v>3.3605219999999999E-3</v>
      </c>
      <c r="H245" s="22">
        <v>25.0075</v>
      </c>
      <c r="I245" s="117"/>
      <c r="J245" s="109">
        <v>0</v>
      </c>
      <c r="K245" s="109">
        <v>0</v>
      </c>
      <c r="L245" s="110" t="str">
        <f t="shared" si="14"/>
        <v/>
      </c>
      <c r="M245" s="91" t="str">
        <f t="shared" si="15"/>
        <v/>
      </c>
    </row>
    <row r="246" spans="1:13" ht="12.75" customHeight="1">
      <c r="A246" s="71" t="s">
        <v>2761</v>
      </c>
      <c r="B246" s="71" t="s">
        <v>2750</v>
      </c>
      <c r="C246" s="109">
        <v>0</v>
      </c>
      <c r="D246" s="109">
        <v>0</v>
      </c>
      <c r="E246" s="110" t="str">
        <f t="shared" si="12"/>
        <v/>
      </c>
      <c r="F246" s="91">
        <f t="shared" si="13"/>
        <v>0</v>
      </c>
      <c r="G246" s="72">
        <v>3.4699707999999996E-2</v>
      </c>
      <c r="H246" s="22">
        <v>75.00385</v>
      </c>
      <c r="I246" s="117"/>
      <c r="J246" s="109">
        <v>0</v>
      </c>
      <c r="K246" s="109">
        <v>0</v>
      </c>
      <c r="L246" s="110" t="str">
        <f t="shared" si="14"/>
        <v/>
      </c>
      <c r="M246" s="91" t="str">
        <f t="shared" si="15"/>
        <v/>
      </c>
    </row>
    <row r="247" spans="1:13" ht="12.75" customHeight="1">
      <c r="A247" s="71" t="s">
        <v>2206</v>
      </c>
      <c r="B247" s="71" t="s">
        <v>1257</v>
      </c>
      <c r="C247" s="109">
        <v>0</v>
      </c>
      <c r="D247" s="109">
        <v>0</v>
      </c>
      <c r="E247" s="110" t="str">
        <f t="shared" si="12"/>
        <v/>
      </c>
      <c r="F247" s="91">
        <f t="shared" si="13"/>
        <v>0</v>
      </c>
      <c r="G247" s="72">
        <v>17.484576072585</v>
      </c>
      <c r="H247" s="22">
        <v>133.58445</v>
      </c>
      <c r="I247" s="117"/>
      <c r="J247" s="109">
        <v>0</v>
      </c>
      <c r="K247" s="109">
        <v>0</v>
      </c>
      <c r="L247" s="110" t="str">
        <f t="shared" si="14"/>
        <v/>
      </c>
      <c r="M247" s="91" t="str">
        <f t="shared" si="15"/>
        <v/>
      </c>
    </row>
    <row r="248" spans="1:13" ht="12.75" customHeight="1">
      <c r="A248" s="71" t="s">
        <v>2612</v>
      </c>
      <c r="B248" s="71" t="s">
        <v>2613</v>
      </c>
      <c r="C248" s="109">
        <v>0</v>
      </c>
      <c r="D248" s="109">
        <v>0</v>
      </c>
      <c r="E248" s="110" t="str">
        <f t="shared" si="12"/>
        <v/>
      </c>
      <c r="F248" s="91">
        <f t="shared" si="13"/>
        <v>0</v>
      </c>
      <c r="G248" s="72">
        <v>8.0843018452062001</v>
      </c>
      <c r="H248" s="22">
        <v>33.740200000000002</v>
      </c>
      <c r="I248" s="117"/>
      <c r="J248" s="109">
        <v>0</v>
      </c>
      <c r="K248" s="109">
        <v>0</v>
      </c>
      <c r="L248" s="110" t="str">
        <f t="shared" si="14"/>
        <v/>
      </c>
      <c r="M248" s="91" t="str">
        <f t="shared" si="15"/>
        <v/>
      </c>
    </row>
    <row r="249" spans="1:13" ht="12.75" customHeight="1">
      <c r="A249" s="71" t="s">
        <v>1514</v>
      </c>
      <c r="B249" s="71" t="s">
        <v>1313</v>
      </c>
      <c r="C249" s="109">
        <v>0</v>
      </c>
      <c r="D249" s="109">
        <v>0</v>
      </c>
      <c r="E249" s="110" t="str">
        <f t="shared" si="12"/>
        <v/>
      </c>
      <c r="F249" s="91">
        <f t="shared" si="13"/>
        <v>0</v>
      </c>
      <c r="G249" s="72">
        <v>6.1139340000000004</v>
      </c>
      <c r="H249" s="22">
        <v>106.70705</v>
      </c>
      <c r="I249" s="117"/>
      <c r="J249" s="109">
        <v>0</v>
      </c>
      <c r="K249" s="109">
        <v>0</v>
      </c>
      <c r="L249" s="110" t="str">
        <f t="shared" si="14"/>
        <v/>
      </c>
      <c r="M249" s="91" t="str">
        <f t="shared" si="15"/>
        <v/>
      </c>
    </row>
    <row r="250" spans="1:13" ht="12.75" customHeight="1">
      <c r="A250" s="71" t="s">
        <v>1365</v>
      </c>
      <c r="B250" s="71" t="s">
        <v>1217</v>
      </c>
      <c r="C250" s="109">
        <v>0</v>
      </c>
      <c r="D250" s="109">
        <v>0</v>
      </c>
      <c r="E250" s="110" t="str">
        <f t="shared" si="12"/>
        <v/>
      </c>
      <c r="F250" s="91">
        <f t="shared" si="13"/>
        <v>0</v>
      </c>
      <c r="G250" s="72">
        <v>0.30970090674240003</v>
      </c>
      <c r="H250" s="22">
        <v>115.32380000000001</v>
      </c>
      <c r="I250" s="117"/>
      <c r="J250" s="109">
        <v>0</v>
      </c>
      <c r="K250" s="109">
        <v>0</v>
      </c>
      <c r="L250" s="110" t="str">
        <f t="shared" si="14"/>
        <v/>
      </c>
      <c r="M250" s="91" t="str">
        <f t="shared" si="15"/>
        <v/>
      </c>
    </row>
    <row r="251" spans="1:13" ht="12.75" customHeight="1">
      <c r="A251" s="71" t="s">
        <v>2298</v>
      </c>
      <c r="B251" s="71" t="s">
        <v>2306</v>
      </c>
      <c r="C251" s="109">
        <v>0</v>
      </c>
      <c r="D251" s="109">
        <v>0</v>
      </c>
      <c r="E251" s="110" t="str">
        <f t="shared" si="12"/>
        <v/>
      </c>
      <c r="F251" s="91">
        <f t="shared" si="13"/>
        <v>0</v>
      </c>
      <c r="G251" s="72">
        <v>7.7096700000000001E-4</v>
      </c>
      <c r="H251" s="22">
        <v>44.993299999999998</v>
      </c>
      <c r="I251" s="117"/>
      <c r="J251" s="109">
        <v>0</v>
      </c>
      <c r="K251" s="109">
        <v>0</v>
      </c>
      <c r="L251" s="110" t="str">
        <f t="shared" si="14"/>
        <v/>
      </c>
      <c r="M251" s="91" t="str">
        <f t="shared" si="15"/>
        <v/>
      </c>
    </row>
    <row r="252" spans="1:13" ht="12.75" customHeight="1">
      <c r="A252" s="71" t="s">
        <v>1506</v>
      </c>
      <c r="B252" s="71" t="s">
        <v>1300</v>
      </c>
      <c r="C252" s="109">
        <v>0</v>
      </c>
      <c r="D252" s="109">
        <v>0</v>
      </c>
      <c r="E252" s="110" t="str">
        <f t="shared" si="12"/>
        <v/>
      </c>
      <c r="F252" s="91">
        <f t="shared" si="13"/>
        <v>0</v>
      </c>
      <c r="G252" s="72">
        <v>0.49896264298890003</v>
      </c>
      <c r="H252" s="22">
        <v>108.30265</v>
      </c>
      <c r="I252" s="117"/>
      <c r="J252" s="109">
        <v>0</v>
      </c>
      <c r="K252" s="109">
        <v>0</v>
      </c>
      <c r="L252" s="110" t="str">
        <f t="shared" si="14"/>
        <v/>
      </c>
      <c r="M252" s="91" t="str">
        <f t="shared" si="15"/>
        <v/>
      </c>
    </row>
    <row r="253" spans="1:13" ht="12.75" customHeight="1">
      <c r="A253" s="71" t="s">
        <v>1515</v>
      </c>
      <c r="B253" s="71" t="s">
        <v>1314</v>
      </c>
      <c r="C253" s="109">
        <v>0</v>
      </c>
      <c r="D253" s="109">
        <v>0</v>
      </c>
      <c r="E253" s="110" t="str">
        <f t="shared" si="12"/>
        <v/>
      </c>
      <c r="F253" s="91">
        <f t="shared" si="13"/>
        <v>0</v>
      </c>
      <c r="G253" s="72">
        <v>5.4216800000000003</v>
      </c>
      <c r="H253" s="22">
        <v>35.650550000000003</v>
      </c>
      <c r="I253" s="117"/>
      <c r="J253" s="109">
        <v>0</v>
      </c>
      <c r="K253" s="109">
        <v>0</v>
      </c>
      <c r="L253" s="110" t="str">
        <f t="shared" si="14"/>
        <v/>
      </c>
      <c r="M253" s="91" t="str">
        <f t="shared" si="15"/>
        <v/>
      </c>
    </row>
    <row r="254" spans="1:13" ht="12.75" customHeight="1">
      <c r="A254" s="71" t="s">
        <v>2755</v>
      </c>
      <c r="B254" s="71" t="s">
        <v>2744</v>
      </c>
      <c r="C254" s="109">
        <v>0</v>
      </c>
      <c r="D254" s="109">
        <v>0</v>
      </c>
      <c r="E254" s="110" t="str">
        <f t="shared" si="12"/>
        <v/>
      </c>
      <c r="F254" s="91">
        <f t="shared" si="13"/>
        <v>0</v>
      </c>
      <c r="G254" s="72">
        <v>9.5044159999999999E-3</v>
      </c>
      <c r="H254" s="22">
        <v>50.4985</v>
      </c>
      <c r="I254" s="117"/>
      <c r="J254" s="109">
        <v>0</v>
      </c>
      <c r="K254" s="109">
        <v>0</v>
      </c>
      <c r="L254" s="110" t="str">
        <f t="shared" si="14"/>
        <v/>
      </c>
      <c r="M254" s="91" t="str">
        <f t="shared" si="15"/>
        <v/>
      </c>
    </row>
    <row r="255" spans="1:13" ht="12.75" customHeight="1">
      <c r="A255" s="71" t="s">
        <v>2758</v>
      </c>
      <c r="B255" s="71" t="s">
        <v>2747</v>
      </c>
      <c r="C255" s="109">
        <v>0</v>
      </c>
      <c r="D255" s="109">
        <v>0</v>
      </c>
      <c r="E255" s="110" t="str">
        <f t="shared" si="12"/>
        <v/>
      </c>
      <c r="F255" s="91">
        <f t="shared" si="13"/>
        <v>0</v>
      </c>
      <c r="G255" s="72">
        <v>0</v>
      </c>
      <c r="H255" s="22">
        <v>100.000368421053</v>
      </c>
      <c r="I255" s="117"/>
      <c r="J255" s="109">
        <v>0</v>
      </c>
      <c r="K255" s="109">
        <v>0</v>
      </c>
      <c r="L255" s="110" t="str">
        <f t="shared" si="14"/>
        <v/>
      </c>
      <c r="M255" s="91" t="str">
        <f t="shared" si="15"/>
        <v/>
      </c>
    </row>
    <row r="256" spans="1:13" ht="12.75" customHeight="1">
      <c r="A256" s="71" t="s">
        <v>2008</v>
      </c>
      <c r="B256" s="71" t="s">
        <v>2009</v>
      </c>
      <c r="C256" s="109">
        <v>0</v>
      </c>
      <c r="D256" s="109">
        <v>0</v>
      </c>
      <c r="E256" s="110" t="str">
        <f t="shared" si="12"/>
        <v/>
      </c>
      <c r="F256" s="91">
        <f t="shared" si="13"/>
        <v>0</v>
      </c>
      <c r="G256" s="72">
        <v>0</v>
      </c>
      <c r="H256" s="22">
        <v>20.001550000000002</v>
      </c>
      <c r="I256" s="117"/>
      <c r="J256" s="109">
        <v>0</v>
      </c>
      <c r="K256" s="109">
        <v>0</v>
      </c>
      <c r="L256" s="110" t="str">
        <f t="shared" si="14"/>
        <v/>
      </c>
      <c r="M256" s="91" t="str">
        <f t="shared" si="15"/>
        <v/>
      </c>
    </row>
    <row r="257" spans="1:13" ht="12.75" customHeight="1">
      <c r="A257" s="71" t="s">
        <v>2766</v>
      </c>
      <c r="B257" s="71" t="s">
        <v>2754</v>
      </c>
      <c r="C257" s="109">
        <v>0</v>
      </c>
      <c r="D257" s="109">
        <v>0</v>
      </c>
      <c r="E257" s="110" t="str">
        <f t="shared" si="12"/>
        <v/>
      </c>
      <c r="F257" s="91">
        <f t="shared" si="13"/>
        <v>0</v>
      </c>
      <c r="G257" s="72">
        <v>0</v>
      </c>
      <c r="H257" s="22">
        <v>39.985349999999997</v>
      </c>
      <c r="I257" s="117"/>
      <c r="J257" s="109">
        <v>0</v>
      </c>
      <c r="K257" s="109">
        <v>0</v>
      </c>
      <c r="L257" s="110" t="str">
        <f t="shared" si="14"/>
        <v/>
      </c>
      <c r="M257" s="91" t="str">
        <f t="shared" si="15"/>
        <v/>
      </c>
    </row>
    <row r="258" spans="1:13" ht="12.75" customHeight="1">
      <c r="A258" s="71" t="s">
        <v>2555</v>
      </c>
      <c r="B258" s="71" t="s">
        <v>2556</v>
      </c>
      <c r="C258" s="109">
        <v>0</v>
      </c>
      <c r="D258" s="109">
        <v>0</v>
      </c>
      <c r="E258" s="110" t="str">
        <f t="shared" si="12"/>
        <v/>
      </c>
      <c r="F258" s="91">
        <f t="shared" si="13"/>
        <v>0</v>
      </c>
      <c r="G258" s="72">
        <v>0</v>
      </c>
      <c r="H258" s="22">
        <v>194.983</v>
      </c>
      <c r="I258" s="117"/>
      <c r="J258" s="109">
        <v>0</v>
      </c>
      <c r="K258" s="109">
        <v>0</v>
      </c>
      <c r="L258" s="110" t="str">
        <f t="shared" si="14"/>
        <v/>
      </c>
      <c r="M258" s="91" t="str">
        <f t="shared" si="15"/>
        <v/>
      </c>
    </row>
    <row r="259" spans="1:13" ht="12.75" customHeight="1">
      <c r="A259" s="71" t="s">
        <v>2165</v>
      </c>
      <c r="B259" s="71" t="s">
        <v>2164</v>
      </c>
      <c r="C259" s="109">
        <v>0</v>
      </c>
      <c r="D259" s="109">
        <v>0</v>
      </c>
      <c r="E259" s="110" t="str">
        <f t="shared" si="12"/>
        <v/>
      </c>
      <c r="F259" s="91">
        <f t="shared" si="13"/>
        <v>0</v>
      </c>
      <c r="G259" s="72">
        <v>1.4710563700000001</v>
      </c>
      <c r="H259" s="22">
        <v>40.57855</v>
      </c>
      <c r="I259" s="117"/>
      <c r="J259" s="109">
        <v>0</v>
      </c>
      <c r="K259" s="109">
        <v>0</v>
      </c>
      <c r="L259" s="110" t="str">
        <f t="shared" si="14"/>
        <v/>
      </c>
      <c r="M259" s="91" t="str">
        <f t="shared" si="15"/>
        <v/>
      </c>
    </row>
    <row r="260" spans="1:13" ht="12.75" customHeight="1">
      <c r="A260" s="71" t="s">
        <v>2849</v>
      </c>
      <c r="B260" s="71" t="s">
        <v>2850</v>
      </c>
      <c r="C260" s="109">
        <v>0</v>
      </c>
      <c r="D260" s="109">
        <v>0</v>
      </c>
      <c r="E260" s="110" t="str">
        <f t="shared" si="12"/>
        <v/>
      </c>
      <c r="F260" s="91">
        <f t="shared" si="13"/>
        <v>0</v>
      </c>
      <c r="G260" s="72">
        <v>0.80500561999999998</v>
      </c>
      <c r="H260" s="22">
        <v>126.02460000000001</v>
      </c>
      <c r="I260" s="117"/>
      <c r="J260" s="109">
        <v>0</v>
      </c>
      <c r="K260" s="109">
        <v>0</v>
      </c>
      <c r="L260" s="110" t="str">
        <f t="shared" si="14"/>
        <v/>
      </c>
      <c r="M260" s="91" t="str">
        <f t="shared" si="15"/>
        <v/>
      </c>
    </row>
    <row r="261" spans="1:13" ht="12.75" customHeight="1">
      <c r="A261" s="71" t="s">
        <v>1933</v>
      </c>
      <c r="B261" s="71" t="s">
        <v>934</v>
      </c>
      <c r="C261" s="109">
        <v>0</v>
      </c>
      <c r="D261" s="109">
        <v>0</v>
      </c>
      <c r="E261" s="110" t="str">
        <f t="shared" si="12"/>
        <v/>
      </c>
      <c r="F261" s="91">
        <f t="shared" si="13"/>
        <v>0</v>
      </c>
      <c r="G261" s="72">
        <v>11.543345909999999</v>
      </c>
      <c r="H261" s="22">
        <v>49.835149999999999</v>
      </c>
      <c r="I261" s="117"/>
      <c r="J261" s="109">
        <v>0</v>
      </c>
      <c r="K261" s="109">
        <v>0</v>
      </c>
      <c r="L261" s="110" t="str">
        <f t="shared" si="14"/>
        <v/>
      </c>
      <c r="M261" s="91" t="str">
        <f t="shared" si="15"/>
        <v/>
      </c>
    </row>
    <row r="262" spans="1:13" ht="12.75" customHeight="1">
      <c r="A262" s="71" t="s">
        <v>2451</v>
      </c>
      <c r="B262" s="71" t="s">
        <v>2452</v>
      </c>
      <c r="C262" s="109">
        <v>0</v>
      </c>
      <c r="D262" s="109">
        <v>0</v>
      </c>
      <c r="E262" s="110" t="str">
        <f t="shared" si="12"/>
        <v/>
      </c>
      <c r="F262" s="91">
        <f t="shared" si="13"/>
        <v>0</v>
      </c>
      <c r="G262" s="72">
        <v>5.4245420000000001E-3</v>
      </c>
      <c r="H262" s="22">
        <v>60.003599999999999</v>
      </c>
      <c r="I262" s="117"/>
      <c r="J262" s="109">
        <v>0</v>
      </c>
      <c r="K262" s="109">
        <v>0</v>
      </c>
      <c r="L262" s="110" t="str">
        <f t="shared" si="14"/>
        <v/>
      </c>
      <c r="M262" s="91" t="str">
        <f t="shared" si="15"/>
        <v/>
      </c>
    </row>
    <row r="263" spans="1:13" ht="12.75" customHeight="1">
      <c r="A263" s="71" t="s">
        <v>2553</v>
      </c>
      <c r="B263" s="71" t="s">
        <v>2554</v>
      </c>
      <c r="C263" s="109">
        <v>0</v>
      </c>
      <c r="D263" s="109">
        <v>0</v>
      </c>
      <c r="E263" s="110" t="str">
        <f t="shared" ref="E263:E275" si="16">IF(ISERROR(C263/D263-1),"",IF((C263/D263-1)&gt;10000%,"",C263/D263-1))</f>
        <v/>
      </c>
      <c r="F263" s="91">
        <f t="shared" ref="F263:F275" si="17">C263/$C$276</f>
        <v>0</v>
      </c>
      <c r="G263" s="72">
        <v>0</v>
      </c>
      <c r="H263" s="22">
        <v>135.226666666667</v>
      </c>
      <c r="I263" s="117"/>
      <c r="J263" s="109">
        <v>0</v>
      </c>
      <c r="K263" s="109">
        <v>0</v>
      </c>
      <c r="L263" s="110" t="str">
        <f t="shared" ref="L263:L275" si="18">IF(ISERROR(J263/K263-1),"",IF((J263/K263-1)&gt;10000%,"",J263/K263-1))</f>
        <v/>
      </c>
      <c r="M263" s="91" t="str">
        <f t="shared" ref="M263:M275" si="19">IF(ISERROR(J263/C263),"",IF(J263/C263&gt;10000%,"",J263/C263))</f>
        <v/>
      </c>
    </row>
    <row r="264" spans="1:13" ht="12.75" customHeight="1">
      <c r="A264" s="71" t="s">
        <v>2479</v>
      </c>
      <c r="B264" s="71" t="s">
        <v>2480</v>
      </c>
      <c r="C264" s="109">
        <v>0</v>
      </c>
      <c r="D264" s="109">
        <v>0</v>
      </c>
      <c r="E264" s="110" t="str">
        <f t="shared" si="16"/>
        <v/>
      </c>
      <c r="F264" s="91">
        <f t="shared" si="17"/>
        <v>0</v>
      </c>
      <c r="G264" s="72">
        <v>0</v>
      </c>
      <c r="H264" s="22">
        <v>75.010050000000007</v>
      </c>
      <c r="I264" s="117"/>
      <c r="J264" s="109">
        <v>0</v>
      </c>
      <c r="K264" s="109">
        <v>0</v>
      </c>
      <c r="L264" s="110" t="str">
        <f t="shared" si="18"/>
        <v/>
      </c>
      <c r="M264" s="91" t="str">
        <f t="shared" si="19"/>
        <v/>
      </c>
    </row>
    <row r="265" spans="1:13" ht="12.75" customHeight="1">
      <c r="A265" s="71" t="s">
        <v>2477</v>
      </c>
      <c r="B265" s="71" t="s">
        <v>2478</v>
      </c>
      <c r="C265" s="109">
        <v>0</v>
      </c>
      <c r="D265" s="109">
        <v>0</v>
      </c>
      <c r="E265" s="110" t="str">
        <f t="shared" si="16"/>
        <v/>
      </c>
      <c r="F265" s="91">
        <f t="shared" si="17"/>
        <v>0</v>
      </c>
      <c r="G265" s="72">
        <v>1.970397E-3</v>
      </c>
      <c r="H265" s="22">
        <v>49.997450000000001</v>
      </c>
      <c r="I265" s="117"/>
      <c r="J265" s="109">
        <v>0</v>
      </c>
      <c r="K265" s="109">
        <v>0</v>
      </c>
      <c r="L265" s="110" t="str">
        <f t="shared" si="18"/>
        <v/>
      </c>
      <c r="M265" s="91" t="str">
        <f t="shared" si="19"/>
        <v/>
      </c>
    </row>
    <row r="266" spans="1:13" ht="12.75" customHeight="1">
      <c r="A266" s="71" t="s">
        <v>2535</v>
      </c>
      <c r="B266" s="71" t="s">
        <v>2536</v>
      </c>
      <c r="C266" s="109">
        <v>0</v>
      </c>
      <c r="D266" s="109">
        <v>0</v>
      </c>
      <c r="E266" s="110" t="str">
        <f t="shared" si="16"/>
        <v/>
      </c>
      <c r="F266" s="91">
        <f t="shared" si="17"/>
        <v>0</v>
      </c>
      <c r="G266" s="72">
        <v>0</v>
      </c>
      <c r="H266" s="22">
        <v>19.996449999999999</v>
      </c>
      <c r="I266" s="117"/>
      <c r="J266" s="109">
        <v>0</v>
      </c>
      <c r="K266" s="109">
        <v>0</v>
      </c>
      <c r="L266" s="110" t="str">
        <f t="shared" si="18"/>
        <v/>
      </c>
      <c r="M266" s="91" t="str">
        <f t="shared" si="19"/>
        <v/>
      </c>
    </row>
    <row r="267" spans="1:13" ht="12.75" customHeight="1">
      <c r="A267" s="71" t="s">
        <v>2294</v>
      </c>
      <c r="B267" s="71" t="s">
        <v>2302</v>
      </c>
      <c r="C267" s="109">
        <v>0</v>
      </c>
      <c r="D267" s="109">
        <v>0</v>
      </c>
      <c r="E267" s="110" t="str">
        <f t="shared" si="16"/>
        <v/>
      </c>
      <c r="F267" s="91">
        <f t="shared" si="17"/>
        <v>0</v>
      </c>
      <c r="G267" s="72">
        <v>3.0697229999999999E-3</v>
      </c>
      <c r="H267" s="22">
        <v>20.009350000000001</v>
      </c>
      <c r="I267" s="117"/>
      <c r="J267" s="109">
        <v>0</v>
      </c>
      <c r="K267" s="109">
        <v>0</v>
      </c>
      <c r="L267" s="110" t="str">
        <f t="shared" si="18"/>
        <v/>
      </c>
      <c r="M267" s="91" t="str">
        <f t="shared" si="19"/>
        <v/>
      </c>
    </row>
    <row r="268" spans="1:13" ht="12.75" customHeight="1">
      <c r="A268" s="71" t="s">
        <v>1940</v>
      </c>
      <c r="B268" s="71" t="s">
        <v>941</v>
      </c>
      <c r="C268" s="109">
        <v>0</v>
      </c>
      <c r="D268" s="109">
        <v>0</v>
      </c>
      <c r="E268" s="110" t="str">
        <f t="shared" si="16"/>
        <v/>
      </c>
      <c r="F268" s="91">
        <f t="shared" si="17"/>
        <v>0</v>
      </c>
      <c r="G268" s="72">
        <v>13.840094879999999</v>
      </c>
      <c r="H268" s="22">
        <v>50.93965</v>
      </c>
      <c r="I268" s="117"/>
      <c r="J268" s="109">
        <v>0</v>
      </c>
      <c r="K268" s="109">
        <v>0</v>
      </c>
      <c r="L268" s="110" t="str">
        <f t="shared" si="18"/>
        <v/>
      </c>
      <c r="M268" s="91" t="str">
        <f t="shared" si="19"/>
        <v/>
      </c>
    </row>
    <row r="269" spans="1:13" ht="12.75" customHeight="1">
      <c r="A269" s="71" t="s">
        <v>1512</v>
      </c>
      <c r="B269" s="71" t="s">
        <v>1311</v>
      </c>
      <c r="C269" s="109">
        <v>0</v>
      </c>
      <c r="D269" s="109">
        <v>0</v>
      </c>
      <c r="E269" s="110" t="str">
        <f t="shared" si="16"/>
        <v/>
      </c>
      <c r="F269" s="91">
        <f t="shared" si="17"/>
        <v>0</v>
      </c>
      <c r="G269" s="72">
        <v>4.8420800000000002</v>
      </c>
      <c r="H269" s="22">
        <v>117.21185</v>
      </c>
      <c r="I269" s="117"/>
      <c r="J269" s="109">
        <v>0</v>
      </c>
      <c r="K269" s="109">
        <v>0</v>
      </c>
      <c r="L269" s="110" t="str">
        <f t="shared" si="18"/>
        <v/>
      </c>
      <c r="M269" s="91" t="str">
        <f t="shared" si="19"/>
        <v/>
      </c>
    </row>
    <row r="270" spans="1:13" ht="12.75" customHeight="1">
      <c r="A270" s="71" t="s">
        <v>1523</v>
      </c>
      <c r="B270" s="71" t="s">
        <v>1318</v>
      </c>
      <c r="C270" s="109">
        <v>0</v>
      </c>
      <c r="D270" s="109">
        <v>0</v>
      </c>
      <c r="E270" s="110" t="str">
        <f t="shared" si="16"/>
        <v/>
      </c>
      <c r="F270" s="91">
        <f t="shared" si="17"/>
        <v>0</v>
      </c>
      <c r="G270" s="72">
        <v>5.0450499999999998</v>
      </c>
      <c r="H270" s="22">
        <v>73.347949999999997</v>
      </c>
      <c r="I270" s="117"/>
      <c r="J270" s="109">
        <v>0</v>
      </c>
      <c r="K270" s="109">
        <v>0</v>
      </c>
      <c r="L270" s="110" t="str">
        <f t="shared" si="18"/>
        <v/>
      </c>
      <c r="M270" s="91" t="str">
        <f t="shared" si="19"/>
        <v/>
      </c>
    </row>
    <row r="271" spans="1:13" ht="12.75" customHeight="1">
      <c r="A271" s="71" t="s">
        <v>2757</v>
      </c>
      <c r="B271" s="71" t="s">
        <v>2746</v>
      </c>
      <c r="C271" s="109">
        <v>0</v>
      </c>
      <c r="D271" s="109">
        <v>0</v>
      </c>
      <c r="E271" s="110" t="str">
        <f t="shared" si="16"/>
        <v/>
      </c>
      <c r="F271" s="91">
        <f t="shared" si="17"/>
        <v>0</v>
      </c>
      <c r="G271" s="72">
        <v>0</v>
      </c>
      <c r="H271" s="22">
        <v>50.006500000000003</v>
      </c>
      <c r="I271" s="117"/>
      <c r="J271" s="109">
        <v>0</v>
      </c>
      <c r="K271" s="109">
        <v>0</v>
      </c>
      <c r="L271" s="110" t="str">
        <f t="shared" si="18"/>
        <v/>
      </c>
      <c r="M271" s="91" t="str">
        <f t="shared" si="19"/>
        <v/>
      </c>
    </row>
    <row r="272" spans="1:13" ht="12.75" customHeight="1">
      <c r="A272" s="71" t="s">
        <v>2764</v>
      </c>
      <c r="B272" s="71" t="s">
        <v>2753</v>
      </c>
      <c r="C272" s="109">
        <v>0</v>
      </c>
      <c r="D272" s="109">
        <v>0</v>
      </c>
      <c r="E272" s="110" t="str">
        <f t="shared" si="16"/>
        <v/>
      </c>
      <c r="F272" s="91">
        <f t="shared" si="17"/>
        <v>0</v>
      </c>
      <c r="G272" s="72">
        <v>0</v>
      </c>
      <c r="H272" s="22">
        <v>39.995449999999998</v>
      </c>
      <c r="I272" s="117"/>
      <c r="J272" s="109">
        <v>0</v>
      </c>
      <c r="K272" s="109">
        <v>0</v>
      </c>
      <c r="L272" s="110" t="str">
        <f t="shared" si="18"/>
        <v/>
      </c>
      <c r="M272" s="91" t="str">
        <f t="shared" si="19"/>
        <v/>
      </c>
    </row>
    <row r="273" spans="1:13" ht="12.75" customHeight="1">
      <c r="A273" s="71" t="s">
        <v>2765</v>
      </c>
      <c r="B273" s="71" t="s">
        <v>2743</v>
      </c>
      <c r="C273" s="109">
        <v>0</v>
      </c>
      <c r="D273" s="109">
        <v>0</v>
      </c>
      <c r="E273" s="110" t="str">
        <f t="shared" si="16"/>
        <v/>
      </c>
      <c r="F273" s="91">
        <f t="shared" si="17"/>
        <v>0</v>
      </c>
      <c r="G273" s="72">
        <v>0</v>
      </c>
      <c r="H273" s="22">
        <v>20.003399999999999</v>
      </c>
      <c r="I273" s="117"/>
      <c r="J273" s="109">
        <v>0</v>
      </c>
      <c r="K273" s="109">
        <v>0</v>
      </c>
      <c r="L273" s="110" t="str">
        <f t="shared" si="18"/>
        <v/>
      </c>
      <c r="M273" s="91" t="str">
        <f t="shared" si="19"/>
        <v/>
      </c>
    </row>
    <row r="274" spans="1:13" ht="12.75" customHeight="1">
      <c r="A274" s="71" t="s">
        <v>2149</v>
      </c>
      <c r="B274" s="71" t="s">
        <v>2148</v>
      </c>
      <c r="C274" s="109">
        <v>0</v>
      </c>
      <c r="D274" s="109">
        <v>0</v>
      </c>
      <c r="E274" s="110" t="str">
        <f t="shared" si="16"/>
        <v/>
      </c>
      <c r="F274" s="91">
        <f t="shared" si="17"/>
        <v>0</v>
      </c>
      <c r="G274" s="72">
        <v>0.92846815999999999</v>
      </c>
      <c r="H274" s="22">
        <v>51.467100000000002</v>
      </c>
      <c r="I274" s="117"/>
      <c r="J274" s="109">
        <v>0</v>
      </c>
      <c r="K274" s="109">
        <v>0</v>
      </c>
      <c r="L274" s="110" t="str">
        <f t="shared" si="18"/>
        <v/>
      </c>
      <c r="M274" s="91" t="str">
        <f t="shared" si="19"/>
        <v/>
      </c>
    </row>
    <row r="275" spans="1:13" ht="12.75" customHeight="1">
      <c r="A275" s="71" t="s">
        <v>1525</v>
      </c>
      <c r="B275" s="71" t="s">
        <v>1320</v>
      </c>
      <c r="C275" s="109">
        <v>0</v>
      </c>
      <c r="D275" s="109">
        <v>0</v>
      </c>
      <c r="E275" s="110" t="str">
        <f t="shared" si="16"/>
        <v/>
      </c>
      <c r="F275" s="91">
        <f t="shared" si="17"/>
        <v>0</v>
      </c>
      <c r="G275" s="72">
        <v>0.39680755338380003</v>
      </c>
      <c r="H275" s="22">
        <v>41.033099999999997</v>
      </c>
      <c r="I275" s="117"/>
      <c r="J275" s="109">
        <v>0</v>
      </c>
      <c r="K275" s="109">
        <v>0</v>
      </c>
      <c r="L275" s="110" t="str">
        <f t="shared" si="18"/>
        <v/>
      </c>
      <c r="M275" s="91" t="str">
        <f t="shared" si="19"/>
        <v/>
      </c>
    </row>
    <row r="276" spans="1:13">
      <c r="A276" s="15"/>
      <c r="B276" s="107">
        <f>COUNTA(C7:C275)</f>
        <v>269</v>
      </c>
      <c r="C276" s="129">
        <f>SUM(C7:C275)</f>
        <v>735.55664412000078</v>
      </c>
      <c r="D276" s="97">
        <f>SUM(D7:D275)</f>
        <v>613.68026709799949</v>
      </c>
      <c r="E276" s="108">
        <f>IF(ISERROR(C276/D276-1),"",((C276/D276-1)))</f>
        <v>0.19859914609660834</v>
      </c>
      <c r="F276" s="131">
        <f>SUM(F7:F275)</f>
        <v>0.99999999999999944</v>
      </c>
      <c r="G276" s="132">
        <f>SUM(G7:G275)</f>
        <v>24385.861759365634</v>
      </c>
      <c r="H276" s="73"/>
      <c r="I276" s="78"/>
      <c r="J276" s="129">
        <f>SUM(J7:J275)</f>
        <v>1115.2743993261081</v>
      </c>
      <c r="K276" s="97">
        <f>SUM(K7:K275)</f>
        <v>927.61268322838976</v>
      </c>
      <c r="L276" s="108">
        <f>IF(ISERROR(J276/K276-1),"",((J276/K276-1)))</f>
        <v>0.20230611276744881</v>
      </c>
      <c r="M276" s="79">
        <f>IF(ISERROR(J276/C276),"",(J276/C276))</f>
        <v>1.5162318337296659</v>
      </c>
    </row>
    <row r="277" spans="1:13">
      <c r="A277" s="16"/>
      <c r="B277" s="16"/>
      <c r="C277" s="133"/>
      <c r="D277" s="133"/>
      <c r="E277" s="134"/>
      <c r="F277" s="80"/>
      <c r="G277" s="29"/>
      <c r="H277" s="14"/>
      <c r="J277" s="133"/>
      <c r="K277" s="133"/>
      <c r="L277" s="134"/>
    </row>
    <row r="278" spans="1:13">
      <c r="A278" s="13" t="s">
        <v>540</v>
      </c>
      <c r="B278" s="16"/>
      <c r="C278" s="133"/>
      <c r="D278" s="133"/>
      <c r="E278" s="134"/>
      <c r="F278" s="29"/>
      <c r="G278" s="29"/>
      <c r="H278" s="14"/>
      <c r="J278" s="133"/>
      <c r="K278" s="133"/>
      <c r="L278" s="134"/>
    </row>
    <row r="279" spans="1:13">
      <c r="A279" s="16"/>
      <c r="B279" s="16"/>
      <c r="C279" s="133"/>
      <c r="D279" s="133"/>
      <c r="E279" s="134"/>
      <c r="F279" s="29"/>
      <c r="G279" s="29"/>
      <c r="H279" s="14"/>
      <c r="J279" s="133"/>
      <c r="K279" s="133"/>
      <c r="L279" s="134"/>
    </row>
    <row r="280" spans="1:13">
      <c r="A280" s="19" t="s">
        <v>118</v>
      </c>
      <c r="B280" s="16"/>
      <c r="C280" s="133"/>
      <c r="D280" s="133"/>
      <c r="E280" s="134"/>
      <c r="F280" s="29"/>
      <c r="G280" s="29"/>
      <c r="H280" s="14"/>
      <c r="J280" s="133"/>
      <c r="K280" s="133"/>
      <c r="L280" s="134"/>
    </row>
    <row r="281" spans="1:13">
      <c r="A281" s="16"/>
      <c r="B281" s="16"/>
      <c r="C281" s="133"/>
      <c r="D281" s="133"/>
      <c r="E281" s="134"/>
      <c r="F281" s="29"/>
      <c r="G281" s="29"/>
      <c r="H281" s="14"/>
      <c r="J281" s="133"/>
      <c r="K281" s="133"/>
      <c r="L281" s="134"/>
    </row>
    <row r="282" spans="1:13">
      <c r="A282" s="16"/>
      <c r="B282" s="16"/>
      <c r="C282" s="133"/>
      <c r="D282" s="133"/>
      <c r="E282" s="134"/>
      <c r="F282" s="29"/>
      <c r="G282" s="29"/>
      <c r="H282" s="14"/>
      <c r="J282" s="133"/>
      <c r="K282" s="133"/>
      <c r="L282" s="134"/>
    </row>
    <row r="283" spans="1:13">
      <c r="A283" s="16"/>
      <c r="B283" s="16"/>
      <c r="C283" s="133"/>
      <c r="D283" s="133"/>
      <c r="E283" s="134"/>
      <c r="F283" s="19"/>
      <c r="G283" s="29"/>
      <c r="H283" s="14"/>
      <c r="J283" s="133"/>
      <c r="K283" s="133"/>
      <c r="L283" s="134"/>
    </row>
    <row r="284" spans="1:13">
      <c r="A284" s="16"/>
      <c r="B284" s="16"/>
      <c r="C284" s="133"/>
      <c r="D284" s="133"/>
      <c r="E284" s="134"/>
      <c r="F284" s="19"/>
      <c r="G284" s="29"/>
      <c r="H284" s="14"/>
      <c r="J284" s="133"/>
      <c r="K284" s="133"/>
      <c r="L284" s="134"/>
    </row>
    <row r="285" spans="1:13">
      <c r="A285" s="16"/>
      <c r="B285" s="16"/>
      <c r="C285" s="133"/>
      <c r="D285" s="133"/>
      <c r="E285" s="134"/>
      <c r="F285" s="19"/>
      <c r="G285" s="29"/>
      <c r="H285" s="14"/>
      <c r="J285" s="133"/>
      <c r="K285" s="133"/>
      <c r="L285" s="134"/>
    </row>
    <row r="286" spans="1:13">
      <c r="A286" s="16"/>
      <c r="B286" s="16"/>
      <c r="C286" s="133"/>
      <c r="D286" s="133"/>
      <c r="E286" s="134"/>
      <c r="F286" s="19"/>
      <c r="G286" s="29"/>
      <c r="H286" s="14"/>
      <c r="J286" s="133"/>
      <c r="K286" s="133"/>
      <c r="L286" s="134"/>
    </row>
    <row r="287" spans="1:13">
      <c r="A287" s="16"/>
      <c r="B287" s="16"/>
      <c r="C287" s="133"/>
      <c r="D287" s="133"/>
      <c r="E287" s="134"/>
      <c r="F287" s="19"/>
      <c r="G287" s="29"/>
      <c r="H287" s="14"/>
      <c r="J287" s="133"/>
      <c r="K287" s="133"/>
      <c r="L287" s="134"/>
    </row>
    <row r="288" spans="1:13">
      <c r="A288" s="16"/>
      <c r="B288" s="16"/>
      <c r="C288" s="133"/>
      <c r="D288" s="133"/>
      <c r="E288" s="134"/>
      <c r="F288" s="19"/>
      <c r="G288" s="29"/>
      <c r="H288" s="14"/>
      <c r="J288" s="133"/>
      <c r="K288" s="133"/>
      <c r="L288" s="134"/>
    </row>
    <row r="289" spans="1:12">
      <c r="A289" s="16"/>
      <c r="B289" s="16"/>
      <c r="C289" s="133"/>
      <c r="D289" s="133"/>
      <c r="E289" s="134"/>
      <c r="F289" s="19"/>
      <c r="G289" s="29"/>
      <c r="H289" s="14"/>
      <c r="J289" s="133"/>
      <c r="K289" s="133"/>
      <c r="L289" s="134"/>
    </row>
    <row r="290" spans="1:12">
      <c r="A290" s="16"/>
      <c r="B290" s="16"/>
      <c r="C290" s="133"/>
      <c r="D290" s="133"/>
      <c r="E290" s="134"/>
      <c r="F290" s="19"/>
      <c r="G290" s="29"/>
      <c r="H290" s="14"/>
      <c r="J290" s="133"/>
      <c r="K290" s="133"/>
      <c r="L290" s="134"/>
    </row>
    <row r="291" spans="1:12">
      <c r="C291" s="133"/>
      <c r="D291" s="133"/>
      <c r="E291" s="134"/>
      <c r="F291" s="19"/>
      <c r="G291" s="19"/>
      <c r="H291" s="14"/>
      <c r="J291" s="133"/>
      <c r="K291" s="133"/>
      <c r="L291" s="134"/>
    </row>
    <row r="292" spans="1:12">
      <c r="C292" s="133"/>
      <c r="D292" s="133"/>
      <c r="E292" s="134"/>
      <c r="F292" s="19"/>
      <c r="G292" s="19"/>
      <c r="H292" s="14"/>
      <c r="J292" s="133"/>
      <c r="K292" s="133"/>
      <c r="L292" s="134"/>
    </row>
    <row r="293" spans="1:12">
      <c r="C293" s="133"/>
      <c r="D293" s="133"/>
      <c r="E293" s="134"/>
      <c r="F293" s="19"/>
      <c r="G293" s="19"/>
      <c r="H293" s="14"/>
      <c r="J293" s="133"/>
      <c r="K293" s="133"/>
      <c r="L293" s="134"/>
    </row>
    <row r="294" spans="1:12">
      <c r="C294" s="133"/>
      <c r="D294" s="133"/>
      <c r="E294" s="134"/>
      <c r="F294" s="19"/>
      <c r="G294" s="19"/>
      <c r="H294" s="14"/>
      <c r="J294" s="133"/>
      <c r="K294" s="133"/>
      <c r="L294" s="134"/>
    </row>
    <row r="295" spans="1:12">
      <c r="C295" s="133"/>
      <c r="D295" s="133"/>
      <c r="E295" s="134"/>
      <c r="F295" s="19"/>
      <c r="G295" s="19"/>
      <c r="H295" s="14"/>
      <c r="J295" s="133"/>
      <c r="K295" s="133"/>
      <c r="L295" s="134"/>
    </row>
    <row r="296" spans="1:12">
      <c r="C296" s="133"/>
      <c r="D296" s="133"/>
      <c r="E296" s="134"/>
      <c r="F296" s="19"/>
      <c r="G296" s="19"/>
      <c r="H296" s="14"/>
      <c r="J296" s="133"/>
      <c r="K296" s="133"/>
      <c r="L296" s="134"/>
    </row>
    <row r="297" spans="1:12">
      <c r="C297" s="133"/>
      <c r="D297" s="133"/>
      <c r="E297" s="134"/>
      <c r="F297" s="19"/>
      <c r="G297" s="19"/>
      <c r="H297" s="14"/>
      <c r="J297" s="133"/>
      <c r="K297" s="133"/>
      <c r="L297" s="134"/>
    </row>
    <row r="298" spans="1:12">
      <c r="C298" s="133"/>
      <c r="D298" s="133"/>
      <c r="E298" s="134"/>
      <c r="F298" s="19"/>
      <c r="G298" s="19"/>
      <c r="H298" s="14"/>
      <c r="J298" s="133"/>
      <c r="K298" s="133"/>
      <c r="L298" s="134"/>
    </row>
    <row r="299" spans="1:12">
      <c r="C299" s="133"/>
      <c r="D299" s="133"/>
      <c r="E299" s="134"/>
      <c r="F299" s="19"/>
      <c r="G299" s="19"/>
      <c r="H299" s="14"/>
      <c r="J299" s="133"/>
      <c r="K299" s="133"/>
      <c r="L299" s="134"/>
    </row>
    <row r="300" spans="1:12">
      <c r="C300" s="133"/>
      <c r="D300" s="133"/>
      <c r="E300" s="134"/>
      <c r="F300" s="19"/>
      <c r="G300" s="19"/>
      <c r="H300" s="14"/>
      <c r="J300" s="133"/>
      <c r="K300" s="133"/>
      <c r="L300" s="134"/>
    </row>
    <row r="301" spans="1:12">
      <c r="C301" s="133"/>
      <c r="D301" s="133"/>
      <c r="E301" s="134"/>
      <c r="F301" s="19"/>
      <c r="G301" s="19"/>
      <c r="H301" s="14"/>
      <c r="J301" s="133"/>
      <c r="K301" s="133"/>
      <c r="L301" s="134"/>
    </row>
    <row r="302" spans="1:12">
      <c r="C302" s="133"/>
      <c r="D302" s="133"/>
      <c r="E302" s="134"/>
      <c r="F302" s="19"/>
      <c r="G302" s="19"/>
      <c r="H302" s="14"/>
      <c r="J302" s="133"/>
      <c r="K302" s="133"/>
      <c r="L302" s="134"/>
    </row>
    <row r="303" spans="1:12">
      <c r="C303" s="133"/>
      <c r="D303" s="133"/>
      <c r="E303" s="134"/>
      <c r="F303" s="19"/>
      <c r="G303" s="19"/>
      <c r="H303" s="14"/>
      <c r="J303" s="133"/>
      <c r="K303" s="133"/>
      <c r="L303" s="134"/>
    </row>
    <row r="304" spans="1:12">
      <c r="C304" s="133"/>
      <c r="D304" s="133"/>
      <c r="E304" s="134"/>
      <c r="F304" s="19"/>
      <c r="G304" s="19"/>
      <c r="H304" s="14"/>
      <c r="J304" s="133"/>
      <c r="K304" s="133"/>
      <c r="L304" s="134"/>
    </row>
    <row r="305" spans="3:12">
      <c r="C305" s="133"/>
      <c r="D305" s="133"/>
      <c r="E305" s="134"/>
      <c r="F305" s="19"/>
      <c r="G305" s="19"/>
      <c r="H305" s="14"/>
      <c r="J305" s="133"/>
      <c r="K305" s="133"/>
      <c r="L305" s="134"/>
    </row>
    <row r="306" spans="3:12">
      <c r="C306" s="133"/>
      <c r="D306" s="133"/>
      <c r="E306" s="134"/>
      <c r="F306" s="19"/>
      <c r="G306" s="19"/>
      <c r="H306" s="14"/>
      <c r="J306" s="133"/>
      <c r="K306" s="133"/>
      <c r="L306" s="134"/>
    </row>
    <row r="307" spans="3:12">
      <c r="C307" s="133"/>
      <c r="D307" s="133"/>
      <c r="E307" s="134"/>
      <c r="F307" s="19"/>
      <c r="G307" s="19"/>
      <c r="H307" s="14"/>
      <c r="J307" s="133"/>
      <c r="K307" s="133"/>
      <c r="L307" s="134"/>
    </row>
    <row r="308" spans="3:12">
      <c r="C308" s="133"/>
      <c r="D308" s="133"/>
      <c r="E308" s="134"/>
      <c r="F308" s="19"/>
      <c r="G308" s="19"/>
      <c r="H308" s="14"/>
      <c r="J308" s="133"/>
      <c r="K308" s="133"/>
      <c r="L308" s="134"/>
    </row>
    <row r="309" spans="3:12">
      <c r="C309" s="133"/>
      <c r="D309" s="133"/>
      <c r="E309" s="134"/>
      <c r="F309" s="19"/>
      <c r="G309" s="19"/>
      <c r="H309" s="14"/>
      <c r="J309" s="133"/>
      <c r="K309" s="133"/>
      <c r="L309" s="134"/>
    </row>
    <row r="310" spans="3:12">
      <c r="C310" s="133"/>
      <c r="D310" s="133"/>
      <c r="E310" s="134"/>
      <c r="F310" s="19"/>
      <c r="G310" s="19"/>
      <c r="H310" s="14"/>
      <c r="J310" s="133"/>
      <c r="K310" s="133"/>
      <c r="L310" s="134"/>
    </row>
    <row r="311" spans="3:12">
      <c r="C311" s="133"/>
      <c r="D311" s="133"/>
      <c r="E311" s="134"/>
      <c r="F311" s="19"/>
      <c r="G311" s="19"/>
      <c r="H311" s="14"/>
      <c r="J311" s="133"/>
      <c r="K311" s="133"/>
      <c r="L311" s="134"/>
    </row>
    <row r="312" spans="3:12">
      <c r="C312" s="133"/>
      <c r="D312" s="133"/>
      <c r="E312" s="134"/>
      <c r="F312" s="19"/>
      <c r="G312" s="19"/>
      <c r="H312" s="14"/>
      <c r="J312" s="133"/>
      <c r="K312" s="133"/>
      <c r="L312" s="134"/>
    </row>
    <row r="313" spans="3:12">
      <c r="C313" s="133"/>
      <c r="D313" s="133"/>
      <c r="E313" s="134"/>
      <c r="F313" s="19"/>
      <c r="G313" s="19"/>
      <c r="H313" s="14"/>
      <c r="J313" s="133"/>
      <c r="K313" s="133"/>
      <c r="L313" s="134"/>
    </row>
    <row r="314" spans="3:12">
      <c r="C314" s="133"/>
      <c r="D314" s="133"/>
      <c r="E314" s="134"/>
      <c r="F314" s="19"/>
      <c r="G314" s="19"/>
      <c r="H314" s="14"/>
      <c r="J314" s="133"/>
      <c r="K314" s="133"/>
      <c r="L314" s="134"/>
    </row>
    <row r="315" spans="3:12">
      <c r="C315" s="133"/>
      <c r="D315" s="133"/>
      <c r="E315" s="134"/>
      <c r="F315" s="19"/>
      <c r="G315" s="19"/>
      <c r="H315" s="14"/>
      <c r="J315" s="133"/>
      <c r="K315" s="133"/>
      <c r="L315" s="134"/>
    </row>
    <row r="316" spans="3:12">
      <c r="C316" s="133"/>
      <c r="D316" s="133"/>
      <c r="E316" s="134"/>
      <c r="F316" s="19"/>
      <c r="G316" s="19"/>
      <c r="H316" s="14"/>
      <c r="J316" s="133"/>
      <c r="K316" s="133"/>
      <c r="L316" s="134"/>
    </row>
    <row r="317" spans="3:12">
      <c r="C317" s="133"/>
      <c r="D317" s="133"/>
      <c r="E317" s="134"/>
      <c r="F317" s="19"/>
      <c r="G317" s="19"/>
      <c r="H317" s="14"/>
      <c r="J317" s="133"/>
      <c r="K317" s="133"/>
      <c r="L317" s="134"/>
    </row>
    <row r="318" spans="3:12">
      <c r="C318" s="133"/>
      <c r="D318" s="133"/>
      <c r="E318" s="134"/>
      <c r="F318" s="19"/>
      <c r="G318" s="19"/>
      <c r="H318" s="14"/>
      <c r="J318" s="133"/>
      <c r="K318" s="133"/>
      <c r="L318" s="134"/>
    </row>
    <row r="319" spans="3:12">
      <c r="C319" s="133"/>
      <c r="D319" s="133"/>
      <c r="E319" s="134"/>
      <c r="F319" s="19"/>
      <c r="G319" s="19"/>
      <c r="H319" s="14"/>
      <c r="J319" s="133"/>
      <c r="K319" s="133"/>
      <c r="L319" s="134"/>
    </row>
    <row r="320" spans="3:12">
      <c r="C320" s="133"/>
      <c r="D320" s="133"/>
      <c r="E320" s="134"/>
      <c r="F320" s="19"/>
      <c r="G320" s="19"/>
      <c r="H320" s="14"/>
      <c r="J320" s="133"/>
      <c r="K320" s="133"/>
      <c r="L320" s="134"/>
    </row>
    <row r="321" spans="3:12">
      <c r="C321" s="133"/>
      <c r="D321" s="133"/>
      <c r="E321" s="134"/>
      <c r="F321" s="19"/>
      <c r="G321" s="19"/>
      <c r="H321" s="14"/>
      <c r="J321" s="133"/>
      <c r="K321" s="133"/>
      <c r="L321" s="134"/>
    </row>
    <row r="322" spans="3:12">
      <c r="C322" s="133"/>
      <c r="D322" s="133"/>
      <c r="E322" s="134"/>
      <c r="F322" s="19"/>
      <c r="G322" s="19"/>
      <c r="H322" s="14"/>
      <c r="J322" s="133"/>
      <c r="K322" s="133"/>
      <c r="L322" s="134"/>
    </row>
    <row r="323" spans="3:12">
      <c r="C323" s="133"/>
      <c r="D323" s="133"/>
      <c r="E323" s="134"/>
      <c r="F323" s="19"/>
      <c r="G323" s="19"/>
      <c r="H323" s="14"/>
      <c r="J323" s="133"/>
      <c r="K323" s="133"/>
      <c r="L323" s="134"/>
    </row>
    <row r="324" spans="3:12">
      <c r="C324" s="133"/>
      <c r="D324" s="133"/>
      <c r="E324" s="134"/>
      <c r="F324" s="19"/>
      <c r="G324" s="19"/>
      <c r="H324" s="14"/>
      <c r="J324" s="133"/>
      <c r="K324" s="133"/>
      <c r="L324" s="134"/>
    </row>
    <row r="325" spans="3:12">
      <c r="C325" s="133"/>
      <c r="D325" s="133"/>
      <c r="E325" s="134"/>
      <c r="F325" s="19"/>
      <c r="G325" s="19"/>
      <c r="H325" s="14"/>
      <c r="J325" s="133"/>
      <c r="K325" s="133"/>
      <c r="L325" s="134"/>
    </row>
    <row r="326" spans="3:12">
      <c r="C326" s="133"/>
      <c r="D326" s="133"/>
      <c r="E326" s="134"/>
      <c r="F326" s="19"/>
      <c r="G326" s="19"/>
      <c r="H326" s="14"/>
      <c r="J326" s="133"/>
      <c r="K326" s="133"/>
      <c r="L326" s="134"/>
    </row>
    <row r="327" spans="3:12">
      <c r="C327" s="133"/>
      <c r="D327" s="133"/>
      <c r="E327" s="134"/>
      <c r="F327" s="19"/>
      <c r="G327" s="19"/>
      <c r="H327" s="14"/>
      <c r="J327" s="133"/>
      <c r="K327" s="133"/>
      <c r="L327" s="134"/>
    </row>
    <row r="328" spans="3:12">
      <c r="C328" s="133"/>
      <c r="D328" s="133"/>
      <c r="E328" s="134"/>
      <c r="F328" s="19"/>
      <c r="G328" s="19"/>
      <c r="H328" s="14"/>
      <c r="J328" s="133"/>
      <c r="K328" s="133"/>
      <c r="L328" s="134"/>
    </row>
    <row r="329" spans="3:12">
      <c r="C329" s="133"/>
      <c r="D329" s="133"/>
      <c r="E329" s="134"/>
      <c r="F329" s="19"/>
      <c r="G329" s="19"/>
      <c r="H329" s="14"/>
      <c r="J329" s="133"/>
      <c r="K329" s="133"/>
      <c r="L329" s="134"/>
    </row>
    <row r="330" spans="3:12">
      <c r="C330" s="133"/>
      <c r="D330" s="133"/>
      <c r="E330" s="134"/>
      <c r="F330" s="19"/>
      <c r="G330" s="19"/>
      <c r="H330" s="14"/>
      <c r="J330" s="133"/>
      <c r="K330" s="133"/>
      <c r="L330" s="134"/>
    </row>
    <row r="331" spans="3:12">
      <c r="C331" s="133"/>
      <c r="D331" s="133"/>
      <c r="E331" s="134"/>
      <c r="F331" s="19"/>
      <c r="G331" s="19"/>
      <c r="H331" s="14"/>
      <c r="J331" s="133"/>
      <c r="K331" s="133"/>
      <c r="L331" s="134"/>
    </row>
    <row r="332" spans="3:12">
      <c r="C332" s="133"/>
      <c r="D332" s="133"/>
      <c r="E332" s="134"/>
      <c r="F332" s="19"/>
      <c r="G332" s="19"/>
      <c r="H332" s="14"/>
      <c r="J332" s="133"/>
      <c r="K332" s="133"/>
      <c r="L332" s="134"/>
    </row>
    <row r="333" spans="3:12">
      <c r="C333" s="133"/>
      <c r="D333" s="133"/>
      <c r="E333" s="134"/>
      <c r="F333" s="19"/>
      <c r="G333" s="19"/>
      <c r="H333" s="14"/>
      <c r="J333" s="133"/>
      <c r="K333" s="133"/>
      <c r="L333" s="134"/>
    </row>
    <row r="334" spans="3:12">
      <c r="C334" s="133"/>
      <c r="D334" s="133"/>
      <c r="E334" s="134"/>
      <c r="F334" s="19"/>
      <c r="G334" s="19"/>
      <c r="H334" s="14"/>
      <c r="J334" s="133"/>
      <c r="K334" s="133"/>
      <c r="L334" s="134"/>
    </row>
    <row r="335" spans="3:12">
      <c r="C335" s="133"/>
      <c r="D335" s="133"/>
      <c r="E335" s="134"/>
      <c r="F335" s="19"/>
      <c r="G335" s="19"/>
      <c r="H335" s="14"/>
      <c r="J335" s="133"/>
      <c r="K335" s="133"/>
      <c r="L335" s="134"/>
    </row>
    <row r="336" spans="3:12">
      <c r="C336" s="133"/>
      <c r="D336" s="133"/>
      <c r="E336" s="134"/>
      <c r="F336" s="19"/>
      <c r="G336" s="19"/>
      <c r="H336" s="14"/>
      <c r="J336" s="133"/>
      <c r="K336" s="133"/>
      <c r="L336" s="134"/>
    </row>
    <row r="337" spans="3:12">
      <c r="C337" s="133"/>
      <c r="D337" s="133"/>
      <c r="E337" s="134"/>
      <c r="F337" s="19"/>
      <c r="G337" s="19"/>
      <c r="H337" s="14"/>
      <c r="J337" s="133"/>
      <c r="K337" s="133"/>
      <c r="L337" s="134"/>
    </row>
    <row r="338" spans="3:12">
      <c r="C338" s="133"/>
      <c r="D338" s="133"/>
      <c r="E338" s="134"/>
      <c r="F338" s="19"/>
      <c r="G338" s="19"/>
      <c r="H338" s="14"/>
      <c r="J338" s="133"/>
      <c r="K338" s="133"/>
      <c r="L338" s="134"/>
    </row>
    <row r="339" spans="3:12">
      <c r="C339" s="133"/>
      <c r="D339" s="133"/>
      <c r="E339" s="134"/>
      <c r="F339" s="19"/>
      <c r="G339" s="19"/>
      <c r="H339" s="14"/>
      <c r="J339" s="133"/>
      <c r="K339" s="133"/>
      <c r="L339" s="134"/>
    </row>
    <row r="340" spans="3:12">
      <c r="C340" s="133"/>
      <c r="D340" s="133"/>
      <c r="E340" s="134"/>
      <c r="F340" s="19"/>
      <c r="G340" s="19"/>
      <c r="H340" s="14"/>
      <c r="J340" s="133"/>
      <c r="K340" s="133"/>
      <c r="L340" s="134"/>
    </row>
    <row r="341" spans="3:12">
      <c r="C341" s="133"/>
      <c r="D341" s="133"/>
      <c r="E341" s="134"/>
      <c r="F341" s="19"/>
      <c r="G341" s="19"/>
      <c r="H341" s="14"/>
      <c r="J341" s="133"/>
      <c r="K341" s="133"/>
      <c r="L341" s="134"/>
    </row>
    <row r="342" spans="3:12">
      <c r="C342" s="133"/>
      <c r="D342" s="133"/>
      <c r="E342" s="134"/>
      <c r="F342" s="19"/>
      <c r="G342" s="19"/>
      <c r="H342" s="14"/>
      <c r="J342" s="133"/>
      <c r="K342" s="133"/>
      <c r="L342" s="134"/>
    </row>
    <row r="343" spans="3:12">
      <c r="C343" s="133"/>
      <c r="D343" s="133"/>
      <c r="E343" s="134"/>
      <c r="F343" s="19"/>
      <c r="G343" s="19"/>
      <c r="H343" s="14"/>
      <c r="J343" s="133"/>
      <c r="K343" s="133"/>
      <c r="L343" s="134"/>
    </row>
    <row r="344" spans="3:12">
      <c r="C344" s="133"/>
      <c r="D344" s="133"/>
      <c r="E344" s="134"/>
      <c r="F344" s="19"/>
      <c r="G344" s="19"/>
      <c r="H344" s="14"/>
      <c r="J344" s="133"/>
      <c r="K344" s="133"/>
      <c r="L344" s="134"/>
    </row>
    <row r="345" spans="3:12">
      <c r="C345" s="133"/>
      <c r="D345" s="133"/>
      <c r="E345" s="134"/>
      <c r="F345" s="19"/>
      <c r="G345" s="19"/>
      <c r="H345" s="14"/>
      <c r="J345" s="133"/>
      <c r="K345" s="133"/>
      <c r="L345" s="134"/>
    </row>
    <row r="346" spans="3:12">
      <c r="C346" s="133"/>
      <c r="D346" s="133"/>
      <c r="E346" s="134"/>
      <c r="F346" s="19"/>
      <c r="G346" s="19"/>
      <c r="H346" s="14"/>
      <c r="J346" s="133"/>
      <c r="K346" s="133"/>
      <c r="L346" s="134"/>
    </row>
    <row r="347" spans="3:12">
      <c r="C347" s="133"/>
      <c r="D347" s="133"/>
      <c r="E347" s="134"/>
      <c r="F347" s="19"/>
      <c r="G347" s="19"/>
      <c r="H347" s="14"/>
      <c r="J347" s="133"/>
      <c r="K347" s="133"/>
      <c r="L347" s="134"/>
    </row>
    <row r="348" spans="3:12">
      <c r="C348" s="133"/>
      <c r="D348" s="133"/>
      <c r="E348" s="134"/>
      <c r="F348" s="19"/>
      <c r="G348" s="19"/>
      <c r="H348" s="14"/>
      <c r="J348" s="133"/>
      <c r="K348" s="133"/>
      <c r="L348" s="134"/>
    </row>
    <row r="349" spans="3:12">
      <c r="C349" s="133"/>
      <c r="D349" s="133"/>
      <c r="E349" s="134"/>
      <c r="F349" s="19"/>
      <c r="G349" s="19"/>
      <c r="H349" s="14"/>
      <c r="J349" s="133"/>
      <c r="K349" s="133"/>
      <c r="L349" s="134"/>
    </row>
    <row r="350" spans="3:12">
      <c r="C350" s="133"/>
      <c r="D350" s="133"/>
      <c r="E350" s="134"/>
      <c r="F350" s="19"/>
      <c r="G350" s="19"/>
      <c r="H350" s="14"/>
      <c r="J350" s="133"/>
      <c r="K350" s="133"/>
      <c r="L350" s="134"/>
    </row>
    <row r="351" spans="3:12">
      <c r="C351" s="133"/>
      <c r="D351" s="133"/>
      <c r="E351" s="134"/>
      <c r="F351" s="19"/>
      <c r="G351" s="19"/>
      <c r="H351" s="14"/>
      <c r="J351" s="133"/>
      <c r="K351" s="133"/>
      <c r="L351" s="134"/>
    </row>
    <row r="352" spans="3:12">
      <c r="C352" s="133"/>
      <c r="D352" s="133"/>
      <c r="E352" s="134"/>
      <c r="F352" s="19"/>
      <c r="G352" s="19"/>
      <c r="H352" s="14"/>
      <c r="J352" s="133"/>
      <c r="K352" s="133"/>
      <c r="L352" s="134"/>
    </row>
    <row r="353" spans="3:12">
      <c r="C353" s="133"/>
      <c r="D353" s="133"/>
      <c r="E353" s="134"/>
      <c r="F353" s="19"/>
      <c r="G353" s="19"/>
      <c r="H353" s="14"/>
      <c r="J353" s="133"/>
      <c r="K353" s="133"/>
      <c r="L353" s="134"/>
    </row>
    <row r="354" spans="3:12">
      <c r="C354" s="133"/>
      <c r="D354" s="133"/>
      <c r="E354" s="134"/>
      <c r="F354" s="19"/>
      <c r="G354" s="19"/>
      <c r="H354" s="14"/>
      <c r="J354" s="133"/>
      <c r="K354" s="133"/>
      <c r="L354" s="134"/>
    </row>
    <row r="355" spans="3:12">
      <c r="C355" s="133"/>
      <c r="D355" s="133"/>
      <c r="E355" s="134"/>
      <c r="F355" s="19"/>
      <c r="G355" s="19"/>
      <c r="H355" s="14"/>
      <c r="J355" s="133"/>
      <c r="K355" s="133"/>
      <c r="L355" s="134"/>
    </row>
    <row r="356" spans="3:12">
      <c r="C356" s="133"/>
      <c r="D356" s="133"/>
      <c r="E356" s="134"/>
      <c r="F356" s="19"/>
      <c r="G356" s="19"/>
      <c r="H356" s="14"/>
      <c r="J356" s="133"/>
      <c r="K356" s="133"/>
      <c r="L356" s="134"/>
    </row>
    <row r="357" spans="3:12">
      <c r="C357" s="133"/>
      <c r="D357" s="133"/>
      <c r="E357" s="134"/>
      <c r="F357" s="19"/>
      <c r="G357" s="19"/>
      <c r="H357" s="14"/>
      <c r="J357" s="133"/>
      <c r="K357" s="133"/>
      <c r="L357" s="134"/>
    </row>
    <row r="358" spans="3:12">
      <c r="C358" s="133"/>
      <c r="D358" s="133"/>
      <c r="E358" s="134"/>
      <c r="F358" s="19"/>
      <c r="G358" s="19"/>
      <c r="H358" s="14"/>
      <c r="J358" s="133"/>
      <c r="K358" s="133"/>
      <c r="L358" s="134"/>
    </row>
    <row r="359" spans="3:12">
      <c r="C359" s="133"/>
      <c r="D359" s="133"/>
      <c r="E359" s="134"/>
      <c r="F359" s="19"/>
      <c r="G359" s="19"/>
      <c r="H359" s="14"/>
      <c r="J359" s="133"/>
      <c r="K359" s="133"/>
      <c r="L359" s="134"/>
    </row>
    <row r="360" spans="3:12">
      <c r="C360" s="133"/>
      <c r="D360" s="133"/>
      <c r="E360" s="134"/>
      <c r="F360" s="19"/>
      <c r="G360" s="19"/>
      <c r="H360" s="14"/>
      <c r="J360" s="133"/>
      <c r="K360" s="133"/>
      <c r="L360" s="134"/>
    </row>
    <row r="361" spans="3:12">
      <c r="C361" s="133"/>
      <c r="D361" s="133"/>
      <c r="E361" s="134"/>
      <c r="F361" s="19"/>
      <c r="G361" s="19"/>
      <c r="H361" s="14"/>
      <c r="J361" s="133"/>
      <c r="K361" s="133"/>
      <c r="L361" s="134"/>
    </row>
    <row r="362" spans="3:12">
      <c r="C362" s="133"/>
      <c r="D362" s="133"/>
      <c r="E362" s="134"/>
      <c r="F362" s="19"/>
      <c r="G362" s="19"/>
      <c r="H362" s="14"/>
      <c r="J362" s="133"/>
      <c r="K362" s="133"/>
      <c r="L362" s="134"/>
    </row>
    <row r="363" spans="3:12">
      <c r="C363" s="133"/>
      <c r="D363" s="133"/>
      <c r="E363" s="134"/>
      <c r="F363" s="19"/>
      <c r="G363" s="19"/>
      <c r="H363" s="14"/>
      <c r="J363" s="133"/>
      <c r="K363" s="133"/>
      <c r="L363" s="134"/>
    </row>
    <row r="364" spans="3:12">
      <c r="C364" s="133"/>
      <c r="D364" s="133"/>
      <c r="E364" s="134"/>
      <c r="F364" s="19"/>
      <c r="G364" s="19"/>
      <c r="H364" s="14"/>
      <c r="J364" s="133"/>
      <c r="K364" s="133"/>
      <c r="L364" s="134"/>
    </row>
    <row r="365" spans="3:12">
      <c r="C365" s="133"/>
      <c r="D365" s="133"/>
      <c r="E365" s="134"/>
      <c r="F365" s="19"/>
      <c r="G365" s="19"/>
      <c r="H365" s="14"/>
      <c r="J365" s="133"/>
      <c r="K365" s="133"/>
      <c r="L365" s="134"/>
    </row>
    <row r="366" spans="3:12">
      <c r="C366" s="133"/>
      <c r="D366" s="133"/>
      <c r="E366" s="134"/>
      <c r="F366" s="19"/>
      <c r="G366" s="19"/>
      <c r="H366" s="14"/>
      <c r="J366" s="133"/>
      <c r="K366" s="133"/>
      <c r="L366" s="134"/>
    </row>
    <row r="367" spans="3:12">
      <c r="C367" s="133"/>
      <c r="D367" s="133"/>
      <c r="E367" s="134"/>
      <c r="F367" s="19"/>
      <c r="G367" s="19"/>
      <c r="H367" s="14"/>
      <c r="J367" s="133"/>
      <c r="K367" s="133"/>
      <c r="L367" s="134"/>
    </row>
    <row r="368" spans="3:12">
      <c r="C368" s="133"/>
      <c r="D368" s="133"/>
      <c r="E368" s="134"/>
      <c r="F368" s="19"/>
      <c r="G368" s="19"/>
      <c r="H368" s="14"/>
      <c r="J368" s="133"/>
      <c r="K368" s="133"/>
      <c r="L368" s="134"/>
    </row>
    <row r="369" spans="3:12">
      <c r="C369" s="133"/>
      <c r="D369" s="133"/>
      <c r="E369" s="134"/>
      <c r="F369" s="19"/>
      <c r="G369" s="19"/>
      <c r="H369" s="14"/>
      <c r="J369" s="133"/>
      <c r="K369" s="133"/>
      <c r="L369" s="134"/>
    </row>
    <row r="370" spans="3:12">
      <c r="C370" s="133"/>
      <c r="D370" s="133"/>
      <c r="E370" s="134"/>
      <c r="F370" s="19"/>
      <c r="G370" s="19"/>
      <c r="H370" s="14"/>
      <c r="J370" s="133"/>
      <c r="K370" s="133"/>
      <c r="L370" s="134"/>
    </row>
    <row r="371" spans="3:12">
      <c r="C371" s="133"/>
      <c r="D371" s="133"/>
      <c r="E371" s="134"/>
      <c r="F371" s="19"/>
      <c r="G371" s="19"/>
      <c r="H371" s="14"/>
      <c r="J371" s="133"/>
      <c r="K371" s="133"/>
      <c r="L371" s="134"/>
    </row>
    <row r="372" spans="3:12">
      <c r="C372" s="133"/>
      <c r="D372" s="133"/>
      <c r="E372" s="134"/>
      <c r="F372" s="19"/>
      <c r="G372" s="19"/>
      <c r="H372" s="14"/>
      <c r="J372" s="133"/>
      <c r="K372" s="133"/>
      <c r="L372" s="134"/>
    </row>
    <row r="373" spans="3:12">
      <c r="C373" s="133"/>
      <c r="D373" s="133"/>
      <c r="E373" s="134"/>
      <c r="F373" s="19"/>
      <c r="G373" s="19"/>
      <c r="H373" s="14"/>
      <c r="J373" s="133"/>
      <c r="K373" s="133"/>
      <c r="L373" s="134"/>
    </row>
    <row r="374" spans="3:12">
      <c r="C374" s="133"/>
      <c r="D374" s="133"/>
      <c r="E374" s="134"/>
      <c r="F374" s="19"/>
      <c r="G374" s="19"/>
      <c r="H374" s="14"/>
      <c r="J374" s="133"/>
      <c r="K374" s="133"/>
      <c r="L374" s="134"/>
    </row>
    <row r="375" spans="3:12">
      <c r="C375" s="133"/>
      <c r="D375" s="133"/>
      <c r="E375" s="134"/>
      <c r="F375" s="19"/>
      <c r="G375" s="19"/>
      <c r="H375" s="14"/>
      <c r="J375" s="133"/>
      <c r="K375" s="133"/>
      <c r="L375" s="134"/>
    </row>
    <row r="376" spans="3:12">
      <c r="C376" s="133"/>
      <c r="D376" s="133"/>
      <c r="E376" s="134"/>
      <c r="F376" s="19"/>
      <c r="G376" s="19"/>
      <c r="H376" s="14"/>
      <c r="J376" s="133"/>
      <c r="K376" s="133"/>
      <c r="L376" s="134"/>
    </row>
    <row r="377" spans="3:12">
      <c r="C377" s="133"/>
      <c r="D377" s="133"/>
      <c r="E377" s="134"/>
      <c r="F377" s="19"/>
      <c r="G377" s="19"/>
      <c r="H377" s="14"/>
      <c r="J377" s="133"/>
      <c r="K377" s="133"/>
      <c r="L377" s="134"/>
    </row>
    <row r="378" spans="3:12">
      <c r="C378" s="133"/>
      <c r="D378" s="133"/>
      <c r="E378" s="134"/>
      <c r="F378" s="19"/>
      <c r="G378" s="19"/>
      <c r="H378" s="14"/>
      <c r="J378" s="133"/>
      <c r="K378" s="133"/>
      <c r="L378" s="134"/>
    </row>
    <row r="379" spans="3:12">
      <c r="C379" s="133"/>
      <c r="D379" s="133"/>
      <c r="E379" s="134"/>
      <c r="F379" s="19"/>
      <c r="G379" s="19"/>
      <c r="H379" s="14"/>
      <c r="J379" s="133"/>
      <c r="K379" s="133"/>
      <c r="L379" s="134"/>
    </row>
    <row r="380" spans="3:12">
      <c r="C380" s="133"/>
      <c r="D380" s="133"/>
      <c r="E380" s="134"/>
      <c r="F380" s="19"/>
      <c r="G380" s="19"/>
      <c r="H380" s="14"/>
      <c r="J380" s="133"/>
      <c r="K380" s="133"/>
      <c r="L380" s="134"/>
    </row>
    <row r="381" spans="3:12">
      <c r="C381" s="133"/>
      <c r="D381" s="133"/>
      <c r="E381" s="134"/>
      <c r="F381" s="19"/>
      <c r="G381" s="19"/>
      <c r="H381" s="14"/>
      <c r="J381" s="133"/>
      <c r="K381" s="133"/>
      <c r="L381" s="134"/>
    </row>
    <row r="382" spans="3:12">
      <c r="C382" s="133"/>
      <c r="D382" s="133"/>
      <c r="E382" s="134"/>
      <c r="F382" s="19"/>
      <c r="G382" s="19"/>
      <c r="H382" s="14"/>
      <c r="J382" s="133"/>
      <c r="K382" s="133"/>
      <c r="L382" s="134"/>
    </row>
    <row r="383" spans="3:12">
      <c r="C383" s="133"/>
      <c r="D383" s="133"/>
      <c r="E383" s="134"/>
      <c r="F383" s="19"/>
      <c r="G383" s="19"/>
      <c r="H383" s="14"/>
      <c r="J383" s="133"/>
      <c r="K383" s="133"/>
      <c r="L383" s="134"/>
    </row>
    <row r="384" spans="3:12">
      <c r="C384" s="133"/>
      <c r="D384" s="133"/>
      <c r="E384" s="134"/>
      <c r="F384" s="19"/>
      <c r="G384" s="19"/>
      <c r="H384" s="14"/>
      <c r="J384" s="133"/>
      <c r="K384" s="133"/>
      <c r="L384" s="134"/>
    </row>
    <row r="385" spans="3:12">
      <c r="C385" s="133"/>
      <c r="D385" s="133"/>
      <c r="E385" s="134"/>
      <c r="F385" s="19"/>
      <c r="G385" s="19"/>
      <c r="H385" s="14"/>
      <c r="J385" s="133"/>
      <c r="K385" s="133"/>
      <c r="L385" s="134"/>
    </row>
    <row r="386" spans="3:12">
      <c r="C386" s="133"/>
      <c r="D386" s="133"/>
      <c r="E386" s="134"/>
      <c r="F386" s="19"/>
      <c r="G386" s="19"/>
      <c r="H386" s="14"/>
      <c r="J386" s="133"/>
      <c r="K386" s="133"/>
      <c r="L386" s="134"/>
    </row>
    <row r="387" spans="3:12">
      <c r="C387" s="133"/>
      <c r="D387" s="133"/>
      <c r="E387" s="134"/>
      <c r="F387" s="19"/>
      <c r="G387" s="19"/>
      <c r="H387" s="14"/>
      <c r="J387" s="133"/>
      <c r="K387" s="133"/>
      <c r="L387" s="134"/>
    </row>
    <row r="388" spans="3:12">
      <c r="C388" s="133"/>
      <c r="D388" s="133"/>
      <c r="E388" s="134"/>
      <c r="F388" s="19"/>
      <c r="G388" s="19"/>
      <c r="H388" s="14"/>
      <c r="J388" s="133"/>
      <c r="K388" s="133"/>
      <c r="L388" s="134"/>
    </row>
    <row r="389" spans="3:12">
      <c r="C389" s="133"/>
      <c r="D389" s="133"/>
      <c r="E389" s="134"/>
      <c r="F389" s="19"/>
      <c r="G389" s="19"/>
      <c r="H389" s="14"/>
      <c r="J389" s="133"/>
      <c r="K389" s="133"/>
      <c r="L389" s="134"/>
    </row>
    <row r="390" spans="3:12">
      <c r="C390" s="133"/>
      <c r="D390" s="133"/>
      <c r="E390" s="134"/>
      <c r="F390" s="19"/>
      <c r="G390" s="19"/>
      <c r="H390" s="14"/>
      <c r="J390" s="133"/>
      <c r="K390" s="133"/>
      <c r="L390" s="134"/>
    </row>
    <row r="391" spans="3:12">
      <c r="C391" s="133"/>
      <c r="D391" s="133"/>
      <c r="E391" s="134"/>
      <c r="F391" s="19"/>
      <c r="G391" s="19"/>
      <c r="H391" s="14"/>
      <c r="J391" s="133"/>
      <c r="K391" s="133"/>
      <c r="L391" s="134"/>
    </row>
    <row r="392" spans="3:12">
      <c r="C392" s="133"/>
      <c r="D392" s="133"/>
      <c r="E392" s="134"/>
      <c r="F392" s="19"/>
      <c r="G392" s="19"/>
      <c r="H392" s="14"/>
      <c r="J392" s="133"/>
      <c r="K392" s="133"/>
      <c r="L392" s="134"/>
    </row>
    <row r="393" spans="3:12">
      <c r="C393" s="133"/>
      <c r="D393" s="133"/>
      <c r="E393" s="134"/>
      <c r="F393" s="19"/>
      <c r="G393" s="19"/>
      <c r="H393" s="14"/>
      <c r="J393" s="133"/>
      <c r="K393" s="133"/>
      <c r="L393" s="134"/>
    </row>
    <row r="394" spans="3:12">
      <c r="C394" s="133"/>
      <c r="D394" s="133"/>
      <c r="E394" s="134"/>
      <c r="F394" s="19"/>
      <c r="G394" s="19"/>
      <c r="H394" s="14"/>
      <c r="J394" s="133"/>
      <c r="K394" s="133"/>
      <c r="L394" s="134"/>
    </row>
    <row r="395" spans="3:12">
      <c r="C395" s="133"/>
      <c r="D395" s="133"/>
      <c r="E395" s="134"/>
      <c r="F395" s="19"/>
      <c r="G395" s="19"/>
      <c r="H395" s="14"/>
      <c r="J395" s="133"/>
      <c r="K395" s="133"/>
      <c r="L395" s="134"/>
    </row>
    <row r="396" spans="3:12">
      <c r="C396" s="133"/>
      <c r="D396" s="133"/>
      <c r="E396" s="134"/>
      <c r="F396" s="19"/>
      <c r="G396" s="19"/>
      <c r="H396" s="14"/>
      <c r="J396" s="133"/>
      <c r="K396" s="133"/>
      <c r="L396" s="134"/>
    </row>
    <row r="397" spans="3:12">
      <c r="C397" s="133"/>
      <c r="D397" s="133"/>
      <c r="E397" s="134"/>
      <c r="F397" s="19"/>
      <c r="G397" s="19"/>
      <c r="H397" s="14"/>
      <c r="J397" s="133"/>
      <c r="K397" s="133"/>
      <c r="L397" s="134"/>
    </row>
    <row r="398" spans="3:12">
      <c r="C398" s="133"/>
      <c r="D398" s="133"/>
      <c r="E398" s="134"/>
      <c r="F398" s="19"/>
      <c r="G398" s="19"/>
      <c r="H398" s="14"/>
      <c r="J398" s="133"/>
      <c r="K398" s="133"/>
      <c r="L398" s="134"/>
    </row>
    <row r="399" spans="3:12">
      <c r="C399" s="133"/>
      <c r="D399" s="133"/>
      <c r="E399" s="134"/>
      <c r="F399" s="19"/>
      <c r="G399" s="19"/>
      <c r="H399" s="14"/>
      <c r="J399" s="133"/>
      <c r="K399" s="133"/>
      <c r="L399" s="134"/>
    </row>
    <row r="400" spans="3:12">
      <c r="C400" s="133"/>
      <c r="D400" s="133"/>
      <c r="E400" s="134"/>
      <c r="F400" s="19"/>
      <c r="G400" s="19"/>
      <c r="H400" s="14"/>
      <c r="J400" s="133"/>
      <c r="K400" s="133"/>
      <c r="L400" s="134"/>
    </row>
    <row r="401" spans="3:12">
      <c r="C401" s="133"/>
      <c r="D401" s="133"/>
      <c r="E401" s="134"/>
      <c r="F401" s="19"/>
      <c r="G401" s="19"/>
      <c r="H401" s="14"/>
      <c r="J401" s="133"/>
      <c r="K401" s="133"/>
      <c r="L401" s="134"/>
    </row>
    <row r="402" spans="3:12">
      <c r="C402" s="133"/>
      <c r="D402" s="133"/>
      <c r="E402" s="134"/>
      <c r="F402" s="19"/>
      <c r="G402" s="19"/>
      <c r="H402" s="14"/>
      <c r="J402" s="133"/>
      <c r="K402" s="133"/>
      <c r="L402" s="134"/>
    </row>
    <row r="403" spans="3:12">
      <c r="C403" s="133"/>
      <c r="D403" s="133"/>
      <c r="E403" s="134"/>
      <c r="F403" s="19"/>
      <c r="G403" s="19"/>
      <c r="H403" s="14"/>
      <c r="J403" s="133"/>
      <c r="K403" s="133"/>
      <c r="L403" s="134"/>
    </row>
    <row r="404" spans="3:12">
      <c r="C404" s="133"/>
      <c r="D404" s="133"/>
      <c r="E404" s="134"/>
      <c r="F404" s="19"/>
      <c r="G404" s="19"/>
      <c r="H404" s="14"/>
      <c r="J404" s="133"/>
      <c r="K404" s="133"/>
      <c r="L404" s="134"/>
    </row>
    <row r="405" spans="3:12">
      <c r="C405" s="133"/>
      <c r="D405" s="133"/>
      <c r="E405" s="134"/>
      <c r="F405" s="19"/>
      <c r="G405" s="19"/>
      <c r="H405" s="14"/>
      <c r="J405" s="133"/>
      <c r="K405" s="133"/>
      <c r="L405" s="134"/>
    </row>
    <row r="406" spans="3:12">
      <c r="C406" s="133"/>
      <c r="D406" s="133"/>
      <c r="E406" s="134"/>
      <c r="F406" s="19"/>
      <c r="G406" s="19"/>
      <c r="H406" s="14"/>
      <c r="J406" s="133"/>
      <c r="K406" s="133"/>
      <c r="L406" s="134"/>
    </row>
    <row r="407" spans="3:12">
      <c r="C407" s="133"/>
      <c r="D407" s="133"/>
      <c r="E407" s="134"/>
      <c r="F407" s="19"/>
      <c r="G407" s="19"/>
      <c r="H407" s="14"/>
      <c r="J407" s="133"/>
      <c r="K407" s="133"/>
      <c r="L407" s="134"/>
    </row>
    <row r="408" spans="3:12">
      <c r="C408" s="133"/>
      <c r="D408" s="133"/>
      <c r="E408" s="134"/>
      <c r="F408" s="19"/>
      <c r="G408" s="19"/>
      <c r="H408" s="14"/>
      <c r="J408" s="133"/>
      <c r="K408" s="133"/>
      <c r="L408" s="134"/>
    </row>
    <row r="409" spans="3:12">
      <c r="C409" s="133"/>
      <c r="D409" s="133"/>
      <c r="E409" s="134"/>
      <c r="F409" s="19"/>
      <c r="G409" s="19"/>
      <c r="H409" s="14"/>
      <c r="J409" s="133"/>
      <c r="K409" s="133"/>
      <c r="L409" s="134"/>
    </row>
    <row r="410" spans="3:12">
      <c r="C410" s="133"/>
      <c r="D410" s="133"/>
      <c r="E410" s="134"/>
      <c r="F410" s="19"/>
      <c r="G410" s="19"/>
      <c r="H410" s="14"/>
      <c r="J410" s="133"/>
      <c r="K410" s="133"/>
      <c r="L410" s="134"/>
    </row>
    <row r="411" spans="3:12">
      <c r="C411" s="133"/>
      <c r="D411" s="133"/>
      <c r="E411" s="134"/>
      <c r="F411" s="19"/>
      <c r="G411" s="19"/>
      <c r="H411" s="14"/>
      <c r="J411" s="133"/>
      <c r="K411" s="133"/>
      <c r="L411" s="134"/>
    </row>
    <row r="412" spans="3:12">
      <c r="C412" s="133"/>
      <c r="D412" s="133"/>
      <c r="E412" s="134"/>
      <c r="F412" s="19"/>
      <c r="G412" s="19"/>
      <c r="H412" s="14"/>
      <c r="J412" s="133"/>
      <c r="K412" s="133"/>
      <c r="L412" s="134"/>
    </row>
    <row r="413" spans="3:12">
      <c r="C413" s="133"/>
      <c r="D413" s="133"/>
      <c r="E413" s="134"/>
      <c r="F413" s="19"/>
      <c r="G413" s="19"/>
      <c r="H413" s="14"/>
      <c r="J413" s="133"/>
      <c r="K413" s="133"/>
      <c r="L413" s="134"/>
    </row>
    <row r="414" spans="3:12">
      <c r="C414" s="133"/>
      <c r="D414" s="133"/>
      <c r="E414" s="134"/>
      <c r="F414" s="19"/>
      <c r="G414" s="19"/>
      <c r="H414" s="14"/>
      <c r="J414" s="133"/>
      <c r="K414" s="133"/>
      <c r="L414" s="134"/>
    </row>
    <row r="415" spans="3:12">
      <c r="C415" s="133"/>
      <c r="D415" s="133"/>
      <c r="E415" s="134"/>
      <c r="F415" s="19"/>
      <c r="G415" s="19"/>
      <c r="H415" s="14"/>
      <c r="J415" s="133"/>
      <c r="K415" s="133"/>
      <c r="L415" s="134"/>
    </row>
    <row r="416" spans="3:12">
      <c r="C416" s="133"/>
      <c r="D416" s="133"/>
      <c r="E416" s="134"/>
      <c r="F416" s="19"/>
      <c r="G416" s="19"/>
      <c r="H416" s="14"/>
      <c r="J416" s="133"/>
      <c r="K416" s="133"/>
      <c r="L416" s="134"/>
    </row>
    <row r="417" spans="3:12">
      <c r="C417" s="133"/>
      <c r="D417" s="133"/>
      <c r="E417" s="134"/>
      <c r="F417" s="19"/>
      <c r="G417" s="19"/>
      <c r="H417" s="14"/>
      <c r="J417" s="133"/>
      <c r="K417" s="133"/>
      <c r="L417" s="134"/>
    </row>
    <row r="418" spans="3:12">
      <c r="C418" s="133"/>
      <c r="D418" s="133"/>
      <c r="E418" s="134"/>
      <c r="F418" s="19"/>
      <c r="G418" s="19"/>
      <c r="H418" s="14"/>
      <c r="J418" s="133"/>
      <c r="K418" s="133"/>
      <c r="L418" s="134"/>
    </row>
    <row r="419" spans="3:12">
      <c r="C419" s="133"/>
      <c r="D419" s="133"/>
      <c r="E419" s="134"/>
      <c r="F419" s="19"/>
      <c r="G419" s="19"/>
      <c r="H419" s="14"/>
      <c r="J419" s="133"/>
      <c r="K419" s="133"/>
      <c r="L419" s="134"/>
    </row>
    <row r="420" spans="3:12">
      <c r="C420" s="133"/>
      <c r="D420" s="133"/>
      <c r="E420" s="134"/>
      <c r="F420" s="19"/>
      <c r="G420" s="19"/>
      <c r="H420" s="14"/>
      <c r="J420" s="133"/>
      <c r="K420" s="133"/>
      <c r="L420" s="134"/>
    </row>
    <row r="421" spans="3:12">
      <c r="C421" s="133"/>
      <c r="D421" s="133"/>
      <c r="E421" s="134"/>
      <c r="F421" s="19"/>
      <c r="G421" s="19"/>
      <c r="H421" s="14"/>
      <c r="J421" s="133"/>
      <c r="K421" s="133"/>
      <c r="L421" s="134"/>
    </row>
    <row r="422" spans="3:12">
      <c r="C422" s="133"/>
      <c r="D422" s="133"/>
      <c r="E422" s="134"/>
      <c r="F422" s="19"/>
      <c r="G422" s="19"/>
      <c r="H422" s="14"/>
      <c r="J422" s="133"/>
      <c r="K422" s="133"/>
      <c r="L422" s="134"/>
    </row>
    <row r="423" spans="3:12">
      <c r="C423" s="133"/>
      <c r="D423" s="133"/>
      <c r="E423" s="134"/>
      <c r="F423" s="19"/>
      <c r="G423" s="19"/>
      <c r="H423" s="14"/>
      <c r="J423" s="133"/>
      <c r="K423" s="133"/>
      <c r="L423" s="134"/>
    </row>
    <row r="424" spans="3:12">
      <c r="C424" s="133"/>
      <c r="D424" s="133"/>
      <c r="E424" s="134"/>
      <c r="F424" s="19"/>
      <c r="G424" s="19"/>
      <c r="H424" s="14"/>
      <c r="J424" s="133"/>
      <c r="K424" s="133"/>
      <c r="L424" s="134"/>
    </row>
    <row r="425" spans="3:12">
      <c r="C425" s="133"/>
      <c r="D425" s="133"/>
      <c r="E425" s="134"/>
      <c r="F425" s="19"/>
      <c r="G425" s="19"/>
      <c r="H425" s="14"/>
      <c r="J425" s="133"/>
      <c r="K425" s="133"/>
      <c r="L425" s="134"/>
    </row>
    <row r="426" spans="3:12">
      <c r="C426" s="133"/>
      <c r="D426" s="133"/>
      <c r="E426" s="134"/>
      <c r="F426" s="19"/>
      <c r="G426" s="19"/>
      <c r="H426" s="14"/>
      <c r="J426" s="133"/>
      <c r="K426" s="133"/>
      <c r="L426" s="134"/>
    </row>
    <row r="427" spans="3:12">
      <c r="C427" s="133"/>
      <c r="D427" s="133"/>
      <c r="E427" s="134"/>
      <c r="F427" s="19"/>
      <c r="G427" s="19"/>
      <c r="H427" s="14"/>
      <c r="J427" s="133"/>
      <c r="K427" s="133"/>
      <c r="L427" s="134"/>
    </row>
    <row r="428" spans="3:12">
      <c r="C428" s="133"/>
      <c r="D428" s="133"/>
      <c r="E428" s="134"/>
      <c r="F428" s="19"/>
      <c r="G428" s="19"/>
      <c r="H428" s="14"/>
      <c r="J428" s="133"/>
      <c r="K428" s="133"/>
      <c r="L428" s="134"/>
    </row>
    <row r="429" spans="3:12">
      <c r="C429" s="133"/>
      <c r="D429" s="133"/>
      <c r="E429" s="134"/>
      <c r="F429" s="19"/>
      <c r="G429" s="19"/>
      <c r="H429" s="14"/>
      <c r="J429" s="133"/>
      <c r="K429" s="133"/>
      <c r="L429" s="134"/>
    </row>
    <row r="430" spans="3:12">
      <c r="C430" s="133"/>
      <c r="D430" s="133"/>
      <c r="E430" s="134"/>
      <c r="F430" s="19"/>
      <c r="G430" s="19"/>
      <c r="H430" s="14"/>
      <c r="J430" s="133"/>
      <c r="K430" s="133"/>
      <c r="L430" s="134"/>
    </row>
    <row r="431" spans="3:12">
      <c r="C431" s="133"/>
      <c r="D431" s="133"/>
      <c r="E431" s="134"/>
      <c r="F431" s="19"/>
      <c r="G431" s="19"/>
      <c r="H431" s="14"/>
      <c r="J431" s="133"/>
      <c r="K431" s="133"/>
      <c r="L431" s="134"/>
    </row>
    <row r="432" spans="3:12">
      <c r="C432" s="133"/>
      <c r="D432" s="133"/>
      <c r="E432" s="134"/>
      <c r="F432" s="19"/>
      <c r="G432" s="19"/>
      <c r="H432" s="14"/>
      <c r="J432" s="133"/>
      <c r="K432" s="133"/>
      <c r="L432" s="134"/>
    </row>
    <row r="433" spans="3:12">
      <c r="C433" s="133"/>
      <c r="D433" s="133"/>
      <c r="E433" s="134"/>
      <c r="F433" s="19"/>
      <c r="G433" s="19"/>
      <c r="H433" s="14"/>
      <c r="J433" s="133"/>
      <c r="K433" s="133"/>
      <c r="L433" s="134"/>
    </row>
    <row r="434" spans="3:12">
      <c r="C434" s="133"/>
      <c r="D434" s="133"/>
      <c r="E434" s="134"/>
      <c r="F434" s="19"/>
      <c r="G434" s="19"/>
      <c r="H434" s="14"/>
      <c r="J434" s="133"/>
      <c r="K434" s="133"/>
      <c r="L434" s="134"/>
    </row>
    <row r="435" spans="3:12">
      <c r="C435" s="133"/>
      <c r="D435" s="133"/>
      <c r="E435" s="134"/>
      <c r="F435" s="19"/>
      <c r="G435" s="19"/>
      <c r="H435" s="14"/>
      <c r="J435" s="133"/>
      <c r="K435" s="133"/>
      <c r="L435" s="134"/>
    </row>
    <row r="436" spans="3:12">
      <c r="C436" s="133"/>
      <c r="D436" s="133"/>
      <c r="E436" s="134"/>
      <c r="F436" s="19"/>
      <c r="G436" s="19"/>
      <c r="H436" s="14"/>
      <c r="J436" s="133"/>
      <c r="K436" s="133"/>
      <c r="L436" s="134"/>
    </row>
    <row r="437" spans="3:12">
      <c r="C437" s="133"/>
      <c r="D437" s="133"/>
      <c r="E437" s="134"/>
      <c r="F437" s="19"/>
      <c r="G437" s="19"/>
      <c r="H437" s="14"/>
      <c r="J437" s="133"/>
      <c r="K437" s="133"/>
      <c r="L437" s="134"/>
    </row>
    <row r="438" spans="3:12">
      <c r="C438" s="133"/>
      <c r="D438" s="133"/>
      <c r="E438" s="134"/>
      <c r="F438" s="19"/>
      <c r="G438" s="19"/>
      <c r="H438" s="14"/>
      <c r="J438" s="133"/>
      <c r="K438" s="133"/>
      <c r="L438" s="134"/>
    </row>
    <row r="439" spans="3:12">
      <c r="C439" s="133"/>
      <c r="D439" s="133"/>
      <c r="E439" s="134"/>
      <c r="F439" s="19"/>
      <c r="G439" s="19"/>
      <c r="H439" s="14"/>
      <c r="J439" s="133"/>
      <c r="K439" s="133"/>
      <c r="L439" s="134"/>
    </row>
    <row r="440" spans="3:12">
      <c r="C440" s="133"/>
      <c r="D440" s="133"/>
      <c r="E440" s="134"/>
      <c r="F440" s="19"/>
      <c r="G440" s="19"/>
      <c r="H440" s="14"/>
      <c r="J440" s="133"/>
      <c r="K440" s="133"/>
      <c r="L440" s="134"/>
    </row>
    <row r="441" spans="3:12">
      <c r="C441" s="133"/>
      <c r="D441" s="133"/>
      <c r="E441" s="134"/>
      <c r="F441" s="19"/>
      <c r="G441" s="19"/>
      <c r="H441" s="14"/>
      <c r="J441" s="133"/>
      <c r="K441" s="133"/>
      <c r="L441" s="134"/>
    </row>
    <row r="442" spans="3:12">
      <c r="C442" s="133"/>
      <c r="D442" s="133"/>
      <c r="E442" s="134"/>
      <c r="F442" s="19"/>
      <c r="G442" s="19"/>
      <c r="H442" s="14"/>
      <c r="J442" s="133"/>
      <c r="K442" s="133"/>
      <c r="L442" s="134"/>
    </row>
    <row r="443" spans="3:12">
      <c r="C443" s="133"/>
      <c r="D443" s="133"/>
      <c r="E443" s="134"/>
      <c r="F443" s="19"/>
      <c r="G443" s="19"/>
      <c r="H443" s="14"/>
      <c r="J443" s="133"/>
      <c r="K443" s="133"/>
      <c r="L443" s="134"/>
    </row>
    <row r="444" spans="3:12">
      <c r="C444" s="133"/>
      <c r="D444" s="133"/>
      <c r="E444" s="134"/>
      <c r="F444" s="19"/>
      <c r="G444" s="19"/>
      <c r="H444" s="14"/>
      <c r="J444" s="133"/>
      <c r="K444" s="133"/>
      <c r="L444" s="134"/>
    </row>
    <row r="445" spans="3:12">
      <c r="C445" s="133"/>
      <c r="D445" s="133"/>
      <c r="E445" s="134"/>
      <c r="F445" s="19"/>
      <c r="G445" s="19"/>
      <c r="H445" s="14"/>
      <c r="J445" s="133"/>
      <c r="K445" s="133"/>
      <c r="L445" s="134"/>
    </row>
    <row r="446" spans="3:12">
      <c r="C446" s="133"/>
      <c r="D446" s="133"/>
      <c r="E446" s="134"/>
      <c r="F446" s="19"/>
      <c r="G446" s="19"/>
      <c r="H446" s="14"/>
      <c r="J446" s="133"/>
      <c r="K446" s="133"/>
      <c r="L446" s="134"/>
    </row>
    <row r="447" spans="3:12">
      <c r="C447" s="133"/>
      <c r="D447" s="133"/>
      <c r="E447" s="134"/>
      <c r="F447" s="19"/>
      <c r="G447" s="19"/>
      <c r="H447" s="14"/>
      <c r="J447" s="133"/>
      <c r="K447" s="133"/>
      <c r="L447" s="134"/>
    </row>
    <row r="448" spans="3:12">
      <c r="C448" s="133"/>
      <c r="D448" s="133"/>
      <c r="E448" s="134"/>
      <c r="F448" s="19"/>
      <c r="G448" s="19"/>
      <c r="H448" s="14"/>
      <c r="J448" s="133"/>
      <c r="K448" s="133"/>
      <c r="L448" s="134"/>
    </row>
    <row r="449" spans="3:12">
      <c r="C449" s="133"/>
      <c r="D449" s="133"/>
      <c r="E449" s="134"/>
      <c r="F449" s="19"/>
      <c r="G449" s="19"/>
      <c r="H449" s="14"/>
      <c r="J449" s="133"/>
      <c r="K449" s="133"/>
      <c r="L449" s="134"/>
    </row>
    <row r="450" spans="3:12">
      <c r="C450" s="133"/>
      <c r="D450" s="133"/>
      <c r="E450" s="134"/>
      <c r="F450" s="19"/>
      <c r="G450" s="19"/>
      <c r="H450" s="14"/>
      <c r="J450" s="133"/>
      <c r="K450" s="133"/>
      <c r="L450" s="134"/>
    </row>
    <row r="451" spans="3:12">
      <c r="C451" s="133"/>
      <c r="D451" s="133"/>
      <c r="E451" s="134"/>
      <c r="F451" s="19"/>
      <c r="G451" s="19"/>
      <c r="H451" s="14"/>
      <c r="J451" s="133"/>
      <c r="K451" s="133"/>
      <c r="L451" s="134"/>
    </row>
    <row r="452" spans="3:12">
      <c r="C452" s="133"/>
      <c r="D452" s="133"/>
      <c r="E452" s="134"/>
      <c r="F452" s="19"/>
      <c r="G452" s="19"/>
      <c r="H452" s="14"/>
      <c r="J452" s="133"/>
      <c r="K452" s="133"/>
      <c r="L452" s="134"/>
    </row>
    <row r="453" spans="3:12">
      <c r="C453" s="133"/>
      <c r="D453" s="133"/>
      <c r="E453" s="134"/>
      <c r="F453" s="19"/>
      <c r="G453" s="19"/>
      <c r="H453" s="14"/>
      <c r="J453" s="133"/>
      <c r="K453" s="133"/>
      <c r="L453" s="134"/>
    </row>
    <row r="454" spans="3:12">
      <c r="C454" s="133"/>
      <c r="D454" s="133"/>
      <c r="E454" s="134"/>
      <c r="F454" s="19"/>
      <c r="G454" s="19"/>
      <c r="H454" s="14"/>
      <c r="J454" s="133"/>
      <c r="K454" s="133"/>
      <c r="L454" s="134"/>
    </row>
    <row r="455" spans="3:12">
      <c r="C455" s="133"/>
      <c r="D455" s="133"/>
      <c r="E455" s="134"/>
      <c r="F455" s="19"/>
      <c r="G455" s="19"/>
      <c r="H455" s="14"/>
      <c r="J455" s="133"/>
      <c r="K455" s="133"/>
      <c r="L455" s="134"/>
    </row>
    <row r="456" spans="3:12">
      <c r="C456" s="133"/>
      <c r="D456" s="133"/>
      <c r="E456" s="134"/>
      <c r="F456" s="19"/>
      <c r="G456" s="19"/>
      <c r="H456" s="14"/>
      <c r="J456" s="133"/>
      <c r="K456" s="133"/>
      <c r="L456" s="134"/>
    </row>
    <row r="457" spans="3:12">
      <c r="C457" s="133"/>
      <c r="D457" s="133"/>
      <c r="E457" s="134"/>
      <c r="F457" s="19"/>
      <c r="G457" s="19"/>
      <c r="H457" s="14"/>
      <c r="J457" s="133"/>
      <c r="K457" s="133"/>
      <c r="L457" s="134"/>
    </row>
    <row r="458" spans="3:12">
      <c r="C458" s="133"/>
      <c r="D458" s="133"/>
      <c r="E458" s="134"/>
      <c r="F458" s="19"/>
      <c r="G458" s="19"/>
      <c r="H458" s="14"/>
      <c r="J458" s="133"/>
      <c r="K458" s="133"/>
      <c r="L458" s="134"/>
    </row>
    <row r="459" spans="3:12">
      <c r="C459" s="133"/>
      <c r="D459" s="133"/>
      <c r="E459" s="134"/>
      <c r="F459" s="19"/>
      <c r="G459" s="19"/>
      <c r="H459" s="14"/>
      <c r="J459" s="133"/>
      <c r="K459" s="133"/>
      <c r="L459" s="134"/>
    </row>
    <row r="460" spans="3:12">
      <c r="C460" s="133"/>
      <c r="D460" s="133"/>
      <c r="E460" s="134"/>
      <c r="F460" s="19"/>
      <c r="G460" s="19"/>
      <c r="H460" s="14"/>
      <c r="J460" s="133"/>
      <c r="K460" s="133"/>
      <c r="L460" s="134"/>
    </row>
    <row r="461" spans="3:12">
      <c r="C461" s="133"/>
      <c r="D461" s="133"/>
      <c r="E461" s="134"/>
      <c r="F461" s="19"/>
      <c r="G461" s="19"/>
      <c r="H461" s="14"/>
      <c r="J461" s="133"/>
      <c r="K461" s="133"/>
      <c r="L461" s="134"/>
    </row>
    <row r="462" spans="3:12">
      <c r="C462" s="133"/>
      <c r="D462" s="133"/>
      <c r="E462" s="134"/>
      <c r="F462" s="19"/>
      <c r="G462" s="19"/>
      <c r="H462" s="14"/>
      <c r="J462" s="133"/>
      <c r="K462" s="133"/>
      <c r="L462" s="134"/>
    </row>
    <row r="463" spans="3:12">
      <c r="C463" s="133"/>
      <c r="D463" s="133"/>
      <c r="E463" s="134"/>
      <c r="F463" s="19"/>
      <c r="G463" s="19"/>
      <c r="H463" s="14"/>
      <c r="J463" s="133"/>
      <c r="K463" s="133"/>
      <c r="L463" s="134"/>
    </row>
    <row r="464" spans="3:12">
      <c r="C464" s="133"/>
      <c r="D464" s="133"/>
      <c r="E464" s="134"/>
      <c r="F464" s="19"/>
      <c r="G464" s="19"/>
      <c r="H464" s="14"/>
      <c r="J464" s="133"/>
      <c r="K464" s="133"/>
      <c r="L464" s="134"/>
    </row>
    <row r="465" spans="3:12">
      <c r="C465" s="133"/>
      <c r="D465" s="133"/>
      <c r="E465" s="134"/>
      <c r="F465" s="19"/>
      <c r="G465" s="19"/>
      <c r="H465" s="14"/>
      <c r="J465" s="133"/>
      <c r="K465" s="133"/>
      <c r="L465" s="134"/>
    </row>
    <row r="466" spans="3:12">
      <c r="C466" s="133"/>
      <c r="D466" s="133"/>
      <c r="E466" s="134"/>
      <c r="F466" s="19"/>
      <c r="G466" s="19"/>
      <c r="H466" s="14"/>
      <c r="J466" s="133"/>
      <c r="K466" s="133"/>
      <c r="L466" s="134"/>
    </row>
    <row r="467" spans="3:12">
      <c r="C467" s="133"/>
      <c r="D467" s="133"/>
      <c r="E467" s="134"/>
      <c r="F467" s="19"/>
      <c r="G467" s="19"/>
      <c r="H467" s="14"/>
      <c r="J467" s="133"/>
      <c r="K467" s="133"/>
      <c r="L467" s="134"/>
    </row>
    <row r="468" spans="3:12">
      <c r="C468" s="133"/>
      <c r="D468" s="133"/>
      <c r="E468" s="134"/>
      <c r="F468" s="19"/>
      <c r="G468" s="19"/>
      <c r="H468" s="14"/>
      <c r="J468" s="133"/>
      <c r="K468" s="133"/>
      <c r="L468" s="134"/>
    </row>
    <row r="469" spans="3:12">
      <c r="C469" s="133"/>
      <c r="D469" s="133"/>
      <c r="E469" s="134"/>
      <c r="F469" s="19"/>
      <c r="G469" s="19"/>
      <c r="H469" s="14"/>
      <c r="J469" s="133"/>
      <c r="K469" s="133"/>
      <c r="L469" s="134"/>
    </row>
    <row r="470" spans="3:12">
      <c r="C470" s="133"/>
      <c r="D470" s="133"/>
      <c r="E470" s="134"/>
      <c r="F470" s="19"/>
      <c r="G470" s="19"/>
      <c r="H470" s="14"/>
      <c r="J470" s="133"/>
      <c r="K470" s="133"/>
      <c r="L470" s="134"/>
    </row>
    <row r="471" spans="3:12">
      <c r="C471" s="133"/>
      <c r="D471" s="133"/>
      <c r="E471" s="134"/>
      <c r="F471" s="19"/>
      <c r="G471" s="19"/>
      <c r="H471" s="14"/>
      <c r="J471" s="133"/>
      <c r="K471" s="133"/>
      <c r="L471" s="134"/>
    </row>
    <row r="472" spans="3:12">
      <c r="C472" s="133"/>
      <c r="D472" s="133"/>
      <c r="E472" s="134"/>
      <c r="F472" s="19"/>
      <c r="G472" s="19"/>
      <c r="H472" s="14"/>
      <c r="J472" s="133"/>
      <c r="K472" s="133"/>
      <c r="L472" s="134"/>
    </row>
    <row r="473" spans="3:12">
      <c r="C473" s="133"/>
      <c r="D473" s="133"/>
      <c r="E473" s="134"/>
      <c r="F473" s="19"/>
      <c r="G473" s="19"/>
      <c r="H473" s="14"/>
      <c r="J473" s="133"/>
      <c r="K473" s="133"/>
      <c r="L473" s="134"/>
    </row>
    <row r="474" spans="3:12">
      <c r="C474" s="133"/>
      <c r="D474" s="133"/>
      <c r="E474" s="134"/>
      <c r="F474" s="19"/>
      <c r="G474" s="19"/>
      <c r="H474" s="14"/>
      <c r="J474" s="133"/>
      <c r="K474" s="133"/>
      <c r="L474" s="134"/>
    </row>
    <row r="475" spans="3:12">
      <c r="C475" s="133"/>
      <c r="D475" s="133"/>
      <c r="E475" s="134"/>
      <c r="F475" s="19"/>
      <c r="G475" s="19"/>
      <c r="H475" s="14"/>
      <c r="J475" s="133"/>
      <c r="K475" s="133"/>
      <c r="L475" s="134"/>
    </row>
    <row r="476" spans="3:12">
      <c r="C476" s="133"/>
      <c r="D476" s="133"/>
      <c r="E476" s="134"/>
      <c r="F476" s="19"/>
      <c r="G476" s="19"/>
      <c r="H476" s="14"/>
      <c r="J476" s="133"/>
      <c r="K476" s="133"/>
      <c r="L476" s="134"/>
    </row>
    <row r="477" spans="3:12">
      <c r="C477" s="133"/>
      <c r="D477" s="133"/>
      <c r="E477" s="134"/>
      <c r="F477" s="19"/>
      <c r="G477" s="19"/>
      <c r="H477" s="14"/>
      <c r="J477" s="133"/>
      <c r="K477" s="133"/>
      <c r="L477" s="134"/>
    </row>
    <row r="478" spans="3:12">
      <c r="C478" s="133"/>
      <c r="D478" s="133"/>
      <c r="E478" s="134"/>
      <c r="F478" s="19"/>
      <c r="G478" s="19"/>
      <c r="H478" s="14"/>
      <c r="J478" s="133"/>
      <c r="K478" s="133"/>
      <c r="L478" s="134"/>
    </row>
    <row r="479" spans="3:12">
      <c r="C479" s="133"/>
      <c r="D479" s="133"/>
      <c r="E479" s="134"/>
      <c r="F479" s="19"/>
      <c r="G479" s="19"/>
      <c r="H479" s="14"/>
      <c r="J479" s="133"/>
      <c r="K479" s="133"/>
      <c r="L479" s="134"/>
    </row>
    <row r="480" spans="3:12">
      <c r="C480" s="133"/>
      <c r="D480" s="133"/>
      <c r="E480" s="134"/>
      <c r="F480" s="19"/>
      <c r="G480" s="19"/>
      <c r="H480" s="14"/>
      <c r="J480" s="133"/>
      <c r="K480" s="133"/>
      <c r="L480" s="134"/>
    </row>
    <row r="481" spans="3:12">
      <c r="C481" s="133"/>
      <c r="D481" s="133"/>
      <c r="E481" s="134"/>
      <c r="F481" s="19"/>
      <c r="G481" s="19"/>
      <c r="H481" s="14"/>
      <c r="J481" s="133"/>
      <c r="K481" s="133"/>
      <c r="L481" s="134"/>
    </row>
    <row r="482" spans="3:12">
      <c r="C482" s="133"/>
      <c r="D482" s="133"/>
      <c r="E482" s="134"/>
      <c r="F482" s="19"/>
      <c r="G482" s="19"/>
      <c r="H482" s="14"/>
      <c r="J482" s="133"/>
      <c r="K482" s="133"/>
      <c r="L482" s="134"/>
    </row>
    <row r="483" spans="3:12">
      <c r="C483" s="133"/>
      <c r="D483" s="133"/>
      <c r="E483" s="134"/>
      <c r="F483" s="19"/>
      <c r="G483" s="19"/>
      <c r="H483" s="14"/>
      <c r="J483" s="133"/>
      <c r="K483" s="133"/>
      <c r="L483" s="134"/>
    </row>
    <row r="484" spans="3:12">
      <c r="C484" s="133"/>
      <c r="D484" s="133"/>
      <c r="E484" s="134"/>
      <c r="F484" s="19"/>
      <c r="G484" s="19"/>
      <c r="H484" s="14"/>
      <c r="J484" s="133"/>
      <c r="K484" s="133"/>
      <c r="L484" s="134"/>
    </row>
    <row r="485" spans="3:12">
      <c r="C485" s="133"/>
      <c r="D485" s="133"/>
      <c r="E485" s="134"/>
      <c r="F485" s="19"/>
      <c r="G485" s="19"/>
      <c r="H485" s="14"/>
      <c r="J485" s="133"/>
      <c r="K485" s="133"/>
      <c r="L485" s="134"/>
    </row>
    <row r="486" spans="3:12">
      <c r="C486" s="133"/>
      <c r="D486" s="133"/>
      <c r="E486" s="134"/>
      <c r="F486" s="19"/>
      <c r="G486" s="19"/>
      <c r="H486" s="14"/>
      <c r="J486" s="133"/>
      <c r="K486" s="133"/>
      <c r="L486" s="134"/>
    </row>
    <row r="487" spans="3:12">
      <c r="C487" s="133"/>
      <c r="D487" s="133"/>
      <c r="E487" s="134"/>
      <c r="F487" s="19"/>
      <c r="G487" s="19"/>
      <c r="H487" s="14"/>
      <c r="J487" s="133"/>
      <c r="K487" s="133"/>
      <c r="L487" s="134"/>
    </row>
    <row r="488" spans="3:12">
      <c r="C488" s="133"/>
      <c r="D488" s="133"/>
      <c r="E488" s="134"/>
      <c r="F488" s="19"/>
      <c r="G488" s="19"/>
      <c r="H488" s="14"/>
      <c r="J488" s="133"/>
      <c r="K488" s="133"/>
      <c r="L488" s="134"/>
    </row>
    <row r="489" spans="3:12">
      <c r="C489" s="133"/>
      <c r="D489" s="133"/>
      <c r="E489" s="134"/>
      <c r="F489" s="19"/>
      <c r="G489" s="19"/>
      <c r="H489" s="14"/>
      <c r="J489" s="133"/>
      <c r="K489" s="133"/>
      <c r="L489" s="134"/>
    </row>
    <row r="490" spans="3:12">
      <c r="C490" s="133"/>
      <c r="D490" s="133"/>
      <c r="E490" s="134"/>
      <c r="F490" s="19"/>
      <c r="G490" s="19"/>
      <c r="H490" s="14"/>
      <c r="J490" s="133"/>
      <c r="K490" s="133"/>
      <c r="L490" s="134"/>
    </row>
    <row r="491" spans="3:12">
      <c r="C491" s="133"/>
      <c r="D491" s="133"/>
      <c r="E491" s="134"/>
      <c r="F491" s="19"/>
      <c r="G491" s="19"/>
      <c r="H491" s="14"/>
      <c r="J491" s="133"/>
      <c r="K491" s="133"/>
      <c r="L491" s="134"/>
    </row>
    <row r="492" spans="3:12">
      <c r="C492" s="133"/>
      <c r="D492" s="133"/>
      <c r="E492" s="134"/>
      <c r="F492" s="19"/>
      <c r="G492" s="19"/>
      <c r="H492" s="14"/>
      <c r="J492" s="133"/>
      <c r="K492" s="133"/>
      <c r="L492" s="134"/>
    </row>
    <row r="493" spans="3:12">
      <c r="C493" s="133"/>
      <c r="D493" s="133"/>
      <c r="E493" s="134"/>
      <c r="F493" s="19"/>
      <c r="G493" s="19"/>
      <c r="H493" s="14"/>
      <c r="J493" s="133"/>
      <c r="K493" s="133"/>
      <c r="L493" s="134"/>
    </row>
    <row r="494" spans="3:12">
      <c r="C494" s="133"/>
      <c r="D494" s="133"/>
      <c r="E494" s="134"/>
      <c r="F494" s="19"/>
      <c r="G494" s="19"/>
      <c r="H494" s="14"/>
      <c r="J494" s="133"/>
      <c r="K494" s="133"/>
      <c r="L494" s="134"/>
    </row>
    <row r="495" spans="3:12">
      <c r="C495" s="133"/>
      <c r="D495" s="133"/>
      <c r="E495" s="134"/>
      <c r="F495" s="19"/>
      <c r="G495" s="19"/>
      <c r="H495" s="14"/>
      <c r="J495" s="133"/>
      <c r="K495" s="133"/>
      <c r="L495" s="134"/>
    </row>
    <row r="496" spans="3:12">
      <c r="C496" s="133"/>
      <c r="D496" s="133"/>
      <c r="E496" s="134"/>
      <c r="F496" s="19"/>
      <c r="G496" s="19"/>
      <c r="H496" s="14"/>
      <c r="J496" s="133"/>
      <c r="K496" s="133"/>
      <c r="L496" s="134"/>
    </row>
    <row r="497" spans="3:12">
      <c r="C497" s="133"/>
      <c r="D497" s="133"/>
      <c r="E497" s="134"/>
      <c r="F497" s="19"/>
      <c r="G497" s="19"/>
      <c r="H497" s="14"/>
      <c r="J497" s="133"/>
      <c r="K497" s="133"/>
      <c r="L497" s="134"/>
    </row>
    <row r="498" spans="3:12">
      <c r="C498" s="133"/>
      <c r="D498" s="133"/>
      <c r="E498" s="134"/>
      <c r="F498" s="19"/>
      <c r="G498" s="19"/>
      <c r="H498" s="14"/>
      <c r="J498" s="133"/>
      <c r="K498" s="133"/>
      <c r="L498" s="134"/>
    </row>
    <row r="499" spans="3:12">
      <c r="C499" s="133"/>
      <c r="D499" s="133"/>
      <c r="E499" s="134"/>
      <c r="F499" s="19"/>
      <c r="G499" s="19"/>
      <c r="H499" s="14"/>
      <c r="J499" s="133"/>
      <c r="K499" s="133"/>
      <c r="L499" s="134"/>
    </row>
    <row r="500" spans="3:12">
      <c r="C500" s="133"/>
      <c r="D500" s="133"/>
      <c r="E500" s="134"/>
      <c r="F500" s="19"/>
      <c r="G500" s="19"/>
      <c r="H500" s="14"/>
      <c r="J500" s="133"/>
      <c r="K500" s="133"/>
      <c r="L500" s="134"/>
    </row>
    <row r="501" spans="3:12">
      <c r="C501" s="133"/>
      <c r="D501" s="133"/>
      <c r="E501" s="134"/>
      <c r="F501" s="19"/>
      <c r="G501" s="19"/>
      <c r="H501" s="14"/>
      <c r="J501" s="133"/>
      <c r="K501" s="133"/>
      <c r="L501" s="134"/>
    </row>
    <row r="502" spans="3:12">
      <c r="C502" s="133"/>
      <c r="D502" s="133"/>
      <c r="E502" s="134"/>
      <c r="F502" s="19"/>
      <c r="G502" s="19"/>
      <c r="H502" s="14"/>
      <c r="J502" s="133"/>
      <c r="K502" s="133"/>
      <c r="L502" s="134"/>
    </row>
    <row r="503" spans="3:12">
      <c r="C503" s="133"/>
      <c r="D503" s="133"/>
      <c r="E503" s="134"/>
      <c r="F503" s="19"/>
      <c r="G503" s="19"/>
      <c r="H503" s="14"/>
      <c r="J503" s="133"/>
      <c r="K503" s="133"/>
      <c r="L503" s="134"/>
    </row>
    <row r="504" spans="3:12">
      <c r="C504" s="133"/>
      <c r="D504" s="133"/>
      <c r="E504" s="134"/>
      <c r="F504" s="19"/>
      <c r="G504" s="19"/>
      <c r="H504" s="14"/>
      <c r="J504" s="133"/>
      <c r="K504" s="133"/>
      <c r="L504" s="134"/>
    </row>
    <row r="505" spans="3:12">
      <c r="C505" s="133"/>
      <c r="D505" s="133"/>
      <c r="E505" s="134"/>
      <c r="F505" s="19"/>
      <c r="G505" s="19"/>
      <c r="H505" s="14"/>
      <c r="J505" s="133"/>
      <c r="K505" s="133"/>
      <c r="L505" s="134"/>
    </row>
    <row r="506" spans="3:12">
      <c r="C506" s="133"/>
      <c r="D506" s="133"/>
      <c r="E506" s="134"/>
      <c r="F506" s="19"/>
      <c r="G506" s="19"/>
      <c r="H506" s="14"/>
      <c r="J506" s="133"/>
      <c r="K506" s="133"/>
      <c r="L506" s="134"/>
    </row>
    <row r="507" spans="3:12">
      <c r="C507" s="133"/>
      <c r="D507" s="133"/>
      <c r="E507" s="134"/>
      <c r="F507" s="19"/>
      <c r="G507" s="19"/>
      <c r="H507" s="14"/>
      <c r="J507" s="133"/>
      <c r="K507" s="133"/>
      <c r="L507" s="134"/>
    </row>
    <row r="508" spans="3:12">
      <c r="C508" s="133"/>
      <c r="D508" s="133"/>
      <c r="E508" s="134"/>
      <c r="F508" s="19"/>
      <c r="G508" s="19"/>
      <c r="H508" s="14"/>
      <c r="J508" s="133"/>
      <c r="K508" s="133"/>
      <c r="L508" s="134"/>
    </row>
    <row r="509" spans="3:12">
      <c r="C509" s="133"/>
      <c r="D509" s="133"/>
      <c r="E509" s="134"/>
      <c r="F509" s="19"/>
      <c r="G509" s="19"/>
      <c r="H509" s="14"/>
      <c r="J509" s="133"/>
      <c r="K509" s="133"/>
      <c r="L509" s="134"/>
    </row>
    <row r="510" spans="3:12">
      <c r="C510" s="133"/>
      <c r="D510" s="133"/>
      <c r="E510" s="134"/>
      <c r="F510" s="19"/>
      <c r="G510" s="19"/>
      <c r="H510" s="14"/>
      <c r="J510" s="133"/>
      <c r="K510" s="133"/>
      <c r="L510" s="134"/>
    </row>
    <row r="511" spans="3:12">
      <c r="C511" s="133"/>
      <c r="D511" s="133"/>
      <c r="E511" s="134"/>
      <c r="F511" s="19"/>
      <c r="G511" s="19"/>
      <c r="H511" s="14"/>
      <c r="J511" s="133"/>
      <c r="K511" s="133"/>
      <c r="L511" s="134"/>
    </row>
    <row r="512" spans="3:12">
      <c r="C512" s="133"/>
      <c r="D512" s="133"/>
      <c r="E512" s="134"/>
      <c r="F512" s="19"/>
      <c r="G512" s="19"/>
      <c r="H512" s="14"/>
      <c r="J512" s="133"/>
      <c r="K512" s="133"/>
      <c r="L512" s="134"/>
    </row>
    <row r="513" spans="3:12">
      <c r="C513" s="133"/>
      <c r="D513" s="133"/>
      <c r="E513" s="134"/>
      <c r="F513" s="19"/>
      <c r="G513" s="19"/>
      <c r="H513" s="14"/>
      <c r="J513" s="133"/>
      <c r="K513" s="133"/>
      <c r="L513" s="134"/>
    </row>
    <row r="514" spans="3:12">
      <c r="C514" s="133"/>
      <c r="D514" s="133"/>
      <c r="E514" s="134"/>
      <c r="F514" s="19"/>
      <c r="G514" s="19"/>
      <c r="H514" s="14"/>
      <c r="J514" s="133"/>
      <c r="K514" s="133"/>
      <c r="L514" s="134"/>
    </row>
    <row r="515" spans="3:12">
      <c r="C515" s="133"/>
      <c r="D515" s="133"/>
      <c r="E515" s="134"/>
      <c r="F515" s="19"/>
      <c r="G515" s="19"/>
      <c r="H515" s="14"/>
      <c r="J515" s="133"/>
      <c r="K515" s="133"/>
      <c r="L515" s="134"/>
    </row>
    <row r="516" spans="3:12">
      <c r="C516" s="133"/>
      <c r="D516" s="133"/>
      <c r="E516" s="134"/>
      <c r="F516" s="19"/>
      <c r="G516" s="19"/>
      <c r="H516" s="14"/>
      <c r="J516" s="133"/>
      <c r="K516" s="133"/>
      <c r="L516" s="134"/>
    </row>
    <row r="517" spans="3:12">
      <c r="C517" s="133"/>
      <c r="D517" s="133"/>
      <c r="E517" s="134"/>
      <c r="F517" s="19"/>
      <c r="G517" s="19"/>
      <c r="H517" s="14"/>
      <c r="J517" s="133"/>
      <c r="K517" s="133"/>
      <c r="L517" s="134"/>
    </row>
    <row r="518" spans="3:12">
      <c r="C518" s="133"/>
      <c r="D518" s="133"/>
      <c r="E518" s="134"/>
      <c r="F518" s="19"/>
      <c r="G518" s="19"/>
      <c r="H518" s="14"/>
      <c r="J518" s="133"/>
      <c r="K518" s="133"/>
      <c r="L518" s="134"/>
    </row>
    <row r="519" spans="3:12">
      <c r="C519" s="133"/>
      <c r="D519" s="133"/>
      <c r="E519" s="134"/>
      <c r="F519" s="19"/>
      <c r="G519" s="19"/>
      <c r="H519" s="14"/>
      <c r="J519" s="133"/>
      <c r="K519" s="133"/>
      <c r="L519" s="134"/>
    </row>
    <row r="520" spans="3:12">
      <c r="C520" s="133"/>
      <c r="D520" s="133"/>
      <c r="E520" s="134"/>
      <c r="F520" s="19"/>
      <c r="G520" s="19"/>
      <c r="H520" s="14"/>
      <c r="J520" s="133"/>
      <c r="K520" s="133"/>
      <c r="L520" s="134"/>
    </row>
    <row r="521" spans="3:12">
      <c r="C521" s="133"/>
      <c r="D521" s="133"/>
      <c r="E521" s="134"/>
      <c r="F521" s="19"/>
      <c r="G521" s="19"/>
      <c r="H521" s="14"/>
      <c r="J521" s="133"/>
      <c r="K521" s="133"/>
      <c r="L521" s="134"/>
    </row>
    <row r="522" spans="3:12">
      <c r="C522" s="133"/>
      <c r="D522" s="133"/>
      <c r="E522" s="134"/>
      <c r="F522" s="19"/>
      <c r="G522" s="19"/>
      <c r="H522" s="14"/>
      <c r="J522" s="133"/>
      <c r="K522" s="133"/>
      <c r="L522" s="134"/>
    </row>
    <row r="523" spans="3:12">
      <c r="C523" s="133"/>
      <c r="D523" s="133"/>
      <c r="E523" s="134"/>
      <c r="F523" s="19"/>
      <c r="G523" s="19"/>
      <c r="H523" s="14"/>
      <c r="J523" s="133"/>
      <c r="K523" s="133"/>
      <c r="L523" s="134"/>
    </row>
    <row r="524" spans="3:12">
      <c r="C524" s="133"/>
      <c r="D524" s="133"/>
      <c r="E524" s="134"/>
      <c r="F524" s="19"/>
      <c r="G524" s="19"/>
      <c r="H524" s="14"/>
      <c r="J524" s="133"/>
      <c r="K524" s="133"/>
      <c r="L524" s="134"/>
    </row>
    <row r="525" spans="3:12">
      <c r="C525" s="133"/>
      <c r="D525" s="133"/>
      <c r="E525" s="134"/>
      <c r="F525" s="19"/>
      <c r="G525" s="19"/>
      <c r="H525" s="14"/>
      <c r="J525" s="133"/>
      <c r="K525" s="133"/>
      <c r="L525" s="134"/>
    </row>
    <row r="526" spans="3:12">
      <c r="C526" s="133"/>
      <c r="D526" s="133"/>
      <c r="E526" s="134"/>
      <c r="F526" s="19"/>
      <c r="G526" s="19"/>
      <c r="H526" s="14"/>
      <c r="J526" s="133"/>
      <c r="K526" s="133"/>
      <c r="L526" s="134"/>
    </row>
    <row r="527" spans="3:12">
      <c r="C527" s="133"/>
      <c r="D527" s="133"/>
      <c r="E527" s="134"/>
      <c r="F527" s="19"/>
      <c r="G527" s="19"/>
      <c r="H527" s="14"/>
      <c r="J527" s="133"/>
      <c r="K527" s="133"/>
      <c r="L527" s="134"/>
    </row>
    <row r="528" spans="3:12">
      <c r="C528" s="133"/>
      <c r="D528" s="133"/>
      <c r="E528" s="134"/>
      <c r="F528" s="19"/>
      <c r="G528" s="19"/>
      <c r="H528" s="14"/>
      <c r="J528" s="133"/>
      <c r="K528" s="133"/>
      <c r="L528" s="134"/>
    </row>
    <row r="529" spans="3:12">
      <c r="C529" s="133"/>
      <c r="D529" s="133"/>
      <c r="E529" s="134"/>
      <c r="F529" s="19"/>
      <c r="G529" s="19"/>
      <c r="H529" s="14"/>
      <c r="J529" s="133"/>
      <c r="K529" s="133"/>
      <c r="L529" s="134"/>
    </row>
    <row r="530" spans="3:12">
      <c r="C530" s="133"/>
      <c r="D530" s="133"/>
      <c r="E530" s="134"/>
      <c r="F530" s="19"/>
      <c r="G530" s="19"/>
      <c r="H530" s="14"/>
      <c r="J530" s="133"/>
      <c r="K530" s="133"/>
      <c r="L530" s="134"/>
    </row>
    <row r="531" spans="3:12">
      <c r="C531" s="133"/>
      <c r="D531" s="133"/>
      <c r="E531" s="134"/>
      <c r="F531" s="19"/>
      <c r="G531" s="19"/>
      <c r="H531" s="14"/>
      <c r="J531" s="133"/>
      <c r="K531" s="133"/>
      <c r="L531" s="134"/>
    </row>
    <row r="532" spans="3:12">
      <c r="C532" s="133"/>
      <c r="D532" s="133"/>
      <c r="E532" s="134"/>
      <c r="F532" s="19"/>
      <c r="G532" s="19"/>
      <c r="H532" s="14"/>
      <c r="J532" s="133"/>
      <c r="K532" s="133"/>
      <c r="L532" s="134"/>
    </row>
    <row r="533" spans="3:12">
      <c r="C533" s="133"/>
      <c r="D533" s="133"/>
      <c r="E533" s="134"/>
      <c r="F533" s="19"/>
      <c r="G533" s="19"/>
      <c r="H533" s="14"/>
      <c r="J533" s="133"/>
      <c r="K533" s="133"/>
      <c r="L533" s="134"/>
    </row>
    <row r="534" spans="3:12">
      <c r="C534" s="133"/>
      <c r="D534" s="133"/>
      <c r="E534" s="134"/>
      <c r="F534" s="19"/>
      <c r="G534" s="19"/>
      <c r="H534" s="14"/>
      <c r="J534" s="133"/>
      <c r="K534" s="133"/>
      <c r="L534" s="134"/>
    </row>
    <row r="535" spans="3:12">
      <c r="C535" s="133"/>
      <c r="D535" s="133"/>
      <c r="E535" s="134"/>
      <c r="F535" s="19"/>
      <c r="G535" s="19"/>
      <c r="H535" s="14"/>
      <c r="J535" s="133"/>
      <c r="K535" s="133"/>
      <c r="L535" s="134"/>
    </row>
    <row r="536" spans="3:12">
      <c r="C536" s="133"/>
      <c r="D536" s="133"/>
      <c r="E536" s="134"/>
      <c r="F536" s="19"/>
      <c r="G536" s="19"/>
      <c r="H536" s="14"/>
      <c r="J536" s="133"/>
      <c r="K536" s="133"/>
      <c r="L536" s="134"/>
    </row>
    <row r="537" spans="3:12">
      <c r="C537" s="133"/>
      <c r="D537" s="133"/>
      <c r="E537" s="134"/>
      <c r="F537" s="19"/>
      <c r="G537" s="19"/>
      <c r="H537" s="14"/>
      <c r="J537" s="133"/>
      <c r="K537" s="133"/>
      <c r="L537" s="134"/>
    </row>
    <row r="538" spans="3:12">
      <c r="C538" s="133"/>
      <c r="D538" s="133"/>
      <c r="E538" s="134"/>
      <c r="F538" s="19"/>
      <c r="G538" s="19"/>
      <c r="H538" s="14"/>
      <c r="J538" s="133"/>
      <c r="K538" s="133"/>
      <c r="L538" s="134"/>
    </row>
    <row r="539" spans="3:12">
      <c r="C539" s="133"/>
      <c r="D539" s="133"/>
      <c r="E539" s="134"/>
      <c r="F539" s="19"/>
      <c r="G539" s="19"/>
      <c r="H539" s="14"/>
      <c r="J539" s="133"/>
      <c r="K539" s="133"/>
      <c r="L539" s="134"/>
    </row>
    <row r="540" spans="3:12">
      <c r="C540" s="133"/>
      <c r="D540" s="133"/>
      <c r="E540" s="134"/>
      <c r="F540" s="19"/>
      <c r="G540" s="19"/>
      <c r="H540" s="14"/>
      <c r="J540" s="133"/>
      <c r="K540" s="133"/>
      <c r="L540" s="134"/>
    </row>
    <row r="541" spans="3:12">
      <c r="C541" s="133"/>
      <c r="D541" s="133"/>
      <c r="E541" s="134"/>
      <c r="F541" s="19"/>
      <c r="G541" s="19"/>
      <c r="H541" s="14"/>
      <c r="J541" s="133"/>
      <c r="K541" s="133"/>
      <c r="L541" s="134"/>
    </row>
    <row r="542" spans="3:12">
      <c r="C542" s="133"/>
      <c r="D542" s="133"/>
      <c r="E542" s="134"/>
      <c r="F542" s="19"/>
      <c r="G542" s="19"/>
      <c r="H542" s="14"/>
      <c r="J542" s="133"/>
      <c r="K542" s="133"/>
      <c r="L542" s="134"/>
    </row>
    <row r="543" spans="3:12">
      <c r="C543" s="133"/>
      <c r="D543" s="133"/>
      <c r="E543" s="134"/>
      <c r="F543" s="19"/>
      <c r="G543" s="19"/>
      <c r="H543" s="14"/>
      <c r="J543" s="133"/>
      <c r="K543" s="133"/>
      <c r="L543" s="134"/>
    </row>
    <row r="544" spans="3:12">
      <c r="C544" s="133"/>
      <c r="D544" s="133"/>
      <c r="E544" s="134"/>
      <c r="F544" s="19"/>
      <c r="G544" s="19"/>
      <c r="H544" s="14"/>
      <c r="J544" s="133"/>
      <c r="K544" s="133"/>
      <c r="L544" s="134"/>
    </row>
    <row r="545" spans="3:12">
      <c r="C545" s="133"/>
      <c r="D545" s="133"/>
      <c r="E545" s="134"/>
      <c r="F545" s="19"/>
      <c r="G545" s="19"/>
      <c r="H545" s="14"/>
      <c r="J545" s="133"/>
      <c r="K545" s="133"/>
      <c r="L545" s="134"/>
    </row>
    <row r="546" spans="3:12">
      <c r="C546" s="133"/>
      <c r="D546" s="133"/>
      <c r="E546" s="134"/>
      <c r="F546" s="19"/>
      <c r="G546" s="19"/>
      <c r="H546" s="14"/>
      <c r="J546" s="133"/>
      <c r="K546" s="133"/>
      <c r="L546" s="134"/>
    </row>
    <row r="547" spans="3:12">
      <c r="C547" s="133"/>
      <c r="D547" s="133"/>
      <c r="E547" s="134"/>
      <c r="F547" s="19"/>
      <c r="G547" s="19"/>
      <c r="H547" s="14"/>
      <c r="J547" s="133"/>
      <c r="K547" s="133"/>
      <c r="L547" s="134"/>
    </row>
    <row r="548" spans="3:12">
      <c r="C548" s="133"/>
      <c r="D548" s="133"/>
      <c r="E548" s="134"/>
      <c r="F548" s="19"/>
      <c r="G548" s="19"/>
      <c r="H548" s="14"/>
      <c r="J548" s="133"/>
      <c r="K548" s="133"/>
      <c r="L548" s="134"/>
    </row>
    <row r="549" spans="3:12">
      <c r="C549" s="133"/>
      <c r="D549" s="133"/>
      <c r="E549" s="134"/>
      <c r="F549" s="19"/>
      <c r="G549" s="19"/>
      <c r="H549" s="14"/>
      <c r="J549" s="133"/>
      <c r="K549" s="133"/>
      <c r="L549" s="134"/>
    </row>
    <row r="550" spans="3:12">
      <c r="C550" s="133"/>
      <c r="D550" s="133"/>
      <c r="E550" s="134"/>
      <c r="F550" s="19"/>
      <c r="G550" s="19"/>
      <c r="H550" s="14"/>
      <c r="J550" s="133"/>
      <c r="K550" s="133"/>
      <c r="L550" s="134"/>
    </row>
    <row r="551" spans="3:12">
      <c r="C551" s="133"/>
      <c r="D551" s="133"/>
      <c r="E551" s="134"/>
      <c r="F551" s="19"/>
      <c r="G551" s="19"/>
      <c r="H551" s="14"/>
      <c r="J551" s="133"/>
      <c r="K551" s="133"/>
      <c r="L551" s="134"/>
    </row>
    <row r="552" spans="3:12">
      <c r="C552" s="133"/>
      <c r="D552" s="133"/>
      <c r="E552" s="134"/>
      <c r="F552" s="19"/>
      <c r="G552" s="19"/>
      <c r="H552" s="14"/>
      <c r="J552" s="133"/>
      <c r="K552" s="133"/>
      <c r="L552" s="134"/>
    </row>
    <row r="553" spans="3:12">
      <c r="C553" s="133"/>
      <c r="D553" s="133"/>
      <c r="E553" s="134"/>
      <c r="F553" s="19"/>
      <c r="G553" s="19"/>
      <c r="H553" s="14"/>
      <c r="J553" s="133"/>
      <c r="K553" s="133"/>
      <c r="L553" s="134"/>
    </row>
    <row r="554" spans="3:12">
      <c r="C554" s="133"/>
      <c r="D554" s="133"/>
      <c r="E554" s="134"/>
      <c r="F554" s="19"/>
      <c r="G554" s="19"/>
      <c r="H554" s="14"/>
      <c r="J554" s="133"/>
      <c r="K554" s="133"/>
      <c r="L554" s="134"/>
    </row>
    <row r="555" spans="3:12">
      <c r="C555" s="133"/>
      <c r="D555" s="133"/>
      <c r="E555" s="134"/>
      <c r="F555" s="19"/>
      <c r="G555" s="19"/>
      <c r="H555" s="14"/>
      <c r="J555" s="133"/>
      <c r="K555" s="133"/>
      <c r="L555" s="134"/>
    </row>
    <row r="556" spans="3:12">
      <c r="C556" s="133"/>
      <c r="D556" s="133"/>
      <c r="E556" s="134"/>
      <c r="F556" s="19"/>
      <c r="G556" s="19"/>
      <c r="H556" s="14"/>
      <c r="J556" s="133"/>
      <c r="K556" s="133"/>
      <c r="L556" s="134"/>
    </row>
    <row r="557" spans="3:12">
      <c r="C557" s="133"/>
      <c r="D557" s="133"/>
      <c r="E557" s="134"/>
      <c r="F557" s="19"/>
      <c r="G557" s="19"/>
      <c r="H557" s="14"/>
      <c r="J557" s="133"/>
      <c r="K557" s="133"/>
      <c r="L557" s="134"/>
    </row>
    <row r="558" spans="3:12">
      <c r="C558" s="133"/>
      <c r="D558" s="133"/>
      <c r="E558" s="134"/>
      <c r="F558" s="19"/>
      <c r="G558" s="19"/>
      <c r="H558" s="14"/>
      <c r="J558" s="133"/>
      <c r="K558" s="133"/>
      <c r="L558" s="134"/>
    </row>
    <row r="559" spans="3:12">
      <c r="C559" s="133"/>
      <c r="D559" s="133"/>
      <c r="E559" s="134"/>
      <c r="F559" s="19"/>
      <c r="G559" s="19"/>
      <c r="H559" s="14"/>
      <c r="J559" s="133"/>
      <c r="K559" s="133"/>
      <c r="L559" s="134"/>
    </row>
    <row r="560" spans="3:12">
      <c r="C560" s="133"/>
      <c r="D560" s="133"/>
      <c r="E560" s="134"/>
      <c r="F560" s="19"/>
      <c r="G560" s="19"/>
      <c r="H560" s="14"/>
      <c r="J560" s="133"/>
      <c r="K560" s="133"/>
      <c r="L560" s="134"/>
    </row>
    <row r="561" spans="3:12">
      <c r="C561" s="133"/>
      <c r="D561" s="133"/>
      <c r="E561" s="134"/>
      <c r="F561" s="19"/>
      <c r="G561" s="19"/>
      <c r="H561" s="14"/>
      <c r="J561" s="133"/>
      <c r="K561" s="133"/>
      <c r="L561" s="134"/>
    </row>
    <row r="562" spans="3:12">
      <c r="C562" s="133"/>
      <c r="D562" s="133"/>
      <c r="E562" s="134"/>
      <c r="F562" s="19"/>
      <c r="G562" s="19"/>
      <c r="H562" s="14"/>
      <c r="J562" s="133"/>
      <c r="K562" s="133"/>
      <c r="L562" s="134"/>
    </row>
    <row r="563" spans="3:12">
      <c r="C563" s="133"/>
      <c r="D563" s="133"/>
      <c r="E563" s="134"/>
      <c r="F563" s="19"/>
      <c r="G563" s="19"/>
      <c r="H563" s="14"/>
      <c r="J563" s="133"/>
      <c r="K563" s="133"/>
      <c r="L563" s="134"/>
    </row>
    <row r="564" spans="3:12">
      <c r="C564" s="133"/>
      <c r="D564" s="133"/>
      <c r="E564" s="134"/>
      <c r="F564" s="19"/>
      <c r="G564" s="19"/>
      <c r="H564" s="14"/>
      <c r="J564" s="133"/>
      <c r="K564" s="133"/>
      <c r="L564" s="134"/>
    </row>
    <row r="565" spans="3:12">
      <c r="C565" s="133"/>
      <c r="D565" s="133"/>
      <c r="E565" s="134"/>
      <c r="F565" s="19"/>
      <c r="G565" s="19"/>
      <c r="H565" s="14"/>
      <c r="J565" s="133"/>
      <c r="K565" s="133"/>
      <c r="L565" s="134"/>
    </row>
    <row r="566" spans="3:12">
      <c r="C566" s="133"/>
      <c r="D566" s="133"/>
      <c r="E566" s="134"/>
      <c r="F566" s="19"/>
      <c r="G566" s="19"/>
      <c r="H566" s="14"/>
      <c r="J566" s="133"/>
      <c r="K566" s="133"/>
      <c r="L566" s="134"/>
    </row>
    <row r="567" spans="3:12">
      <c r="C567" s="133"/>
      <c r="D567" s="133"/>
      <c r="E567" s="134"/>
      <c r="F567" s="19"/>
      <c r="G567" s="19"/>
      <c r="H567" s="14"/>
      <c r="J567" s="133"/>
      <c r="K567" s="133"/>
      <c r="L567" s="134"/>
    </row>
    <row r="568" spans="3:12">
      <c r="C568" s="133"/>
      <c r="D568" s="133"/>
      <c r="E568" s="134"/>
      <c r="F568" s="19"/>
      <c r="G568" s="19"/>
      <c r="H568" s="14"/>
      <c r="J568" s="133"/>
      <c r="K568" s="133"/>
      <c r="L568" s="134"/>
    </row>
    <row r="569" spans="3:12">
      <c r="C569" s="133"/>
      <c r="D569" s="133"/>
      <c r="E569" s="134"/>
      <c r="F569" s="19"/>
      <c r="G569" s="19"/>
      <c r="H569" s="14"/>
      <c r="J569" s="133"/>
      <c r="K569" s="133"/>
      <c r="L569" s="134"/>
    </row>
    <row r="570" spans="3:12">
      <c r="C570" s="133"/>
      <c r="D570" s="133"/>
      <c r="E570" s="134"/>
      <c r="F570" s="19"/>
      <c r="G570" s="19"/>
      <c r="H570" s="14"/>
      <c r="J570" s="133"/>
      <c r="K570" s="133"/>
      <c r="L570" s="134"/>
    </row>
    <row r="571" spans="3:12">
      <c r="C571" s="133"/>
      <c r="D571" s="133"/>
      <c r="E571" s="134"/>
      <c r="F571" s="19"/>
      <c r="G571" s="19"/>
      <c r="H571" s="14"/>
      <c r="J571" s="133"/>
      <c r="K571" s="133"/>
      <c r="L571" s="134"/>
    </row>
    <row r="572" spans="3:12">
      <c r="C572" s="133"/>
      <c r="D572" s="133"/>
      <c r="E572" s="134"/>
      <c r="F572" s="19"/>
      <c r="G572" s="19"/>
      <c r="H572" s="14"/>
      <c r="J572" s="133"/>
      <c r="K572" s="133"/>
      <c r="L572" s="134"/>
    </row>
    <row r="573" spans="3:12">
      <c r="C573" s="133"/>
      <c r="D573" s="133"/>
      <c r="E573" s="134"/>
      <c r="F573" s="19"/>
      <c r="G573" s="19"/>
      <c r="H573" s="14"/>
      <c r="J573" s="133"/>
      <c r="K573" s="133"/>
      <c r="L573" s="134"/>
    </row>
    <row r="574" spans="3:12">
      <c r="C574" s="133"/>
      <c r="D574" s="133"/>
      <c r="E574" s="134"/>
      <c r="F574" s="19"/>
      <c r="G574" s="19"/>
      <c r="H574" s="14"/>
      <c r="J574" s="133"/>
      <c r="K574" s="133"/>
      <c r="L574" s="134"/>
    </row>
    <row r="575" spans="3:12">
      <c r="C575" s="133"/>
      <c r="D575" s="133"/>
      <c r="E575" s="134"/>
      <c r="F575" s="19"/>
      <c r="G575" s="19"/>
      <c r="H575" s="14"/>
      <c r="J575" s="133"/>
      <c r="K575" s="133"/>
      <c r="L575" s="134"/>
    </row>
    <row r="576" spans="3:12">
      <c r="C576" s="133"/>
      <c r="D576" s="133"/>
      <c r="E576" s="134"/>
      <c r="F576" s="19"/>
      <c r="G576" s="19"/>
      <c r="H576" s="14"/>
      <c r="J576" s="133"/>
      <c r="K576" s="133"/>
      <c r="L576" s="134"/>
    </row>
    <row r="577" spans="3:12">
      <c r="C577" s="133"/>
      <c r="D577" s="133"/>
      <c r="E577" s="134"/>
      <c r="F577" s="19"/>
      <c r="G577" s="19"/>
      <c r="H577" s="14"/>
      <c r="J577" s="133"/>
      <c r="K577" s="133"/>
      <c r="L577" s="134"/>
    </row>
    <row r="578" spans="3:12">
      <c r="C578" s="133"/>
      <c r="D578" s="133"/>
      <c r="E578" s="134"/>
      <c r="F578" s="19"/>
      <c r="G578" s="19"/>
      <c r="H578" s="14"/>
      <c r="J578" s="133"/>
      <c r="K578" s="133"/>
      <c r="L578" s="134"/>
    </row>
    <row r="579" spans="3:12">
      <c r="C579" s="133"/>
      <c r="D579" s="133"/>
      <c r="E579" s="134"/>
      <c r="F579" s="19"/>
      <c r="G579" s="19"/>
      <c r="H579" s="14"/>
      <c r="J579" s="133"/>
      <c r="K579" s="133"/>
      <c r="L579" s="134"/>
    </row>
    <row r="580" spans="3:12">
      <c r="C580" s="133"/>
      <c r="D580" s="133"/>
      <c r="E580" s="134"/>
      <c r="F580" s="19"/>
      <c r="G580" s="19"/>
      <c r="H580" s="14"/>
      <c r="J580" s="133"/>
      <c r="K580" s="133"/>
      <c r="L580" s="134"/>
    </row>
    <row r="581" spans="3:12">
      <c r="C581" s="133"/>
      <c r="D581" s="133"/>
      <c r="E581" s="134"/>
      <c r="F581" s="19"/>
      <c r="G581" s="19"/>
      <c r="H581" s="14"/>
      <c r="J581" s="133"/>
      <c r="K581" s="133"/>
      <c r="L581" s="134"/>
    </row>
    <row r="582" spans="3:12">
      <c r="C582" s="133"/>
      <c r="D582" s="133"/>
      <c r="E582" s="134"/>
      <c r="F582" s="19"/>
      <c r="G582" s="19"/>
      <c r="H582" s="14"/>
      <c r="J582" s="133"/>
      <c r="K582" s="133"/>
      <c r="L582" s="134"/>
    </row>
    <row r="583" spans="3:12">
      <c r="C583" s="133"/>
      <c r="D583" s="133"/>
      <c r="E583" s="134"/>
      <c r="F583" s="19"/>
      <c r="G583" s="19"/>
      <c r="H583" s="14"/>
      <c r="J583" s="133"/>
      <c r="K583" s="133"/>
      <c r="L583" s="134"/>
    </row>
    <row r="584" spans="3:12">
      <c r="C584" s="133"/>
      <c r="D584" s="133"/>
      <c r="E584" s="134"/>
      <c r="F584" s="19"/>
      <c r="G584" s="19"/>
      <c r="H584" s="14"/>
      <c r="J584" s="133"/>
      <c r="K584" s="133"/>
      <c r="L584" s="134"/>
    </row>
    <row r="585" spans="3:12">
      <c r="C585" s="133"/>
      <c r="D585" s="133"/>
      <c r="E585" s="134"/>
      <c r="F585" s="19"/>
      <c r="G585" s="19"/>
      <c r="H585" s="14"/>
      <c r="J585" s="133"/>
      <c r="K585" s="133"/>
      <c r="L585" s="134"/>
    </row>
    <row r="586" spans="3:12">
      <c r="C586" s="133"/>
      <c r="D586" s="133"/>
      <c r="E586" s="134"/>
      <c r="F586" s="19"/>
      <c r="G586" s="19"/>
      <c r="H586" s="14"/>
      <c r="J586" s="133"/>
      <c r="K586" s="133"/>
      <c r="L586" s="134"/>
    </row>
    <row r="587" spans="3:12">
      <c r="C587" s="133"/>
      <c r="D587" s="133"/>
      <c r="E587" s="134"/>
      <c r="F587" s="19"/>
      <c r="G587" s="19"/>
      <c r="H587" s="14"/>
      <c r="J587" s="133"/>
      <c r="K587" s="133"/>
      <c r="L587" s="134"/>
    </row>
    <row r="588" spans="3:12">
      <c r="C588" s="133"/>
      <c r="D588" s="133"/>
      <c r="E588" s="134"/>
      <c r="F588" s="19"/>
      <c r="G588" s="19"/>
      <c r="H588" s="14"/>
      <c r="J588" s="133"/>
      <c r="K588" s="133"/>
      <c r="L588" s="134"/>
    </row>
    <row r="589" spans="3:12">
      <c r="C589" s="133"/>
      <c r="D589" s="133"/>
      <c r="E589" s="134"/>
      <c r="F589" s="19"/>
      <c r="G589" s="19"/>
      <c r="H589" s="14"/>
      <c r="J589" s="133"/>
      <c r="K589" s="133"/>
      <c r="L589" s="134"/>
    </row>
    <row r="590" spans="3:12">
      <c r="C590" s="133"/>
      <c r="D590" s="133"/>
      <c r="E590" s="134"/>
      <c r="F590" s="19"/>
      <c r="G590" s="19"/>
      <c r="H590" s="14"/>
      <c r="J590" s="133"/>
      <c r="K590" s="133"/>
      <c r="L590" s="134"/>
    </row>
    <row r="591" spans="3:12">
      <c r="C591" s="133"/>
      <c r="D591" s="133"/>
      <c r="E591" s="134"/>
      <c r="F591" s="19"/>
      <c r="G591" s="19"/>
      <c r="H591" s="14"/>
      <c r="J591" s="133"/>
      <c r="K591" s="133"/>
      <c r="L591" s="134"/>
    </row>
    <row r="592" spans="3:12">
      <c r="C592" s="133"/>
      <c r="D592" s="133"/>
      <c r="E592" s="134"/>
      <c r="F592" s="19"/>
      <c r="G592" s="19"/>
      <c r="H592" s="14"/>
      <c r="J592" s="133"/>
      <c r="K592" s="133"/>
      <c r="L592" s="134"/>
    </row>
    <row r="593" spans="3:12">
      <c r="C593" s="133"/>
      <c r="D593" s="133"/>
      <c r="E593" s="134"/>
      <c r="F593" s="19"/>
      <c r="G593" s="19"/>
      <c r="H593" s="14"/>
      <c r="J593" s="133"/>
      <c r="K593" s="133"/>
      <c r="L593" s="134"/>
    </row>
    <row r="594" spans="3:12">
      <c r="C594" s="133"/>
      <c r="D594" s="133"/>
      <c r="E594" s="134"/>
      <c r="F594" s="19"/>
      <c r="G594" s="19"/>
      <c r="H594" s="14"/>
      <c r="J594" s="133"/>
      <c r="K594" s="133"/>
      <c r="L594" s="134"/>
    </row>
    <row r="595" spans="3:12">
      <c r="C595" s="133"/>
      <c r="D595" s="133"/>
      <c r="E595" s="134"/>
      <c r="F595" s="19"/>
      <c r="G595" s="19"/>
      <c r="H595" s="14"/>
      <c r="J595" s="133"/>
      <c r="K595" s="133"/>
      <c r="L595" s="134"/>
    </row>
    <row r="596" spans="3:12">
      <c r="C596" s="133"/>
      <c r="D596" s="133"/>
      <c r="E596" s="134"/>
      <c r="F596" s="19"/>
      <c r="G596" s="19"/>
      <c r="H596" s="14"/>
      <c r="J596" s="133"/>
      <c r="K596" s="133"/>
      <c r="L596" s="134"/>
    </row>
    <row r="597" spans="3:12">
      <c r="C597" s="133"/>
      <c r="D597" s="133"/>
      <c r="E597" s="134"/>
      <c r="F597" s="19"/>
      <c r="G597" s="19"/>
      <c r="H597" s="14"/>
      <c r="J597" s="133"/>
      <c r="K597" s="133"/>
      <c r="L597" s="134"/>
    </row>
    <row r="598" spans="3:12">
      <c r="C598" s="133"/>
      <c r="D598" s="133"/>
      <c r="E598" s="134"/>
      <c r="F598" s="19"/>
      <c r="G598" s="19"/>
      <c r="H598" s="14"/>
      <c r="J598" s="133"/>
      <c r="K598" s="133"/>
      <c r="L598" s="134"/>
    </row>
    <row r="599" spans="3:12">
      <c r="C599" s="133"/>
      <c r="D599" s="133"/>
      <c r="E599" s="134"/>
      <c r="F599" s="19"/>
      <c r="G599" s="19"/>
      <c r="H599" s="14"/>
      <c r="J599" s="133"/>
      <c r="K599" s="133"/>
      <c r="L599" s="134"/>
    </row>
    <row r="600" spans="3:12">
      <c r="C600" s="133"/>
      <c r="D600" s="133"/>
      <c r="E600" s="134"/>
      <c r="F600" s="19"/>
      <c r="G600" s="19"/>
      <c r="H600" s="14"/>
      <c r="J600" s="133"/>
      <c r="K600" s="133"/>
      <c r="L600" s="134"/>
    </row>
    <row r="601" spans="3:12">
      <c r="C601" s="133"/>
      <c r="D601" s="133"/>
      <c r="E601" s="134"/>
      <c r="F601" s="19"/>
      <c r="G601" s="19"/>
      <c r="H601" s="14"/>
      <c r="J601" s="133"/>
      <c r="K601" s="133"/>
      <c r="L601" s="134"/>
    </row>
    <row r="602" spans="3:12">
      <c r="C602" s="133"/>
      <c r="D602" s="133"/>
      <c r="E602" s="134"/>
      <c r="F602" s="19"/>
      <c r="G602" s="19"/>
      <c r="H602" s="14"/>
      <c r="J602" s="133"/>
      <c r="K602" s="133"/>
      <c r="L602" s="134"/>
    </row>
    <row r="603" spans="3:12">
      <c r="C603" s="133"/>
      <c r="D603" s="133"/>
      <c r="E603" s="134"/>
      <c r="F603" s="19"/>
      <c r="G603" s="19"/>
      <c r="H603" s="14"/>
      <c r="J603" s="133"/>
      <c r="K603" s="133"/>
      <c r="L603" s="134"/>
    </row>
    <row r="604" spans="3:12">
      <c r="C604" s="133"/>
      <c r="D604" s="133"/>
      <c r="E604" s="134"/>
      <c r="F604" s="19"/>
      <c r="G604" s="19"/>
      <c r="H604" s="14"/>
      <c r="J604" s="133"/>
      <c r="K604" s="133"/>
      <c r="L604" s="134"/>
    </row>
    <row r="605" spans="3:12">
      <c r="C605" s="133"/>
      <c r="D605" s="133"/>
      <c r="E605" s="134"/>
      <c r="F605" s="19"/>
      <c r="G605" s="19"/>
      <c r="H605" s="14"/>
      <c r="J605" s="133"/>
      <c r="K605" s="133"/>
      <c r="L605" s="134"/>
    </row>
    <row r="606" spans="3:12">
      <c r="C606" s="133"/>
      <c r="D606" s="133"/>
      <c r="E606" s="134"/>
      <c r="F606" s="19"/>
      <c r="G606" s="19"/>
      <c r="H606" s="14"/>
      <c r="J606" s="133"/>
      <c r="K606" s="133"/>
      <c r="L606" s="134"/>
    </row>
    <row r="607" spans="3:12">
      <c r="C607" s="133"/>
      <c r="D607" s="133"/>
      <c r="E607" s="134"/>
      <c r="F607" s="19"/>
      <c r="G607" s="19"/>
      <c r="H607" s="14"/>
      <c r="J607" s="133"/>
      <c r="K607" s="133"/>
      <c r="L607" s="134"/>
    </row>
    <row r="608" spans="3:12">
      <c r="C608" s="133"/>
      <c r="D608" s="133"/>
      <c r="E608" s="134"/>
      <c r="F608" s="19"/>
      <c r="G608" s="19"/>
      <c r="H608" s="14"/>
      <c r="J608" s="133"/>
      <c r="K608" s="133"/>
      <c r="L608" s="134"/>
    </row>
    <row r="609" spans="3:12">
      <c r="C609" s="133"/>
      <c r="D609" s="133"/>
      <c r="E609" s="134"/>
      <c r="F609" s="19"/>
      <c r="G609" s="19"/>
      <c r="H609" s="14"/>
      <c r="J609" s="133"/>
      <c r="K609" s="133"/>
      <c r="L609" s="134"/>
    </row>
    <row r="610" spans="3:12">
      <c r="C610" s="133"/>
      <c r="D610" s="133"/>
      <c r="E610" s="134"/>
      <c r="F610" s="19"/>
      <c r="G610" s="19"/>
      <c r="H610" s="14"/>
      <c r="J610" s="133"/>
      <c r="K610" s="133"/>
      <c r="L610" s="134"/>
    </row>
    <row r="611" spans="3:12">
      <c r="C611" s="133"/>
      <c r="D611" s="133"/>
      <c r="E611" s="134"/>
      <c r="F611" s="19"/>
      <c r="G611" s="19"/>
      <c r="H611" s="14"/>
      <c r="J611" s="133"/>
      <c r="K611" s="133"/>
      <c r="L611" s="134"/>
    </row>
    <row r="612" spans="3:12">
      <c r="C612" s="133"/>
      <c r="D612" s="133"/>
      <c r="E612" s="134"/>
      <c r="F612" s="19"/>
      <c r="G612" s="19"/>
      <c r="H612" s="14"/>
      <c r="J612" s="133"/>
      <c r="K612" s="133"/>
      <c r="L612" s="134"/>
    </row>
    <row r="613" spans="3:12">
      <c r="C613" s="133"/>
      <c r="D613" s="133"/>
      <c r="E613" s="134"/>
      <c r="F613" s="19"/>
      <c r="G613" s="19"/>
      <c r="H613" s="14"/>
      <c r="J613" s="133"/>
      <c r="K613" s="133"/>
      <c r="L613" s="134"/>
    </row>
    <row r="614" spans="3:12">
      <c r="C614" s="133"/>
      <c r="D614" s="133"/>
      <c r="E614" s="134"/>
      <c r="F614" s="19"/>
      <c r="G614" s="19"/>
      <c r="H614" s="14"/>
      <c r="J614" s="133"/>
      <c r="K614" s="133"/>
      <c r="L614" s="134"/>
    </row>
    <row r="615" spans="3:12">
      <c r="C615" s="133"/>
      <c r="D615" s="133"/>
      <c r="E615" s="134"/>
      <c r="F615" s="19"/>
      <c r="G615" s="19"/>
      <c r="H615" s="14"/>
      <c r="J615" s="133"/>
      <c r="K615" s="133"/>
      <c r="L615" s="134"/>
    </row>
    <row r="616" spans="3:12">
      <c r="C616" s="133"/>
      <c r="D616" s="133"/>
      <c r="E616" s="134"/>
      <c r="F616" s="19"/>
      <c r="G616" s="19"/>
      <c r="H616" s="14"/>
      <c r="J616" s="133"/>
      <c r="K616" s="133"/>
      <c r="L616" s="134"/>
    </row>
    <row r="617" spans="3:12">
      <c r="C617" s="133"/>
      <c r="D617" s="133"/>
      <c r="E617" s="134"/>
      <c r="F617" s="19"/>
      <c r="G617" s="19"/>
      <c r="H617" s="14"/>
      <c r="J617" s="133"/>
      <c r="K617" s="133"/>
      <c r="L617" s="134"/>
    </row>
    <row r="618" spans="3:12">
      <c r="C618" s="133"/>
      <c r="D618" s="133"/>
      <c r="E618" s="134"/>
      <c r="F618" s="19"/>
      <c r="G618" s="19"/>
      <c r="H618" s="14"/>
      <c r="J618" s="133"/>
      <c r="K618" s="133"/>
      <c r="L618" s="134"/>
    </row>
    <row r="619" spans="3:12">
      <c r="C619" s="133"/>
      <c r="D619" s="133"/>
      <c r="E619" s="134"/>
      <c r="F619" s="19"/>
      <c r="G619" s="19"/>
      <c r="H619" s="14"/>
      <c r="J619" s="133"/>
      <c r="K619" s="133"/>
      <c r="L619" s="134"/>
    </row>
    <row r="620" spans="3:12">
      <c r="C620" s="133"/>
      <c r="D620" s="133"/>
      <c r="E620" s="134"/>
      <c r="F620" s="19"/>
      <c r="G620" s="19"/>
      <c r="H620" s="14"/>
      <c r="J620" s="133"/>
      <c r="K620" s="133"/>
      <c r="L620" s="134"/>
    </row>
    <row r="621" spans="3:12">
      <c r="C621" s="133"/>
      <c r="D621" s="133"/>
      <c r="E621" s="134"/>
      <c r="F621" s="19"/>
      <c r="G621" s="19"/>
      <c r="H621" s="14"/>
      <c r="J621" s="133"/>
      <c r="K621" s="133"/>
      <c r="L621" s="134"/>
    </row>
    <row r="622" spans="3:12">
      <c r="C622" s="133"/>
      <c r="D622" s="133"/>
      <c r="E622" s="134"/>
      <c r="F622" s="19"/>
      <c r="G622" s="19"/>
      <c r="H622" s="14"/>
      <c r="J622" s="133"/>
      <c r="K622" s="133"/>
      <c r="L622" s="134"/>
    </row>
    <row r="623" spans="3:12">
      <c r="C623" s="133"/>
      <c r="D623" s="133"/>
      <c r="E623" s="134"/>
      <c r="F623" s="19"/>
      <c r="G623" s="19"/>
      <c r="H623" s="14"/>
      <c r="J623" s="133"/>
      <c r="K623" s="133"/>
      <c r="L623" s="134"/>
    </row>
    <row r="624" spans="3:12">
      <c r="C624" s="133"/>
      <c r="D624" s="133"/>
      <c r="E624" s="134"/>
      <c r="F624" s="19"/>
      <c r="G624" s="19"/>
      <c r="H624" s="14"/>
      <c r="J624" s="133"/>
      <c r="K624" s="133"/>
      <c r="L624" s="134"/>
    </row>
    <row r="625" spans="3:12">
      <c r="C625" s="133"/>
      <c r="D625" s="133"/>
      <c r="E625" s="134"/>
      <c r="F625" s="19"/>
      <c r="G625" s="19"/>
      <c r="H625" s="14"/>
      <c r="J625" s="133"/>
      <c r="K625" s="133"/>
      <c r="L625" s="134"/>
    </row>
    <row r="626" spans="3:12">
      <c r="C626" s="133"/>
      <c r="D626" s="133"/>
      <c r="E626" s="134"/>
      <c r="F626" s="19"/>
      <c r="G626" s="19"/>
      <c r="H626" s="14"/>
      <c r="J626" s="133"/>
      <c r="K626" s="133"/>
      <c r="L626" s="134"/>
    </row>
    <row r="627" spans="3:12">
      <c r="C627" s="133"/>
      <c r="D627" s="133"/>
      <c r="E627" s="134"/>
      <c r="F627" s="19"/>
      <c r="G627" s="19"/>
      <c r="H627" s="14"/>
      <c r="J627" s="133"/>
      <c r="K627" s="133"/>
      <c r="L627" s="134"/>
    </row>
    <row r="628" spans="3:12">
      <c r="C628" s="133"/>
      <c r="D628" s="133"/>
      <c r="E628" s="134"/>
      <c r="F628" s="19"/>
      <c r="G628" s="19"/>
      <c r="H628" s="14"/>
      <c r="J628" s="133"/>
      <c r="K628" s="133"/>
      <c r="L628" s="134"/>
    </row>
    <row r="629" spans="3:12">
      <c r="C629" s="133"/>
      <c r="D629" s="133"/>
      <c r="E629" s="134"/>
      <c r="F629" s="19"/>
      <c r="G629" s="19"/>
      <c r="H629" s="14"/>
      <c r="J629" s="133"/>
      <c r="K629" s="133"/>
      <c r="L629" s="134"/>
    </row>
    <row r="630" spans="3:12">
      <c r="C630" s="133"/>
      <c r="D630" s="133"/>
      <c r="E630" s="134"/>
      <c r="F630" s="19"/>
      <c r="G630" s="19"/>
      <c r="H630" s="14"/>
      <c r="J630" s="133"/>
      <c r="K630" s="133"/>
      <c r="L630" s="134"/>
    </row>
    <row r="631" spans="3:12">
      <c r="C631" s="133"/>
      <c r="D631" s="133"/>
      <c r="E631" s="134"/>
      <c r="F631" s="19"/>
      <c r="G631" s="19"/>
      <c r="H631" s="14"/>
      <c r="J631" s="133"/>
      <c r="K631" s="133"/>
      <c r="L631" s="134"/>
    </row>
    <row r="632" spans="3:12">
      <c r="C632" s="133"/>
      <c r="D632" s="133"/>
      <c r="E632" s="134"/>
      <c r="F632" s="19"/>
      <c r="G632" s="19"/>
      <c r="H632" s="14"/>
      <c r="J632" s="133"/>
      <c r="K632" s="133"/>
      <c r="L632" s="134"/>
    </row>
    <row r="633" spans="3:12">
      <c r="C633" s="133"/>
      <c r="D633" s="133"/>
      <c r="E633" s="134"/>
      <c r="F633" s="19"/>
      <c r="G633" s="19"/>
      <c r="H633" s="14"/>
      <c r="J633" s="133"/>
      <c r="K633" s="133"/>
      <c r="L633" s="134"/>
    </row>
    <row r="634" spans="3:12">
      <c r="C634" s="133"/>
      <c r="D634" s="133"/>
      <c r="E634" s="134"/>
      <c r="F634" s="19"/>
      <c r="G634" s="19"/>
      <c r="H634" s="14"/>
      <c r="J634" s="133"/>
      <c r="K634" s="133"/>
      <c r="L634" s="134"/>
    </row>
    <row r="635" spans="3:12">
      <c r="C635" s="133"/>
      <c r="D635" s="133"/>
      <c r="E635" s="134"/>
      <c r="F635" s="19"/>
      <c r="G635" s="19"/>
      <c r="H635" s="14"/>
      <c r="J635" s="133"/>
      <c r="K635" s="133"/>
      <c r="L635" s="134"/>
    </row>
    <row r="636" spans="3:12">
      <c r="C636" s="133"/>
      <c r="D636" s="133"/>
      <c r="E636" s="134"/>
      <c r="F636" s="19"/>
      <c r="G636" s="19"/>
      <c r="H636" s="14"/>
      <c r="J636" s="133"/>
      <c r="K636" s="133"/>
      <c r="L636" s="134"/>
    </row>
    <row r="637" spans="3:12">
      <c r="C637" s="133"/>
      <c r="D637" s="133"/>
      <c r="E637" s="134"/>
      <c r="F637" s="19"/>
      <c r="G637" s="19"/>
      <c r="H637" s="14"/>
      <c r="J637" s="133"/>
      <c r="K637" s="133"/>
      <c r="L637" s="134"/>
    </row>
    <row r="638" spans="3:12">
      <c r="C638" s="133"/>
      <c r="D638" s="133"/>
      <c r="E638" s="134"/>
      <c r="F638" s="19"/>
      <c r="G638" s="19"/>
      <c r="H638" s="14"/>
      <c r="J638" s="133"/>
      <c r="K638" s="133"/>
      <c r="L638" s="134"/>
    </row>
    <row r="639" spans="3:12">
      <c r="C639" s="133"/>
      <c r="D639" s="133"/>
      <c r="E639" s="134"/>
      <c r="F639" s="19"/>
      <c r="G639" s="19"/>
      <c r="H639" s="14"/>
      <c r="J639" s="133"/>
      <c r="K639" s="133"/>
      <c r="L639" s="134"/>
    </row>
    <row r="640" spans="3:12">
      <c r="C640" s="133"/>
      <c r="D640" s="133"/>
      <c r="E640" s="134"/>
      <c r="F640" s="19"/>
      <c r="G640" s="19"/>
      <c r="H640" s="14"/>
      <c r="J640" s="133"/>
      <c r="K640" s="133"/>
      <c r="L640" s="134"/>
    </row>
    <row r="641" spans="3:12">
      <c r="C641" s="133"/>
      <c r="D641" s="133"/>
      <c r="E641" s="134"/>
      <c r="F641" s="19"/>
      <c r="G641" s="19"/>
      <c r="H641" s="14"/>
      <c r="J641" s="133"/>
      <c r="K641" s="133"/>
      <c r="L641" s="134"/>
    </row>
    <row r="642" spans="3:12">
      <c r="C642" s="133"/>
      <c r="D642" s="133"/>
      <c r="E642" s="134"/>
      <c r="F642" s="19"/>
      <c r="G642" s="19"/>
      <c r="H642" s="14"/>
      <c r="J642" s="133"/>
      <c r="K642" s="133"/>
      <c r="L642" s="134"/>
    </row>
    <row r="643" spans="3:12">
      <c r="C643" s="133"/>
      <c r="D643" s="133"/>
      <c r="E643" s="134"/>
      <c r="F643" s="19"/>
      <c r="G643" s="19"/>
      <c r="H643" s="14"/>
      <c r="J643" s="133"/>
      <c r="K643" s="133"/>
      <c r="L643" s="134"/>
    </row>
    <row r="644" spans="3:12">
      <c r="C644" s="133"/>
      <c r="D644" s="133"/>
      <c r="E644" s="134"/>
      <c r="F644" s="19"/>
      <c r="G644" s="19"/>
      <c r="H644" s="14"/>
      <c r="J644" s="133"/>
      <c r="K644" s="133"/>
      <c r="L644" s="134"/>
    </row>
    <row r="645" spans="3:12">
      <c r="C645" s="133"/>
      <c r="D645" s="133"/>
      <c r="E645" s="134"/>
      <c r="F645" s="19"/>
      <c r="G645" s="19"/>
      <c r="H645" s="14"/>
      <c r="J645" s="133"/>
      <c r="K645" s="133"/>
      <c r="L645" s="134"/>
    </row>
    <row r="646" spans="3:12">
      <c r="C646" s="133"/>
      <c r="D646" s="133"/>
      <c r="E646" s="134"/>
      <c r="F646" s="19"/>
      <c r="G646" s="19"/>
      <c r="H646" s="14"/>
      <c r="J646" s="133"/>
      <c r="K646" s="133"/>
      <c r="L646" s="134"/>
    </row>
    <row r="647" spans="3:12">
      <c r="C647" s="133"/>
      <c r="D647" s="133"/>
      <c r="E647" s="134"/>
      <c r="F647" s="19"/>
      <c r="G647" s="19"/>
      <c r="H647" s="14"/>
      <c r="J647" s="133"/>
      <c r="K647" s="133"/>
      <c r="L647" s="134"/>
    </row>
    <row r="648" spans="3:12">
      <c r="C648" s="133"/>
      <c r="D648" s="133"/>
      <c r="E648" s="134"/>
      <c r="F648" s="19"/>
      <c r="G648" s="19"/>
      <c r="H648" s="14"/>
      <c r="J648" s="133"/>
      <c r="K648" s="133"/>
      <c r="L648" s="134"/>
    </row>
    <row r="649" spans="3:12">
      <c r="C649" s="133"/>
      <c r="D649" s="133"/>
      <c r="E649" s="134"/>
      <c r="F649" s="19"/>
      <c r="G649" s="19"/>
      <c r="H649" s="14"/>
      <c r="J649" s="133"/>
      <c r="K649" s="133"/>
      <c r="L649" s="134"/>
    </row>
    <row r="650" spans="3:12">
      <c r="C650" s="133"/>
      <c r="D650" s="133"/>
      <c r="E650" s="134"/>
      <c r="F650" s="19"/>
      <c r="G650" s="19"/>
      <c r="H650" s="14"/>
      <c r="J650" s="133"/>
      <c r="K650" s="133"/>
      <c r="L650" s="134"/>
    </row>
    <row r="651" spans="3:12">
      <c r="C651" s="133"/>
      <c r="D651" s="133"/>
      <c r="E651" s="134"/>
      <c r="F651" s="19"/>
      <c r="G651" s="19"/>
      <c r="H651" s="14"/>
      <c r="J651" s="133"/>
      <c r="K651" s="133"/>
      <c r="L651" s="134"/>
    </row>
    <row r="652" spans="3:12">
      <c r="C652" s="133"/>
      <c r="D652" s="133"/>
      <c r="E652" s="134"/>
      <c r="F652" s="19"/>
      <c r="G652" s="19"/>
      <c r="H652" s="14"/>
      <c r="J652" s="133"/>
      <c r="K652" s="133"/>
      <c r="L652" s="134"/>
    </row>
    <row r="653" spans="3:12">
      <c r="C653" s="133"/>
      <c r="D653" s="133"/>
      <c r="E653" s="134"/>
      <c r="F653" s="19"/>
      <c r="G653" s="19"/>
      <c r="H653" s="14"/>
      <c r="J653" s="133"/>
      <c r="K653" s="133"/>
      <c r="L653" s="134"/>
    </row>
    <row r="654" spans="3:12">
      <c r="C654" s="133"/>
      <c r="D654" s="133"/>
      <c r="E654" s="134"/>
      <c r="F654" s="19"/>
      <c r="G654" s="19"/>
      <c r="H654" s="14"/>
      <c r="J654" s="133"/>
      <c r="K654" s="133"/>
      <c r="L654" s="134"/>
    </row>
    <row r="655" spans="3:12">
      <c r="C655" s="133"/>
      <c r="D655" s="133"/>
      <c r="E655" s="134"/>
      <c r="F655" s="19"/>
      <c r="G655" s="19"/>
      <c r="H655" s="14"/>
      <c r="J655" s="133"/>
      <c r="K655" s="133"/>
      <c r="L655" s="134"/>
    </row>
    <row r="656" spans="3:12">
      <c r="C656" s="133"/>
      <c r="D656" s="133"/>
      <c r="E656" s="134"/>
      <c r="F656" s="19"/>
      <c r="G656" s="19"/>
      <c r="H656" s="14"/>
      <c r="J656" s="133"/>
      <c r="K656" s="133"/>
      <c r="L656" s="134"/>
    </row>
    <row r="657" spans="3:12">
      <c r="C657" s="133"/>
      <c r="D657" s="133"/>
      <c r="E657" s="134"/>
      <c r="F657" s="19"/>
      <c r="G657" s="19"/>
      <c r="H657" s="14"/>
      <c r="J657" s="133"/>
      <c r="K657" s="133"/>
      <c r="L657" s="134"/>
    </row>
    <row r="658" spans="3:12">
      <c r="C658" s="133"/>
      <c r="D658" s="133"/>
      <c r="E658" s="134"/>
      <c r="F658" s="19"/>
      <c r="G658" s="19"/>
      <c r="H658" s="14"/>
      <c r="J658" s="133"/>
      <c r="K658" s="133"/>
      <c r="L658" s="134"/>
    </row>
    <row r="659" spans="3:12">
      <c r="C659" s="133"/>
      <c r="D659" s="133"/>
      <c r="E659" s="134"/>
      <c r="F659" s="19"/>
      <c r="G659" s="19"/>
      <c r="H659" s="14"/>
      <c r="J659" s="133"/>
      <c r="K659" s="133"/>
      <c r="L659" s="134"/>
    </row>
    <row r="660" spans="3:12">
      <c r="C660" s="133"/>
      <c r="D660" s="133"/>
      <c r="E660" s="134"/>
      <c r="F660" s="19"/>
      <c r="G660" s="19"/>
      <c r="H660" s="14"/>
      <c r="J660" s="133"/>
      <c r="K660" s="133"/>
      <c r="L660" s="134"/>
    </row>
    <row r="661" spans="3:12">
      <c r="C661" s="133"/>
      <c r="D661" s="133"/>
      <c r="E661" s="134"/>
      <c r="F661" s="19"/>
      <c r="G661" s="19"/>
      <c r="H661" s="14"/>
      <c r="J661" s="133"/>
      <c r="K661" s="133"/>
      <c r="L661" s="134"/>
    </row>
    <row r="662" spans="3:12">
      <c r="C662" s="133"/>
      <c r="D662" s="133"/>
      <c r="E662" s="134"/>
      <c r="F662" s="19"/>
      <c r="G662" s="19"/>
      <c r="H662" s="14"/>
      <c r="J662" s="133"/>
      <c r="K662" s="133"/>
      <c r="L662" s="134"/>
    </row>
    <row r="663" spans="3:12">
      <c r="C663" s="133"/>
      <c r="D663" s="133"/>
      <c r="E663" s="134"/>
      <c r="F663" s="19"/>
      <c r="G663" s="19"/>
      <c r="H663" s="14"/>
      <c r="J663" s="133"/>
      <c r="K663" s="133"/>
      <c r="L663" s="134"/>
    </row>
    <row r="664" spans="3:12">
      <c r="C664" s="133"/>
      <c r="D664" s="133"/>
      <c r="E664" s="134"/>
      <c r="F664" s="19"/>
      <c r="G664" s="19"/>
      <c r="H664" s="14"/>
      <c r="J664" s="133"/>
      <c r="K664" s="133"/>
      <c r="L664" s="134"/>
    </row>
    <row r="665" spans="3:12">
      <c r="C665" s="133"/>
      <c r="D665" s="133"/>
      <c r="E665" s="134"/>
      <c r="F665" s="19"/>
      <c r="G665" s="19"/>
      <c r="H665" s="14"/>
      <c r="J665" s="133"/>
      <c r="K665" s="133"/>
      <c r="L665" s="134"/>
    </row>
    <row r="666" spans="3:12">
      <c r="C666" s="133"/>
      <c r="D666" s="133"/>
      <c r="E666" s="134"/>
      <c r="F666" s="19"/>
      <c r="G666" s="19"/>
      <c r="H666" s="14"/>
      <c r="J666" s="133"/>
      <c r="K666" s="133"/>
      <c r="L666" s="134"/>
    </row>
    <row r="667" spans="3:12">
      <c r="C667" s="133"/>
      <c r="D667" s="133"/>
      <c r="E667" s="134"/>
      <c r="F667" s="19"/>
      <c r="G667" s="19"/>
      <c r="H667" s="14"/>
      <c r="J667" s="133"/>
      <c r="K667" s="133"/>
      <c r="L667" s="134"/>
    </row>
    <row r="668" spans="3:12">
      <c r="C668" s="133"/>
      <c r="D668" s="133"/>
      <c r="E668" s="134"/>
      <c r="F668" s="19"/>
      <c r="G668" s="19"/>
      <c r="H668" s="14"/>
      <c r="J668" s="133"/>
      <c r="K668" s="133"/>
      <c r="L668" s="134"/>
    </row>
    <row r="669" spans="3:12">
      <c r="C669" s="133"/>
      <c r="D669" s="133"/>
      <c r="E669" s="134"/>
      <c r="F669" s="19"/>
      <c r="G669" s="19"/>
      <c r="H669" s="14"/>
      <c r="J669" s="133"/>
      <c r="K669" s="133"/>
      <c r="L669" s="134"/>
    </row>
    <row r="670" spans="3:12">
      <c r="C670" s="133"/>
      <c r="D670" s="133"/>
      <c r="E670" s="134"/>
      <c r="F670" s="19"/>
      <c r="G670" s="19"/>
      <c r="H670" s="14"/>
      <c r="J670" s="133"/>
      <c r="K670" s="133"/>
      <c r="L670" s="134"/>
    </row>
    <row r="671" spans="3:12">
      <c r="C671" s="133"/>
      <c r="D671" s="133"/>
      <c r="E671" s="134"/>
      <c r="F671" s="19"/>
      <c r="G671" s="19"/>
      <c r="H671" s="14"/>
      <c r="J671" s="133"/>
      <c r="K671" s="133"/>
      <c r="L671" s="134"/>
    </row>
    <row r="672" spans="3:12">
      <c r="C672" s="133"/>
      <c r="D672" s="133"/>
      <c r="E672" s="134"/>
      <c r="F672" s="19"/>
      <c r="G672" s="19"/>
      <c r="H672" s="14"/>
      <c r="J672" s="133"/>
      <c r="K672" s="133"/>
      <c r="L672" s="134"/>
    </row>
    <row r="673" spans="3:12">
      <c r="C673" s="133"/>
      <c r="D673" s="133"/>
      <c r="E673" s="134"/>
      <c r="F673" s="19"/>
      <c r="G673" s="19"/>
      <c r="H673" s="14"/>
      <c r="J673" s="133"/>
      <c r="K673" s="133"/>
      <c r="L673" s="134"/>
    </row>
    <row r="674" spans="3:12">
      <c r="C674" s="133"/>
      <c r="D674" s="133"/>
      <c r="E674" s="134"/>
      <c r="F674" s="19"/>
      <c r="G674" s="19"/>
      <c r="H674" s="14"/>
      <c r="J674" s="133"/>
      <c r="K674" s="133"/>
      <c r="L674" s="134"/>
    </row>
    <row r="675" spans="3:12">
      <c r="C675" s="133"/>
      <c r="D675" s="133"/>
      <c r="E675" s="134"/>
      <c r="F675" s="19"/>
      <c r="G675" s="19"/>
      <c r="H675" s="14"/>
      <c r="J675" s="133"/>
      <c r="K675" s="133"/>
      <c r="L675" s="134"/>
    </row>
    <row r="676" spans="3:12">
      <c r="C676" s="133"/>
      <c r="D676" s="133"/>
      <c r="E676" s="134"/>
      <c r="F676" s="19"/>
      <c r="G676" s="19"/>
      <c r="H676" s="14"/>
      <c r="J676" s="133"/>
      <c r="K676" s="133"/>
      <c r="L676" s="134"/>
    </row>
    <row r="677" spans="3:12">
      <c r="C677" s="133"/>
      <c r="D677" s="133"/>
      <c r="E677" s="134"/>
      <c r="F677" s="19"/>
      <c r="G677" s="19"/>
      <c r="H677" s="14"/>
      <c r="J677" s="133"/>
      <c r="K677" s="133"/>
      <c r="L677" s="134"/>
    </row>
    <row r="678" spans="3:12">
      <c r="C678" s="133"/>
      <c r="D678" s="133"/>
      <c r="E678" s="134"/>
      <c r="F678" s="19"/>
      <c r="G678" s="19"/>
      <c r="H678" s="14"/>
      <c r="J678" s="133"/>
      <c r="K678" s="133"/>
      <c r="L678" s="134"/>
    </row>
    <row r="679" spans="3:12">
      <c r="C679" s="133"/>
      <c r="D679" s="133"/>
      <c r="E679" s="134"/>
      <c r="F679" s="19"/>
      <c r="G679" s="19"/>
      <c r="H679" s="14"/>
      <c r="J679" s="133"/>
      <c r="K679" s="133"/>
      <c r="L679" s="134"/>
    </row>
    <row r="680" spans="3:12">
      <c r="C680" s="133"/>
      <c r="D680" s="133"/>
      <c r="E680" s="134"/>
      <c r="F680" s="19"/>
      <c r="G680" s="19"/>
      <c r="H680" s="14"/>
      <c r="J680" s="133"/>
      <c r="K680" s="133"/>
      <c r="L680" s="134"/>
    </row>
    <row r="681" spans="3:12">
      <c r="C681" s="133"/>
      <c r="D681" s="133"/>
      <c r="E681" s="134"/>
      <c r="F681" s="19"/>
      <c r="G681" s="19"/>
      <c r="H681" s="14"/>
      <c r="J681" s="133"/>
      <c r="K681" s="133"/>
      <c r="L681" s="134"/>
    </row>
    <row r="682" spans="3:12">
      <c r="C682" s="133"/>
      <c r="D682" s="133"/>
      <c r="E682" s="134"/>
      <c r="F682" s="19"/>
      <c r="G682" s="19"/>
      <c r="H682" s="14"/>
      <c r="J682" s="133"/>
      <c r="K682" s="133"/>
      <c r="L682" s="134"/>
    </row>
    <row r="683" spans="3:12">
      <c r="C683" s="133"/>
      <c r="D683" s="133"/>
      <c r="E683" s="134"/>
      <c r="F683" s="19"/>
      <c r="G683" s="19"/>
      <c r="H683" s="14"/>
      <c r="J683" s="133"/>
      <c r="K683" s="133"/>
      <c r="L683" s="134"/>
    </row>
    <row r="684" spans="3:12">
      <c r="C684" s="133"/>
      <c r="D684" s="133"/>
      <c r="E684" s="134"/>
      <c r="F684" s="19"/>
      <c r="G684" s="19"/>
      <c r="H684" s="14"/>
      <c r="J684" s="133"/>
      <c r="K684" s="133"/>
      <c r="L684" s="134"/>
    </row>
    <row r="685" spans="3:12">
      <c r="C685" s="133"/>
      <c r="D685" s="133"/>
      <c r="E685" s="134"/>
      <c r="F685" s="19"/>
      <c r="G685" s="19"/>
      <c r="H685" s="14"/>
      <c r="J685" s="133"/>
      <c r="K685" s="133"/>
      <c r="L685" s="134"/>
    </row>
    <row r="686" spans="3:12">
      <c r="C686" s="133"/>
      <c r="D686" s="133"/>
      <c r="E686" s="134"/>
      <c r="F686" s="19"/>
      <c r="G686" s="19"/>
      <c r="H686" s="14"/>
      <c r="J686" s="133"/>
      <c r="K686" s="133"/>
      <c r="L686" s="134"/>
    </row>
    <row r="687" spans="3:12">
      <c r="C687" s="133"/>
      <c r="D687" s="133"/>
      <c r="E687" s="134"/>
      <c r="F687" s="19"/>
      <c r="G687" s="19"/>
      <c r="H687" s="14"/>
      <c r="J687" s="133"/>
      <c r="K687" s="133"/>
      <c r="L687" s="134"/>
    </row>
    <row r="688" spans="3:12">
      <c r="C688" s="133"/>
      <c r="D688" s="133"/>
      <c r="E688" s="134"/>
      <c r="F688" s="19"/>
      <c r="G688" s="19"/>
      <c r="H688" s="14"/>
      <c r="J688" s="133"/>
      <c r="K688" s="133"/>
      <c r="L688" s="134"/>
    </row>
    <row r="689" spans="3:12">
      <c r="C689" s="133"/>
      <c r="D689" s="133"/>
      <c r="E689" s="134"/>
      <c r="F689" s="19"/>
      <c r="G689" s="19"/>
      <c r="H689" s="14"/>
      <c r="J689" s="133"/>
      <c r="K689" s="133"/>
      <c r="L689" s="134"/>
    </row>
    <row r="690" spans="3:12">
      <c r="C690" s="133"/>
      <c r="D690" s="133"/>
      <c r="E690" s="134"/>
      <c r="F690" s="19"/>
      <c r="G690" s="19"/>
      <c r="H690" s="14"/>
      <c r="J690" s="133"/>
      <c r="K690" s="133"/>
      <c r="L690" s="134"/>
    </row>
    <row r="691" spans="3:12">
      <c r="C691" s="133"/>
      <c r="D691" s="133"/>
      <c r="E691" s="134"/>
      <c r="F691" s="19"/>
      <c r="G691" s="19"/>
      <c r="H691" s="14"/>
      <c r="J691" s="133"/>
      <c r="K691" s="133"/>
      <c r="L691" s="134"/>
    </row>
    <row r="692" spans="3:12">
      <c r="C692" s="133"/>
      <c r="D692" s="133"/>
      <c r="E692" s="134"/>
      <c r="F692" s="19"/>
      <c r="G692" s="19"/>
      <c r="H692" s="14"/>
      <c r="J692" s="133"/>
      <c r="K692" s="133"/>
      <c r="L692" s="134"/>
    </row>
    <row r="693" spans="3:12">
      <c r="C693" s="133"/>
      <c r="D693" s="133"/>
      <c r="E693" s="134"/>
      <c r="F693" s="19"/>
      <c r="G693" s="19"/>
      <c r="H693" s="14"/>
      <c r="J693" s="133"/>
      <c r="K693" s="133"/>
      <c r="L693" s="134"/>
    </row>
    <row r="694" spans="3:12">
      <c r="C694" s="133"/>
      <c r="D694" s="133"/>
      <c r="E694" s="134"/>
      <c r="F694" s="19"/>
      <c r="G694" s="19"/>
      <c r="H694" s="14"/>
      <c r="J694" s="133"/>
      <c r="K694" s="133"/>
      <c r="L694" s="134"/>
    </row>
    <row r="695" spans="3:12">
      <c r="C695" s="133"/>
      <c r="D695" s="133"/>
      <c r="E695" s="134"/>
      <c r="F695" s="19"/>
      <c r="G695" s="19"/>
      <c r="H695" s="14"/>
      <c r="J695" s="133"/>
      <c r="K695" s="133"/>
      <c r="L695" s="134"/>
    </row>
    <row r="696" spans="3:12">
      <c r="C696" s="133"/>
      <c r="D696" s="133"/>
      <c r="E696" s="134"/>
      <c r="F696" s="19"/>
      <c r="G696" s="19"/>
      <c r="H696" s="14"/>
      <c r="J696" s="133"/>
      <c r="K696" s="133"/>
      <c r="L696" s="134"/>
    </row>
    <row r="697" spans="3:12">
      <c r="C697" s="133"/>
      <c r="D697" s="133"/>
      <c r="E697" s="134"/>
      <c r="F697" s="19"/>
      <c r="G697" s="19"/>
      <c r="H697" s="14"/>
      <c r="J697" s="133"/>
      <c r="K697" s="133"/>
      <c r="L697" s="134"/>
    </row>
    <row r="698" spans="3:12">
      <c r="C698" s="133"/>
      <c r="D698" s="133"/>
      <c r="E698" s="134"/>
      <c r="F698" s="19"/>
      <c r="G698" s="19"/>
      <c r="H698" s="14"/>
      <c r="J698" s="133"/>
      <c r="K698" s="133"/>
      <c r="L698" s="134"/>
    </row>
    <row r="699" spans="3:12">
      <c r="C699" s="133"/>
      <c r="D699" s="133"/>
      <c r="E699" s="134"/>
      <c r="F699" s="19"/>
      <c r="G699" s="19"/>
      <c r="H699" s="14"/>
      <c r="J699" s="133"/>
      <c r="K699" s="133"/>
      <c r="L699" s="134"/>
    </row>
    <row r="700" spans="3:12">
      <c r="C700" s="133"/>
      <c r="D700" s="133"/>
      <c r="E700" s="134"/>
      <c r="F700" s="19"/>
      <c r="G700" s="19"/>
      <c r="H700" s="14"/>
      <c r="J700" s="133"/>
      <c r="K700" s="133"/>
      <c r="L700" s="134"/>
    </row>
    <row r="701" spans="3:12">
      <c r="C701" s="133"/>
      <c r="D701" s="133"/>
      <c r="E701" s="134"/>
      <c r="F701" s="19"/>
      <c r="G701" s="19"/>
      <c r="H701" s="14"/>
      <c r="J701" s="133"/>
      <c r="K701" s="133"/>
      <c r="L701" s="134"/>
    </row>
    <row r="702" spans="3:12">
      <c r="C702" s="133"/>
      <c r="D702" s="133"/>
      <c r="E702" s="134"/>
      <c r="F702" s="19"/>
      <c r="G702" s="19"/>
      <c r="H702" s="14"/>
      <c r="J702" s="133"/>
      <c r="K702" s="133"/>
      <c r="L702" s="134"/>
    </row>
    <row r="703" spans="3:12">
      <c r="C703" s="133"/>
      <c r="D703" s="133"/>
      <c r="E703" s="134"/>
      <c r="F703" s="19"/>
      <c r="G703" s="19"/>
      <c r="H703" s="14"/>
      <c r="J703" s="133"/>
      <c r="K703" s="133"/>
      <c r="L703" s="134"/>
    </row>
    <row r="704" spans="3:12">
      <c r="C704" s="133"/>
      <c r="D704" s="133"/>
      <c r="E704" s="134"/>
      <c r="F704" s="19"/>
      <c r="G704" s="19"/>
      <c r="H704" s="14"/>
      <c r="J704" s="133"/>
      <c r="K704" s="133"/>
      <c r="L704" s="134"/>
    </row>
    <row r="705" spans="3:12">
      <c r="C705" s="133"/>
      <c r="D705" s="133"/>
      <c r="E705" s="134"/>
      <c r="F705" s="19"/>
      <c r="G705" s="19"/>
      <c r="H705" s="14"/>
      <c r="J705" s="133"/>
      <c r="K705" s="133"/>
      <c r="L705" s="134"/>
    </row>
    <row r="706" spans="3:12">
      <c r="C706" s="133"/>
      <c r="D706" s="133"/>
      <c r="E706" s="134"/>
      <c r="F706" s="19"/>
      <c r="G706" s="19"/>
      <c r="H706" s="14"/>
      <c r="J706" s="133"/>
      <c r="K706" s="133"/>
      <c r="L706" s="134"/>
    </row>
    <row r="707" spans="3:12">
      <c r="C707" s="133"/>
      <c r="D707" s="133"/>
      <c r="E707" s="134"/>
      <c r="F707" s="19"/>
      <c r="G707" s="19"/>
      <c r="H707" s="14"/>
      <c r="J707" s="133"/>
      <c r="K707" s="133"/>
      <c r="L707" s="134"/>
    </row>
    <row r="708" spans="3:12">
      <c r="C708" s="133"/>
      <c r="D708" s="133"/>
      <c r="E708" s="134"/>
      <c r="F708" s="19"/>
      <c r="G708" s="19"/>
      <c r="H708" s="14"/>
      <c r="J708" s="133"/>
      <c r="K708" s="133"/>
      <c r="L708" s="134"/>
    </row>
    <row r="709" spans="3:12">
      <c r="C709" s="133"/>
      <c r="D709" s="133"/>
      <c r="E709" s="134"/>
      <c r="F709" s="19"/>
      <c r="G709" s="19"/>
      <c r="H709" s="14"/>
      <c r="J709" s="133"/>
      <c r="K709" s="133"/>
      <c r="L709" s="134"/>
    </row>
    <row r="710" spans="3:12">
      <c r="C710" s="133"/>
      <c r="D710" s="133"/>
      <c r="E710" s="134"/>
      <c r="F710" s="19"/>
      <c r="G710" s="19"/>
      <c r="H710" s="14"/>
      <c r="J710" s="133"/>
      <c r="K710" s="133"/>
      <c r="L710" s="134"/>
    </row>
    <row r="711" spans="3:12">
      <c r="C711" s="133"/>
      <c r="D711" s="133"/>
      <c r="E711" s="134"/>
      <c r="F711" s="19"/>
      <c r="G711" s="19"/>
      <c r="H711" s="14"/>
      <c r="J711" s="133"/>
      <c r="K711" s="133"/>
      <c r="L711" s="134"/>
    </row>
    <row r="712" spans="3:12">
      <c r="C712" s="133"/>
      <c r="D712" s="133"/>
      <c r="E712" s="134"/>
      <c r="F712" s="19"/>
      <c r="G712" s="19"/>
      <c r="H712" s="14"/>
      <c r="J712" s="133"/>
      <c r="K712" s="133"/>
      <c r="L712" s="134"/>
    </row>
    <row r="713" spans="3:12">
      <c r="C713" s="133"/>
      <c r="D713" s="133"/>
      <c r="E713" s="134"/>
      <c r="F713" s="19"/>
      <c r="G713" s="19"/>
      <c r="H713" s="14"/>
      <c r="J713" s="133"/>
      <c r="K713" s="133"/>
      <c r="L713" s="134"/>
    </row>
    <row r="714" spans="3:12">
      <c r="C714" s="133"/>
      <c r="D714" s="133"/>
      <c r="E714" s="134"/>
      <c r="F714" s="19"/>
      <c r="G714" s="19"/>
      <c r="H714" s="14"/>
      <c r="J714" s="133"/>
      <c r="K714" s="133"/>
      <c r="L714" s="134"/>
    </row>
    <row r="715" spans="3:12">
      <c r="C715" s="133"/>
      <c r="D715" s="133"/>
      <c r="E715" s="134"/>
      <c r="F715" s="19"/>
      <c r="G715" s="19"/>
      <c r="H715" s="14"/>
      <c r="J715" s="133"/>
      <c r="K715" s="133"/>
      <c r="L715" s="134"/>
    </row>
    <row r="716" spans="3:12">
      <c r="C716" s="133"/>
      <c r="D716" s="133"/>
      <c r="E716" s="134"/>
      <c r="F716" s="19"/>
      <c r="G716" s="19"/>
      <c r="H716" s="14"/>
      <c r="J716" s="133"/>
      <c r="K716" s="133"/>
      <c r="L716" s="134"/>
    </row>
    <row r="717" spans="3:12">
      <c r="C717" s="133"/>
      <c r="D717" s="133"/>
      <c r="E717" s="134"/>
      <c r="F717" s="19"/>
      <c r="G717" s="19"/>
      <c r="H717" s="14"/>
      <c r="J717" s="133"/>
      <c r="K717" s="133"/>
      <c r="L717" s="134"/>
    </row>
    <row r="718" spans="3:12">
      <c r="C718" s="133"/>
      <c r="D718" s="133"/>
      <c r="E718" s="134"/>
      <c r="F718" s="19"/>
      <c r="G718" s="19"/>
      <c r="H718" s="14"/>
      <c r="J718" s="133"/>
      <c r="K718" s="133"/>
      <c r="L718" s="134"/>
    </row>
    <row r="719" spans="3:12">
      <c r="C719" s="133"/>
      <c r="D719" s="133"/>
      <c r="E719" s="134"/>
      <c r="F719" s="19"/>
      <c r="G719" s="19"/>
      <c r="H719" s="14"/>
      <c r="J719" s="133"/>
      <c r="K719" s="133"/>
      <c r="L719" s="134"/>
    </row>
    <row r="720" spans="3:12">
      <c r="C720" s="133"/>
      <c r="D720" s="133"/>
      <c r="E720" s="134"/>
      <c r="F720" s="19"/>
      <c r="G720" s="19"/>
      <c r="H720" s="14"/>
      <c r="J720" s="133"/>
      <c r="K720" s="133"/>
      <c r="L720" s="134"/>
    </row>
    <row r="721" spans="3:12">
      <c r="C721" s="133"/>
      <c r="D721" s="133"/>
      <c r="E721" s="134"/>
      <c r="F721" s="19"/>
      <c r="G721" s="19"/>
      <c r="H721" s="14"/>
      <c r="J721" s="133"/>
      <c r="K721" s="133"/>
      <c r="L721" s="134"/>
    </row>
    <row r="722" spans="3:12">
      <c r="C722" s="133"/>
      <c r="D722" s="133"/>
      <c r="E722" s="134"/>
      <c r="F722" s="19"/>
      <c r="G722" s="19"/>
      <c r="H722" s="14"/>
      <c r="J722" s="133"/>
      <c r="K722" s="133"/>
      <c r="L722" s="134"/>
    </row>
    <row r="723" spans="3:12">
      <c r="C723" s="133"/>
      <c r="D723" s="133"/>
      <c r="E723" s="134"/>
      <c r="F723" s="19"/>
      <c r="G723" s="19"/>
      <c r="H723" s="14"/>
      <c r="J723" s="133"/>
      <c r="K723" s="133"/>
      <c r="L723" s="134"/>
    </row>
    <row r="724" spans="3:12">
      <c r="C724" s="133"/>
      <c r="D724" s="133"/>
      <c r="E724" s="134"/>
      <c r="F724" s="19"/>
      <c r="G724" s="19"/>
      <c r="H724" s="14"/>
      <c r="J724" s="133"/>
      <c r="K724" s="133"/>
      <c r="L724" s="134"/>
    </row>
    <row r="725" spans="3:12">
      <c r="C725" s="133"/>
      <c r="D725" s="133"/>
      <c r="E725" s="134"/>
      <c r="F725" s="19"/>
      <c r="G725" s="19"/>
      <c r="H725" s="14"/>
      <c r="J725" s="133"/>
      <c r="K725" s="133"/>
      <c r="L725" s="134"/>
    </row>
    <row r="726" spans="3:12">
      <c r="C726" s="133"/>
      <c r="D726" s="133"/>
      <c r="E726" s="134"/>
      <c r="F726" s="19"/>
      <c r="G726" s="19"/>
      <c r="H726" s="14"/>
      <c r="J726" s="133"/>
      <c r="K726" s="133"/>
      <c r="L726" s="134"/>
    </row>
    <row r="727" spans="3:12">
      <c r="C727" s="133"/>
      <c r="D727" s="133"/>
      <c r="E727" s="134"/>
      <c r="F727" s="19"/>
      <c r="G727" s="19"/>
      <c r="H727" s="14"/>
      <c r="J727" s="133"/>
      <c r="K727" s="133"/>
      <c r="L727" s="134"/>
    </row>
    <row r="728" spans="3:12">
      <c r="C728" s="133"/>
      <c r="D728" s="133"/>
      <c r="E728" s="134"/>
      <c r="F728" s="19"/>
      <c r="G728" s="19"/>
      <c r="H728" s="14"/>
      <c r="J728" s="133"/>
      <c r="K728" s="133"/>
      <c r="L728" s="134"/>
    </row>
    <row r="729" spans="3:12">
      <c r="C729" s="133"/>
      <c r="D729" s="133"/>
      <c r="E729" s="134"/>
      <c r="F729" s="19"/>
      <c r="G729" s="19"/>
      <c r="H729" s="14"/>
      <c r="J729" s="133"/>
      <c r="K729" s="133"/>
      <c r="L729" s="134"/>
    </row>
    <row r="730" spans="3:12">
      <c r="C730" s="133"/>
      <c r="D730" s="133"/>
      <c r="E730" s="134"/>
      <c r="F730" s="19"/>
      <c r="G730" s="19"/>
      <c r="H730" s="14"/>
      <c r="J730" s="133"/>
      <c r="K730" s="133"/>
      <c r="L730" s="134"/>
    </row>
    <row r="731" spans="3:12">
      <c r="C731" s="133"/>
      <c r="D731" s="133"/>
      <c r="E731" s="134"/>
      <c r="F731" s="19"/>
      <c r="G731" s="19"/>
      <c r="H731" s="14"/>
      <c r="J731" s="133"/>
      <c r="K731" s="133"/>
      <c r="L731" s="134"/>
    </row>
    <row r="732" spans="3:12">
      <c r="C732" s="133"/>
      <c r="D732" s="133"/>
      <c r="E732" s="134"/>
      <c r="F732" s="19"/>
      <c r="G732" s="19"/>
      <c r="H732" s="14"/>
      <c r="J732" s="133"/>
      <c r="K732" s="133"/>
      <c r="L732" s="134"/>
    </row>
    <row r="733" spans="3:12">
      <c r="C733" s="133"/>
      <c r="D733" s="133"/>
      <c r="E733" s="134"/>
      <c r="F733" s="19"/>
      <c r="G733" s="19"/>
      <c r="H733" s="14"/>
      <c r="J733" s="133"/>
      <c r="K733" s="133"/>
      <c r="L733" s="134"/>
    </row>
    <row r="734" spans="3:12">
      <c r="C734" s="133"/>
      <c r="D734" s="133"/>
      <c r="E734" s="134"/>
      <c r="F734" s="19"/>
      <c r="G734" s="19"/>
      <c r="H734" s="14"/>
      <c r="J734" s="133"/>
      <c r="K734" s="133"/>
      <c r="L734" s="134"/>
    </row>
    <row r="735" spans="3:12">
      <c r="C735" s="133"/>
      <c r="D735" s="133"/>
      <c r="E735" s="134"/>
      <c r="F735" s="19"/>
      <c r="G735" s="19"/>
      <c r="H735" s="14"/>
      <c r="J735" s="133"/>
      <c r="K735" s="133"/>
      <c r="L735" s="134"/>
    </row>
    <row r="736" spans="3:12">
      <c r="C736" s="133"/>
      <c r="D736" s="133"/>
      <c r="E736" s="134"/>
      <c r="F736" s="19"/>
      <c r="G736" s="19"/>
      <c r="H736" s="14"/>
      <c r="J736" s="133"/>
      <c r="K736" s="133"/>
      <c r="L736" s="134"/>
    </row>
    <row r="737" spans="3:12">
      <c r="C737" s="133"/>
      <c r="D737" s="133"/>
      <c r="E737" s="134"/>
      <c r="F737" s="19"/>
      <c r="G737" s="19"/>
      <c r="H737" s="14"/>
      <c r="J737" s="133"/>
      <c r="K737" s="133"/>
      <c r="L737" s="134"/>
    </row>
    <row r="738" spans="3:12">
      <c r="C738" s="133"/>
      <c r="D738" s="133"/>
      <c r="E738" s="134"/>
      <c r="F738" s="19"/>
      <c r="G738" s="19"/>
      <c r="H738" s="14"/>
      <c r="J738" s="133"/>
      <c r="K738" s="133"/>
      <c r="L738" s="134"/>
    </row>
    <row r="739" spans="3:12">
      <c r="C739" s="133"/>
      <c r="D739" s="133"/>
      <c r="E739" s="134"/>
      <c r="F739" s="19"/>
      <c r="G739" s="19"/>
      <c r="H739" s="14"/>
      <c r="J739" s="133"/>
      <c r="K739" s="133"/>
      <c r="L739" s="134"/>
    </row>
    <row r="740" spans="3:12">
      <c r="C740" s="133"/>
      <c r="D740" s="133"/>
      <c r="E740" s="134"/>
      <c r="F740" s="19"/>
      <c r="G740" s="19"/>
      <c r="H740" s="14"/>
      <c r="J740" s="133"/>
      <c r="K740" s="133"/>
      <c r="L740" s="134"/>
    </row>
    <row r="741" spans="3:12">
      <c r="C741" s="133"/>
      <c r="D741" s="133"/>
      <c r="E741" s="134"/>
      <c r="F741" s="19"/>
      <c r="G741" s="19"/>
      <c r="H741" s="14"/>
      <c r="J741" s="133"/>
      <c r="K741" s="133"/>
      <c r="L741" s="134"/>
    </row>
    <row r="742" spans="3:12">
      <c r="C742" s="133"/>
      <c r="D742" s="133"/>
      <c r="E742" s="134"/>
      <c r="F742" s="19"/>
      <c r="G742" s="19"/>
      <c r="H742" s="14"/>
      <c r="J742" s="133"/>
      <c r="K742" s="133"/>
      <c r="L742" s="134"/>
    </row>
    <row r="743" spans="3:12">
      <c r="C743" s="133"/>
      <c r="D743" s="133"/>
      <c r="E743" s="134"/>
      <c r="F743" s="19"/>
      <c r="G743" s="19"/>
      <c r="H743" s="14"/>
      <c r="J743" s="133"/>
      <c r="K743" s="133"/>
      <c r="L743" s="134"/>
    </row>
    <row r="744" spans="3:12">
      <c r="C744" s="133"/>
      <c r="D744" s="133"/>
      <c r="E744" s="134"/>
      <c r="F744" s="19"/>
      <c r="G744" s="19"/>
      <c r="H744" s="14"/>
      <c r="J744" s="133"/>
      <c r="K744" s="133"/>
      <c r="L744" s="134"/>
    </row>
    <row r="745" spans="3:12">
      <c r="C745" s="133"/>
      <c r="D745" s="133"/>
      <c r="E745" s="134"/>
      <c r="F745" s="19"/>
      <c r="G745" s="19"/>
      <c r="H745" s="14"/>
      <c r="J745" s="133"/>
      <c r="K745" s="133"/>
      <c r="L745" s="134"/>
    </row>
    <row r="746" spans="3:12">
      <c r="C746" s="133"/>
      <c r="D746" s="133"/>
      <c r="E746" s="134"/>
      <c r="F746" s="19"/>
      <c r="G746" s="19"/>
      <c r="H746" s="14"/>
      <c r="J746" s="133"/>
      <c r="K746" s="133"/>
      <c r="L746" s="134"/>
    </row>
    <row r="747" spans="3:12">
      <c r="C747" s="133"/>
      <c r="D747" s="133"/>
      <c r="E747" s="134"/>
      <c r="F747" s="19"/>
      <c r="G747" s="19"/>
      <c r="H747" s="14"/>
      <c r="J747" s="133"/>
      <c r="K747" s="133"/>
      <c r="L747" s="134"/>
    </row>
    <row r="748" spans="3:12">
      <c r="C748" s="133"/>
      <c r="D748" s="133"/>
      <c r="E748" s="134"/>
      <c r="F748" s="19"/>
      <c r="G748" s="19"/>
      <c r="H748" s="14"/>
      <c r="J748" s="133"/>
      <c r="K748" s="133"/>
      <c r="L748" s="134"/>
    </row>
    <row r="749" spans="3:12">
      <c r="C749" s="133"/>
      <c r="D749" s="133"/>
      <c r="E749" s="134"/>
      <c r="F749" s="19"/>
      <c r="G749" s="19"/>
      <c r="H749" s="14"/>
      <c r="J749" s="133"/>
      <c r="K749" s="133"/>
      <c r="L749" s="134"/>
    </row>
    <row r="750" spans="3:12">
      <c r="C750" s="133"/>
      <c r="D750" s="133"/>
      <c r="E750" s="134"/>
      <c r="F750" s="19"/>
      <c r="G750" s="19"/>
      <c r="H750" s="14"/>
      <c r="J750" s="133"/>
      <c r="K750" s="133"/>
      <c r="L750" s="134"/>
    </row>
    <row r="751" spans="3:12">
      <c r="C751" s="133"/>
      <c r="D751" s="133"/>
      <c r="E751" s="134"/>
      <c r="F751" s="19"/>
      <c r="G751" s="19"/>
      <c r="H751" s="14"/>
      <c r="J751" s="133"/>
      <c r="K751" s="133"/>
      <c r="L751" s="134"/>
    </row>
    <row r="752" spans="3:12">
      <c r="C752" s="133"/>
      <c r="D752" s="133"/>
      <c r="E752" s="134"/>
      <c r="F752" s="19"/>
      <c r="G752" s="19"/>
      <c r="H752" s="14"/>
      <c r="J752" s="133"/>
      <c r="K752" s="133"/>
      <c r="L752" s="134"/>
    </row>
    <row r="753" spans="3:12">
      <c r="C753" s="133"/>
      <c r="D753" s="133"/>
      <c r="E753" s="134"/>
      <c r="F753" s="19"/>
      <c r="G753" s="19"/>
      <c r="H753" s="14"/>
      <c r="J753" s="133"/>
      <c r="K753" s="133"/>
      <c r="L753" s="134"/>
    </row>
    <row r="754" spans="3:12">
      <c r="C754" s="133"/>
      <c r="D754" s="133"/>
      <c r="E754" s="134"/>
      <c r="F754" s="19"/>
      <c r="G754" s="19"/>
      <c r="H754" s="14"/>
      <c r="J754" s="133"/>
      <c r="K754" s="133"/>
      <c r="L754" s="134"/>
    </row>
    <row r="755" spans="3:12">
      <c r="C755" s="133"/>
      <c r="D755" s="133"/>
      <c r="E755" s="134"/>
      <c r="F755" s="19"/>
      <c r="G755" s="19"/>
      <c r="H755" s="14"/>
      <c r="J755" s="133"/>
      <c r="K755" s="133"/>
      <c r="L755" s="134"/>
    </row>
    <row r="756" spans="3:12">
      <c r="C756" s="133"/>
      <c r="D756" s="133"/>
      <c r="E756" s="134"/>
      <c r="F756" s="19"/>
      <c r="G756" s="19"/>
      <c r="H756" s="14"/>
      <c r="J756" s="133"/>
      <c r="K756" s="133"/>
      <c r="L756" s="134"/>
    </row>
    <row r="757" spans="3:12">
      <c r="C757" s="133"/>
      <c r="D757" s="133"/>
      <c r="E757" s="134"/>
      <c r="F757" s="19"/>
      <c r="G757" s="19"/>
      <c r="H757" s="14"/>
      <c r="J757" s="133"/>
      <c r="K757" s="133"/>
      <c r="L757" s="134"/>
    </row>
    <row r="758" spans="3:12">
      <c r="C758" s="133"/>
      <c r="D758" s="133"/>
      <c r="E758" s="134"/>
      <c r="F758" s="19"/>
      <c r="G758" s="19"/>
      <c r="H758" s="14"/>
      <c r="J758" s="133"/>
      <c r="K758" s="133"/>
      <c r="L758" s="134"/>
    </row>
    <row r="759" spans="3:12">
      <c r="C759" s="133"/>
      <c r="D759" s="133"/>
      <c r="E759" s="134"/>
      <c r="F759" s="19"/>
      <c r="G759" s="19"/>
      <c r="H759" s="14"/>
      <c r="J759" s="133"/>
      <c r="K759" s="133"/>
      <c r="L759" s="134"/>
    </row>
    <row r="760" spans="3:12">
      <c r="C760" s="133"/>
      <c r="D760" s="133"/>
      <c r="E760" s="134"/>
      <c r="F760" s="19"/>
      <c r="G760" s="19"/>
      <c r="H760" s="14"/>
      <c r="J760" s="133"/>
      <c r="K760" s="133"/>
      <c r="L760" s="134"/>
    </row>
    <row r="761" spans="3:12">
      <c r="C761" s="133"/>
      <c r="D761" s="133"/>
      <c r="E761" s="134"/>
      <c r="F761" s="19"/>
      <c r="G761" s="19"/>
      <c r="H761" s="14"/>
      <c r="J761" s="133"/>
      <c r="K761" s="133"/>
      <c r="L761" s="134"/>
    </row>
    <row r="762" spans="3:12">
      <c r="C762" s="133"/>
      <c r="D762" s="133"/>
      <c r="E762" s="134"/>
      <c r="F762" s="19"/>
      <c r="G762" s="19"/>
      <c r="H762" s="14"/>
      <c r="J762" s="133"/>
      <c r="K762" s="133"/>
      <c r="L762" s="134"/>
    </row>
    <row r="763" spans="3:12">
      <c r="C763" s="133"/>
      <c r="D763" s="133"/>
      <c r="E763" s="134"/>
      <c r="F763" s="19"/>
      <c r="G763" s="19"/>
      <c r="H763" s="14"/>
      <c r="J763" s="133"/>
      <c r="K763" s="133"/>
      <c r="L763" s="134"/>
    </row>
    <row r="764" spans="3:12">
      <c r="C764" s="133"/>
      <c r="D764" s="133"/>
      <c r="E764" s="134"/>
      <c r="F764" s="19"/>
      <c r="G764" s="19"/>
      <c r="H764" s="14"/>
      <c r="J764" s="133"/>
      <c r="K764" s="133"/>
      <c r="L764" s="134"/>
    </row>
    <row r="765" spans="3:12">
      <c r="C765" s="133"/>
      <c r="D765" s="133"/>
      <c r="E765" s="134"/>
      <c r="F765" s="19"/>
      <c r="G765" s="19"/>
      <c r="H765" s="14"/>
      <c r="J765" s="133"/>
      <c r="K765" s="133"/>
      <c r="L765" s="134"/>
    </row>
    <row r="766" spans="3:12">
      <c r="C766" s="133"/>
      <c r="D766" s="133"/>
      <c r="E766" s="134"/>
      <c r="F766" s="19"/>
      <c r="G766" s="19"/>
      <c r="H766" s="14"/>
      <c r="J766" s="133"/>
      <c r="K766" s="133"/>
      <c r="L766" s="134"/>
    </row>
    <row r="767" spans="3:12">
      <c r="C767" s="133"/>
      <c r="D767" s="133"/>
      <c r="E767" s="134"/>
      <c r="F767" s="19"/>
      <c r="G767" s="19"/>
      <c r="H767" s="14"/>
      <c r="J767" s="133"/>
      <c r="K767" s="133"/>
      <c r="L767" s="134"/>
    </row>
    <row r="768" spans="3:12">
      <c r="C768" s="133"/>
      <c r="D768" s="133"/>
      <c r="E768" s="134"/>
      <c r="F768" s="19"/>
      <c r="G768" s="19"/>
      <c r="H768" s="14"/>
      <c r="J768" s="133"/>
      <c r="K768" s="133"/>
      <c r="L768" s="134"/>
    </row>
    <row r="769" spans="3:12">
      <c r="C769" s="133"/>
      <c r="D769" s="133"/>
      <c r="E769" s="134"/>
      <c r="F769" s="19"/>
      <c r="G769" s="19"/>
      <c r="H769" s="14"/>
      <c r="J769" s="133"/>
      <c r="K769" s="133"/>
      <c r="L769" s="134"/>
    </row>
    <row r="770" spans="3:12">
      <c r="C770" s="133"/>
      <c r="D770" s="133"/>
      <c r="E770" s="134"/>
      <c r="F770" s="19"/>
      <c r="G770" s="19"/>
      <c r="H770" s="14"/>
      <c r="J770" s="133"/>
      <c r="K770" s="133"/>
      <c r="L770" s="134"/>
    </row>
    <row r="771" spans="3:12">
      <c r="C771" s="133"/>
      <c r="D771" s="133"/>
      <c r="E771" s="134"/>
      <c r="F771" s="19"/>
      <c r="G771" s="19"/>
      <c r="H771" s="14"/>
      <c r="J771" s="133"/>
      <c r="K771" s="133"/>
      <c r="L771" s="134"/>
    </row>
    <row r="772" spans="3:12">
      <c r="C772" s="133"/>
      <c r="D772" s="133"/>
      <c r="E772" s="134"/>
      <c r="F772" s="19"/>
      <c r="G772" s="19"/>
      <c r="H772" s="14"/>
      <c r="J772" s="133"/>
      <c r="K772" s="133"/>
      <c r="L772" s="134"/>
    </row>
    <row r="773" spans="3:12">
      <c r="C773" s="133"/>
      <c r="D773" s="133"/>
      <c r="E773" s="134"/>
      <c r="F773" s="19"/>
      <c r="G773" s="19"/>
      <c r="H773" s="14"/>
      <c r="J773" s="133"/>
      <c r="K773" s="133"/>
      <c r="L773" s="134"/>
    </row>
    <row r="774" spans="3:12">
      <c r="C774" s="133"/>
      <c r="D774" s="133"/>
      <c r="E774" s="134"/>
      <c r="F774" s="19"/>
      <c r="G774" s="19"/>
      <c r="H774" s="14"/>
      <c r="J774" s="133"/>
      <c r="K774" s="133"/>
      <c r="L774" s="134"/>
    </row>
    <row r="775" spans="3:12">
      <c r="C775" s="133"/>
      <c r="D775" s="133"/>
      <c r="E775" s="134"/>
      <c r="F775" s="19"/>
      <c r="G775" s="19"/>
      <c r="H775" s="14"/>
      <c r="J775" s="133"/>
      <c r="K775" s="133"/>
      <c r="L775" s="134"/>
    </row>
    <row r="776" spans="3:12">
      <c r="C776" s="133"/>
      <c r="D776" s="133"/>
      <c r="E776" s="134"/>
      <c r="F776" s="19"/>
      <c r="G776" s="19"/>
      <c r="H776" s="14"/>
      <c r="J776" s="133"/>
      <c r="K776" s="133"/>
      <c r="L776" s="134"/>
    </row>
    <row r="777" spans="3:12">
      <c r="C777" s="133"/>
      <c r="D777" s="133"/>
      <c r="E777" s="134"/>
      <c r="F777" s="19"/>
      <c r="G777" s="19"/>
      <c r="H777" s="14"/>
      <c r="J777" s="133"/>
      <c r="K777" s="133"/>
      <c r="L777" s="134"/>
    </row>
    <row r="778" spans="3:12">
      <c r="C778" s="133"/>
      <c r="D778" s="133"/>
      <c r="E778" s="134"/>
      <c r="F778" s="19"/>
      <c r="G778" s="19"/>
      <c r="H778" s="14"/>
      <c r="J778" s="133"/>
      <c r="K778" s="133"/>
      <c r="L778" s="134"/>
    </row>
    <row r="779" spans="3:12">
      <c r="C779" s="133"/>
      <c r="D779" s="133"/>
      <c r="E779" s="134"/>
      <c r="F779" s="19"/>
      <c r="G779" s="19"/>
      <c r="H779" s="14"/>
      <c r="J779" s="133"/>
      <c r="K779" s="133"/>
      <c r="L779" s="134"/>
    </row>
    <row r="780" spans="3:12">
      <c r="C780" s="133"/>
      <c r="D780" s="133"/>
      <c r="E780" s="134"/>
      <c r="F780" s="19"/>
      <c r="G780" s="19"/>
      <c r="H780" s="14"/>
      <c r="J780" s="133"/>
      <c r="K780" s="133"/>
      <c r="L780" s="134"/>
    </row>
    <row r="781" spans="3:12">
      <c r="C781" s="133"/>
      <c r="D781" s="133"/>
      <c r="E781" s="134"/>
      <c r="F781" s="19"/>
      <c r="G781" s="19"/>
      <c r="H781" s="14"/>
      <c r="J781" s="133"/>
      <c r="K781" s="133"/>
      <c r="L781" s="134"/>
    </row>
    <row r="782" spans="3:12">
      <c r="C782" s="133"/>
      <c r="D782" s="133"/>
      <c r="E782" s="134"/>
      <c r="F782" s="19"/>
      <c r="G782" s="19"/>
      <c r="H782" s="14"/>
      <c r="J782" s="133"/>
      <c r="K782" s="133"/>
      <c r="L782" s="134"/>
    </row>
    <row r="783" spans="3:12">
      <c r="C783" s="133"/>
      <c r="D783" s="133"/>
      <c r="E783" s="134"/>
      <c r="F783" s="19"/>
      <c r="G783" s="19"/>
      <c r="H783" s="14"/>
      <c r="J783" s="133"/>
      <c r="K783" s="133"/>
      <c r="L783" s="134"/>
    </row>
    <row r="784" spans="3:12">
      <c r="C784" s="133"/>
      <c r="D784" s="133"/>
      <c r="E784" s="134"/>
      <c r="F784" s="19"/>
      <c r="G784" s="19"/>
      <c r="H784" s="14"/>
      <c r="J784" s="133"/>
      <c r="K784" s="133"/>
      <c r="L784" s="134"/>
    </row>
    <row r="785" spans="3:12">
      <c r="C785" s="133"/>
      <c r="D785" s="133"/>
      <c r="E785" s="134"/>
      <c r="F785" s="19"/>
      <c r="G785" s="19"/>
      <c r="H785" s="14"/>
      <c r="J785" s="133"/>
      <c r="K785" s="133"/>
      <c r="L785" s="134"/>
    </row>
    <row r="786" spans="3:12">
      <c r="C786" s="133"/>
      <c r="D786" s="133"/>
      <c r="E786" s="134"/>
      <c r="F786" s="19"/>
      <c r="G786" s="19"/>
      <c r="H786" s="14"/>
      <c r="J786" s="133"/>
      <c r="K786" s="133"/>
      <c r="L786" s="134"/>
    </row>
    <row r="787" spans="3:12">
      <c r="C787" s="133"/>
      <c r="D787" s="133"/>
      <c r="E787" s="134"/>
      <c r="F787" s="19"/>
      <c r="G787" s="19"/>
      <c r="H787" s="14"/>
      <c r="J787" s="133"/>
      <c r="K787" s="133"/>
      <c r="L787" s="134"/>
    </row>
    <row r="788" spans="3:12">
      <c r="C788" s="133"/>
      <c r="D788" s="133"/>
      <c r="E788" s="134"/>
      <c r="F788" s="19"/>
      <c r="G788" s="19"/>
      <c r="H788" s="14"/>
      <c r="J788" s="133"/>
      <c r="K788" s="133"/>
      <c r="L788" s="134"/>
    </row>
    <row r="789" spans="3:12">
      <c r="C789" s="133"/>
      <c r="D789" s="133"/>
      <c r="E789" s="134"/>
      <c r="F789" s="19"/>
      <c r="G789" s="19"/>
      <c r="H789" s="14"/>
      <c r="J789" s="133"/>
      <c r="K789" s="133"/>
      <c r="L789" s="134"/>
    </row>
    <row r="790" spans="3:12">
      <c r="C790" s="133"/>
      <c r="D790" s="133"/>
      <c r="E790" s="134"/>
      <c r="F790" s="19"/>
      <c r="G790" s="19"/>
      <c r="H790" s="14"/>
      <c r="J790" s="133"/>
      <c r="K790" s="133"/>
      <c r="L790" s="134"/>
    </row>
    <row r="791" spans="3:12">
      <c r="C791" s="133"/>
      <c r="D791" s="133"/>
      <c r="E791" s="134"/>
      <c r="F791" s="19"/>
      <c r="G791" s="19"/>
      <c r="H791" s="14"/>
      <c r="J791" s="133"/>
      <c r="K791" s="133"/>
      <c r="L791" s="134"/>
    </row>
    <row r="792" spans="3:12">
      <c r="C792" s="133"/>
      <c r="D792" s="133"/>
      <c r="E792" s="134"/>
      <c r="F792" s="19"/>
      <c r="G792" s="19"/>
      <c r="H792" s="14"/>
      <c r="J792" s="133"/>
      <c r="K792" s="133"/>
      <c r="L792" s="134"/>
    </row>
    <row r="793" spans="3:12">
      <c r="C793" s="133"/>
      <c r="D793" s="133"/>
      <c r="E793" s="134"/>
      <c r="F793" s="19"/>
      <c r="G793" s="19"/>
      <c r="H793" s="14"/>
      <c r="J793" s="133"/>
      <c r="K793" s="133"/>
      <c r="L793" s="134"/>
    </row>
    <row r="794" spans="3:12">
      <c r="C794" s="133"/>
      <c r="D794" s="133"/>
      <c r="E794" s="134"/>
      <c r="F794" s="19"/>
      <c r="G794" s="19"/>
      <c r="H794" s="14"/>
      <c r="J794" s="133"/>
      <c r="K794" s="133"/>
      <c r="L794" s="134"/>
    </row>
    <row r="795" spans="3:12">
      <c r="C795" s="133"/>
      <c r="D795" s="133"/>
      <c r="E795" s="134"/>
      <c r="F795" s="19"/>
      <c r="G795" s="19"/>
      <c r="H795" s="14"/>
      <c r="J795" s="133"/>
      <c r="K795" s="133"/>
      <c r="L795" s="134"/>
    </row>
    <row r="796" spans="3:12">
      <c r="C796" s="133"/>
      <c r="D796" s="133"/>
      <c r="E796" s="134"/>
      <c r="F796" s="19"/>
      <c r="G796" s="19"/>
      <c r="H796" s="14"/>
      <c r="J796" s="133"/>
      <c r="K796" s="133"/>
      <c r="L796" s="134"/>
    </row>
    <row r="797" spans="3:12">
      <c r="C797" s="133"/>
      <c r="D797" s="133"/>
      <c r="E797" s="134"/>
      <c r="F797" s="19"/>
      <c r="G797" s="19"/>
      <c r="H797" s="14"/>
      <c r="J797" s="133"/>
      <c r="K797" s="133"/>
      <c r="L797" s="134"/>
    </row>
    <row r="798" spans="3:12">
      <c r="C798" s="133"/>
      <c r="D798" s="133"/>
      <c r="E798" s="134"/>
      <c r="F798" s="19"/>
      <c r="G798" s="19"/>
      <c r="H798" s="14"/>
      <c r="J798" s="133"/>
      <c r="K798" s="133"/>
      <c r="L798" s="134"/>
    </row>
    <row r="799" spans="3:12">
      <c r="C799" s="133"/>
      <c r="D799" s="133"/>
      <c r="E799" s="134"/>
      <c r="F799" s="19"/>
      <c r="G799" s="19"/>
      <c r="H799" s="14"/>
      <c r="J799" s="133"/>
      <c r="K799" s="133"/>
      <c r="L799" s="134"/>
    </row>
    <row r="800" spans="3:12">
      <c r="C800" s="133"/>
      <c r="D800" s="133"/>
      <c r="E800" s="134"/>
      <c r="F800" s="19"/>
      <c r="G800" s="19"/>
      <c r="H800" s="14"/>
      <c r="J800" s="133"/>
      <c r="K800" s="133"/>
      <c r="L800" s="134"/>
    </row>
    <row r="801" spans="3:12">
      <c r="C801" s="133"/>
      <c r="D801" s="133"/>
      <c r="E801" s="134"/>
      <c r="F801" s="19"/>
      <c r="G801" s="19"/>
      <c r="H801" s="14"/>
      <c r="J801" s="133"/>
      <c r="K801" s="133"/>
      <c r="L801" s="134"/>
    </row>
    <row r="802" spans="3:12">
      <c r="C802" s="133"/>
      <c r="D802" s="133"/>
      <c r="E802" s="134"/>
      <c r="F802" s="19"/>
      <c r="G802" s="19"/>
      <c r="H802" s="14"/>
      <c r="J802" s="133"/>
      <c r="K802" s="133"/>
      <c r="L802" s="134"/>
    </row>
    <row r="803" spans="3:12">
      <c r="C803" s="133"/>
      <c r="D803" s="133"/>
      <c r="E803" s="134"/>
      <c r="F803" s="19"/>
      <c r="G803" s="19"/>
      <c r="H803" s="14"/>
      <c r="J803" s="133"/>
      <c r="K803" s="133"/>
      <c r="L803" s="134"/>
    </row>
    <row r="804" spans="3:12">
      <c r="C804" s="133"/>
      <c r="D804" s="133"/>
      <c r="E804" s="134"/>
      <c r="F804" s="19"/>
      <c r="G804" s="19"/>
      <c r="H804" s="14"/>
      <c r="J804" s="133"/>
      <c r="K804" s="133"/>
      <c r="L804" s="134"/>
    </row>
    <row r="805" spans="3:12">
      <c r="C805" s="133"/>
      <c r="D805" s="133"/>
      <c r="E805" s="134"/>
      <c r="F805" s="19"/>
      <c r="G805" s="19"/>
      <c r="H805" s="14"/>
      <c r="J805" s="133"/>
      <c r="K805" s="133"/>
      <c r="L805" s="134"/>
    </row>
    <row r="806" spans="3:12">
      <c r="C806" s="133"/>
      <c r="D806" s="133"/>
      <c r="E806" s="134"/>
      <c r="F806" s="19"/>
      <c r="G806" s="19"/>
      <c r="H806" s="14"/>
      <c r="J806" s="133"/>
      <c r="K806" s="133"/>
      <c r="L806" s="134"/>
    </row>
    <row r="807" spans="3:12">
      <c r="C807" s="133"/>
      <c r="D807" s="133"/>
      <c r="E807" s="134"/>
      <c r="F807" s="19"/>
      <c r="G807" s="19"/>
      <c r="H807" s="14"/>
      <c r="J807" s="133"/>
      <c r="K807" s="133"/>
      <c r="L807" s="134"/>
    </row>
    <row r="808" spans="3:12">
      <c r="C808" s="133"/>
      <c r="D808" s="133"/>
      <c r="E808" s="134"/>
      <c r="F808" s="19"/>
      <c r="G808" s="19"/>
      <c r="H808" s="14"/>
      <c r="J808" s="133"/>
      <c r="K808" s="133"/>
      <c r="L808" s="134"/>
    </row>
    <row r="809" spans="3:12">
      <c r="C809" s="133"/>
      <c r="D809" s="133"/>
      <c r="E809" s="134"/>
      <c r="F809" s="19"/>
      <c r="G809" s="19"/>
      <c r="H809" s="14"/>
      <c r="J809" s="133"/>
      <c r="K809" s="133"/>
      <c r="L809" s="134"/>
    </row>
    <row r="810" spans="3:12">
      <c r="C810" s="133"/>
      <c r="D810" s="133"/>
      <c r="E810" s="134"/>
      <c r="F810" s="19"/>
      <c r="G810" s="19"/>
      <c r="H810" s="14"/>
      <c r="J810" s="133"/>
      <c r="K810" s="133"/>
      <c r="L810" s="134"/>
    </row>
    <row r="811" spans="3:12">
      <c r="C811" s="133"/>
      <c r="D811" s="133"/>
      <c r="E811" s="134"/>
      <c r="F811" s="19"/>
      <c r="G811" s="19"/>
      <c r="H811" s="14"/>
      <c r="J811" s="133"/>
      <c r="K811" s="133"/>
      <c r="L811" s="134"/>
    </row>
    <row r="812" spans="3:12">
      <c r="C812" s="133"/>
      <c r="D812" s="133"/>
      <c r="E812" s="134"/>
      <c r="F812" s="19"/>
      <c r="G812" s="19"/>
      <c r="H812" s="14"/>
      <c r="J812" s="133"/>
      <c r="K812" s="133"/>
      <c r="L812" s="134"/>
    </row>
    <row r="813" spans="3:12">
      <c r="C813" s="133"/>
      <c r="D813" s="133"/>
      <c r="E813" s="134"/>
      <c r="F813" s="19"/>
      <c r="G813" s="19"/>
      <c r="H813" s="14"/>
      <c r="J813" s="133"/>
      <c r="K813" s="133"/>
      <c r="L813" s="134"/>
    </row>
    <row r="814" spans="3:12">
      <c r="C814" s="133"/>
      <c r="D814" s="133"/>
      <c r="E814" s="134"/>
      <c r="F814" s="19"/>
      <c r="G814" s="19"/>
      <c r="H814" s="14"/>
      <c r="J814" s="133"/>
      <c r="K814" s="133"/>
      <c r="L814" s="134"/>
    </row>
    <row r="815" spans="3:12">
      <c r="C815" s="133"/>
      <c r="D815" s="133"/>
      <c r="E815" s="134"/>
      <c r="F815" s="19"/>
      <c r="G815" s="19"/>
      <c r="H815" s="14"/>
      <c r="J815" s="133"/>
      <c r="K815" s="133"/>
      <c r="L815" s="134"/>
    </row>
    <row r="816" spans="3:12">
      <c r="C816" s="133"/>
      <c r="D816" s="133"/>
      <c r="E816" s="134"/>
      <c r="F816" s="19"/>
      <c r="G816" s="19"/>
      <c r="H816" s="14"/>
      <c r="J816" s="133"/>
      <c r="K816" s="133"/>
      <c r="L816" s="134"/>
    </row>
    <row r="817" spans="3:12">
      <c r="C817" s="133"/>
      <c r="D817" s="133"/>
      <c r="E817" s="134"/>
      <c r="F817" s="19"/>
      <c r="G817" s="19"/>
      <c r="H817" s="14"/>
      <c r="J817" s="133"/>
      <c r="K817" s="133"/>
      <c r="L817" s="134"/>
    </row>
    <row r="818" spans="3:12">
      <c r="C818" s="133"/>
      <c r="D818" s="133"/>
      <c r="E818" s="134"/>
      <c r="F818" s="19"/>
      <c r="G818" s="19"/>
      <c r="H818" s="14"/>
      <c r="J818" s="133"/>
      <c r="K818" s="133"/>
      <c r="L818" s="134"/>
    </row>
    <row r="819" spans="3:12">
      <c r="C819" s="133"/>
      <c r="D819" s="133"/>
      <c r="E819" s="134"/>
      <c r="F819" s="19"/>
      <c r="G819" s="19"/>
      <c r="H819" s="14"/>
      <c r="J819" s="133"/>
      <c r="K819" s="133"/>
      <c r="L819" s="134"/>
    </row>
    <row r="820" spans="3:12">
      <c r="C820" s="133"/>
      <c r="D820" s="133"/>
      <c r="E820" s="134"/>
      <c r="F820" s="19"/>
      <c r="G820" s="19"/>
      <c r="H820" s="14"/>
      <c r="J820" s="133"/>
      <c r="K820" s="133"/>
      <c r="L820" s="134"/>
    </row>
    <row r="821" spans="3:12">
      <c r="C821" s="133"/>
      <c r="D821" s="133"/>
      <c r="E821" s="134"/>
      <c r="F821" s="19"/>
      <c r="G821" s="19"/>
      <c r="H821" s="14"/>
      <c r="J821" s="133"/>
      <c r="K821" s="133"/>
      <c r="L821" s="134"/>
    </row>
    <row r="822" spans="3:12">
      <c r="C822" s="133"/>
      <c r="D822" s="133"/>
      <c r="E822" s="134"/>
      <c r="F822" s="19"/>
      <c r="G822" s="19"/>
      <c r="H822" s="14"/>
      <c r="J822" s="133"/>
      <c r="K822" s="133"/>
      <c r="L822" s="134"/>
    </row>
    <row r="823" spans="3:12">
      <c r="C823" s="133"/>
      <c r="D823" s="133"/>
      <c r="E823" s="134"/>
      <c r="F823" s="19"/>
      <c r="G823" s="19"/>
      <c r="H823" s="14"/>
      <c r="J823" s="133"/>
      <c r="K823" s="133"/>
      <c r="L823" s="134"/>
    </row>
    <row r="824" spans="3:12">
      <c r="C824" s="133"/>
      <c r="D824" s="133"/>
      <c r="E824" s="134"/>
      <c r="F824" s="19"/>
      <c r="G824" s="19"/>
      <c r="H824" s="14"/>
      <c r="J824" s="133"/>
      <c r="K824" s="133"/>
      <c r="L824" s="134"/>
    </row>
    <row r="825" spans="3:12">
      <c r="C825" s="133"/>
      <c r="D825" s="133"/>
      <c r="E825" s="134"/>
      <c r="F825" s="19"/>
      <c r="G825" s="19"/>
      <c r="H825" s="14"/>
      <c r="J825" s="133"/>
      <c r="K825" s="133"/>
      <c r="L825" s="134"/>
    </row>
    <row r="826" spans="3:12">
      <c r="C826" s="133"/>
      <c r="D826" s="133"/>
      <c r="E826" s="134"/>
      <c r="F826" s="19"/>
      <c r="G826" s="19"/>
      <c r="H826" s="14"/>
      <c r="J826" s="133"/>
      <c r="K826" s="133"/>
      <c r="L826" s="134"/>
    </row>
    <row r="827" spans="3:12">
      <c r="C827" s="133"/>
      <c r="D827" s="133"/>
      <c r="E827" s="134"/>
      <c r="F827" s="19"/>
      <c r="G827" s="19"/>
      <c r="H827" s="14"/>
      <c r="J827" s="133"/>
      <c r="K827" s="133"/>
      <c r="L827" s="134"/>
    </row>
    <row r="828" spans="3:12">
      <c r="C828" s="133"/>
      <c r="D828" s="133"/>
      <c r="E828" s="134"/>
      <c r="F828" s="19"/>
      <c r="G828" s="19"/>
      <c r="H828" s="14"/>
      <c r="J828" s="133"/>
      <c r="K828" s="133"/>
      <c r="L828" s="134"/>
    </row>
    <row r="829" spans="3:12">
      <c r="C829" s="133"/>
      <c r="D829" s="133"/>
      <c r="E829" s="134"/>
      <c r="F829" s="19"/>
      <c r="G829" s="19"/>
      <c r="H829" s="14"/>
      <c r="J829" s="133"/>
      <c r="K829" s="133"/>
      <c r="L829" s="134"/>
    </row>
    <row r="830" spans="3:12">
      <c r="C830" s="133"/>
      <c r="D830" s="133"/>
      <c r="E830" s="134"/>
      <c r="F830" s="19"/>
      <c r="G830" s="19"/>
      <c r="H830" s="14"/>
      <c r="J830" s="133"/>
      <c r="K830" s="133"/>
      <c r="L830" s="134"/>
    </row>
    <row r="831" spans="3:12">
      <c r="C831" s="133"/>
      <c r="D831" s="133"/>
      <c r="E831" s="134"/>
      <c r="F831" s="19"/>
      <c r="G831" s="19"/>
      <c r="H831" s="14"/>
      <c r="J831" s="133"/>
      <c r="K831" s="133"/>
      <c r="L831" s="134"/>
    </row>
    <row r="832" spans="3:12">
      <c r="C832" s="133"/>
      <c r="D832" s="133"/>
      <c r="E832" s="134"/>
      <c r="F832" s="19"/>
      <c r="G832" s="19"/>
      <c r="H832" s="14"/>
      <c r="J832" s="133"/>
      <c r="K832" s="133"/>
      <c r="L832" s="134"/>
    </row>
    <row r="833" spans="3:12">
      <c r="C833" s="133"/>
      <c r="D833" s="133"/>
      <c r="E833" s="134"/>
      <c r="F833" s="19"/>
      <c r="G833" s="19"/>
      <c r="H833" s="14"/>
      <c r="J833" s="133"/>
      <c r="K833" s="133"/>
      <c r="L833" s="134"/>
    </row>
    <row r="834" spans="3:12">
      <c r="C834" s="133"/>
      <c r="D834" s="133"/>
      <c r="E834" s="134"/>
      <c r="F834" s="19"/>
      <c r="G834" s="19"/>
      <c r="H834" s="14"/>
      <c r="J834" s="133"/>
      <c r="K834" s="133"/>
      <c r="L834" s="134"/>
    </row>
    <row r="835" spans="3:12">
      <c r="C835" s="133"/>
      <c r="D835" s="133"/>
      <c r="E835" s="134"/>
      <c r="F835" s="19"/>
      <c r="G835" s="19"/>
      <c r="H835" s="14"/>
      <c r="J835" s="133"/>
      <c r="K835" s="133"/>
      <c r="L835" s="134"/>
    </row>
    <row r="836" spans="3:12">
      <c r="C836" s="133"/>
      <c r="D836" s="133"/>
      <c r="E836" s="134"/>
      <c r="F836" s="19"/>
      <c r="G836" s="19"/>
      <c r="H836" s="14"/>
      <c r="J836" s="133"/>
      <c r="K836" s="133"/>
      <c r="L836" s="134"/>
    </row>
    <row r="837" spans="3:12">
      <c r="C837" s="133"/>
      <c r="D837" s="133"/>
      <c r="E837" s="134"/>
      <c r="F837" s="19"/>
      <c r="G837" s="19"/>
      <c r="H837" s="14"/>
      <c r="J837" s="133"/>
      <c r="K837" s="133"/>
      <c r="L837" s="134"/>
    </row>
    <row r="838" spans="3:12">
      <c r="C838" s="133"/>
      <c r="D838" s="133"/>
      <c r="E838" s="134"/>
      <c r="F838" s="19"/>
      <c r="G838" s="19"/>
      <c r="H838" s="14"/>
      <c r="J838" s="133"/>
      <c r="K838" s="133"/>
      <c r="L838" s="134"/>
    </row>
    <row r="839" spans="3:12">
      <c r="C839" s="133"/>
      <c r="D839" s="133"/>
      <c r="E839" s="134"/>
      <c r="F839" s="19"/>
      <c r="G839" s="19"/>
      <c r="H839" s="14"/>
      <c r="J839" s="133"/>
      <c r="K839" s="133"/>
      <c r="L839" s="134"/>
    </row>
    <row r="840" spans="3:12">
      <c r="C840" s="133"/>
      <c r="D840" s="133"/>
      <c r="E840" s="134"/>
      <c r="F840" s="19"/>
      <c r="G840" s="19"/>
      <c r="H840" s="14"/>
      <c r="J840" s="133"/>
      <c r="K840" s="133"/>
      <c r="L840" s="134"/>
    </row>
    <row r="841" spans="3:12">
      <c r="C841" s="133"/>
      <c r="D841" s="133"/>
      <c r="E841" s="134"/>
      <c r="F841" s="19"/>
      <c r="G841" s="19"/>
      <c r="H841" s="14"/>
      <c r="J841" s="133"/>
      <c r="K841" s="133"/>
      <c r="L841" s="134"/>
    </row>
    <row r="842" spans="3:12">
      <c r="C842" s="133"/>
      <c r="D842" s="133"/>
      <c r="E842" s="134"/>
      <c r="F842" s="19"/>
      <c r="G842" s="19"/>
      <c r="H842" s="14"/>
      <c r="J842" s="133"/>
      <c r="K842" s="133"/>
      <c r="L842" s="134"/>
    </row>
    <row r="843" spans="3:12">
      <c r="C843" s="133"/>
      <c r="D843" s="133"/>
      <c r="E843" s="134"/>
      <c r="F843" s="19"/>
      <c r="G843" s="19"/>
      <c r="H843" s="14"/>
      <c r="J843" s="133"/>
      <c r="K843" s="133"/>
      <c r="L843" s="134"/>
    </row>
    <row r="844" spans="3:12">
      <c r="C844" s="133"/>
      <c r="D844" s="133"/>
      <c r="E844" s="134"/>
      <c r="F844" s="19"/>
      <c r="G844" s="19"/>
      <c r="H844" s="14"/>
      <c r="J844" s="133"/>
      <c r="K844" s="133"/>
      <c r="L844" s="134"/>
    </row>
    <row r="845" spans="3:12">
      <c r="C845" s="133"/>
      <c r="D845" s="133"/>
      <c r="E845" s="134"/>
      <c r="F845" s="19"/>
      <c r="G845" s="19"/>
      <c r="H845" s="14"/>
      <c r="J845" s="133"/>
      <c r="K845" s="133"/>
      <c r="L845" s="134"/>
    </row>
    <row r="846" spans="3:12">
      <c r="C846" s="133"/>
      <c r="D846" s="133"/>
      <c r="E846" s="134"/>
      <c r="F846" s="19"/>
      <c r="G846" s="19"/>
      <c r="H846" s="14"/>
      <c r="J846" s="133"/>
      <c r="K846" s="133"/>
      <c r="L846" s="134"/>
    </row>
    <row r="847" spans="3:12">
      <c r="C847" s="133"/>
      <c r="D847" s="133"/>
      <c r="E847" s="134"/>
      <c r="F847" s="19"/>
      <c r="G847" s="19"/>
      <c r="H847" s="14"/>
      <c r="J847" s="133"/>
      <c r="K847" s="133"/>
      <c r="L847" s="134"/>
    </row>
    <row r="848" spans="3:12">
      <c r="C848" s="133"/>
      <c r="D848" s="133"/>
      <c r="E848" s="134"/>
      <c r="F848" s="19"/>
      <c r="G848" s="19"/>
      <c r="H848" s="14"/>
      <c r="J848" s="133"/>
      <c r="K848" s="133"/>
      <c r="L848" s="134"/>
    </row>
    <row r="849" spans="3:12">
      <c r="C849" s="133"/>
      <c r="D849" s="133"/>
      <c r="E849" s="134"/>
      <c r="F849" s="19"/>
      <c r="G849" s="19"/>
      <c r="H849" s="14"/>
      <c r="J849" s="133"/>
      <c r="K849" s="133"/>
      <c r="L849" s="134"/>
    </row>
    <row r="850" spans="3:12">
      <c r="C850" s="133"/>
      <c r="D850" s="133"/>
      <c r="E850" s="134"/>
      <c r="F850" s="19"/>
      <c r="G850" s="19"/>
      <c r="H850" s="14"/>
      <c r="J850" s="133"/>
      <c r="K850" s="133"/>
      <c r="L850" s="134"/>
    </row>
    <row r="851" spans="3:12">
      <c r="C851" s="133"/>
      <c r="D851" s="133"/>
      <c r="E851" s="134"/>
      <c r="F851" s="19"/>
      <c r="G851" s="19"/>
      <c r="H851" s="14"/>
      <c r="J851" s="133"/>
      <c r="K851" s="133"/>
      <c r="L851" s="134"/>
    </row>
    <row r="852" spans="3:12">
      <c r="C852" s="133"/>
      <c r="D852" s="133"/>
      <c r="E852" s="134"/>
      <c r="F852" s="19"/>
      <c r="G852" s="19"/>
      <c r="H852" s="14"/>
      <c r="J852" s="133"/>
      <c r="K852" s="133"/>
      <c r="L852" s="134"/>
    </row>
    <row r="853" spans="3:12">
      <c r="C853" s="133"/>
      <c r="D853" s="133"/>
      <c r="E853" s="134"/>
      <c r="F853" s="19"/>
      <c r="G853" s="19"/>
      <c r="H853" s="14"/>
      <c r="J853" s="133"/>
      <c r="K853" s="133"/>
      <c r="L853" s="134"/>
    </row>
    <row r="854" spans="3:12">
      <c r="C854" s="133"/>
      <c r="D854" s="133"/>
      <c r="E854" s="134"/>
      <c r="F854" s="19"/>
      <c r="G854" s="19"/>
      <c r="H854" s="14"/>
      <c r="J854" s="133"/>
      <c r="K854" s="133"/>
      <c r="L854" s="134"/>
    </row>
    <row r="855" spans="3:12">
      <c r="C855" s="133"/>
      <c r="D855" s="133"/>
      <c r="E855" s="134"/>
      <c r="F855" s="19"/>
      <c r="G855" s="19"/>
      <c r="H855" s="14"/>
      <c r="J855" s="133"/>
      <c r="K855" s="133"/>
      <c r="L855" s="134"/>
    </row>
    <row r="856" spans="3:12">
      <c r="C856" s="133"/>
      <c r="D856" s="133"/>
      <c r="E856" s="134"/>
      <c r="F856" s="19"/>
      <c r="G856" s="19"/>
      <c r="H856" s="14"/>
      <c r="J856" s="133"/>
      <c r="K856" s="133"/>
      <c r="L856" s="134"/>
    </row>
    <row r="857" spans="3:12">
      <c r="C857" s="133"/>
      <c r="D857" s="133"/>
      <c r="E857" s="134"/>
      <c r="F857" s="19"/>
      <c r="G857" s="19"/>
      <c r="H857" s="14"/>
      <c r="J857" s="133"/>
      <c r="K857" s="133"/>
      <c r="L857" s="134"/>
    </row>
    <row r="858" spans="3:12">
      <c r="C858" s="133"/>
      <c r="D858" s="133"/>
      <c r="E858" s="134"/>
      <c r="F858" s="19"/>
      <c r="G858" s="19"/>
      <c r="H858" s="14"/>
      <c r="J858" s="133"/>
      <c r="K858" s="133"/>
      <c r="L858" s="134"/>
    </row>
    <row r="859" spans="3:12">
      <c r="C859" s="133"/>
      <c r="D859" s="133"/>
      <c r="E859" s="134"/>
      <c r="F859" s="19"/>
      <c r="G859" s="19"/>
      <c r="H859" s="14"/>
      <c r="J859" s="133"/>
      <c r="K859" s="133"/>
      <c r="L859" s="134"/>
    </row>
    <row r="860" spans="3:12">
      <c r="C860" s="133"/>
      <c r="D860" s="133"/>
      <c r="E860" s="134"/>
      <c r="F860" s="19"/>
      <c r="G860" s="19"/>
      <c r="H860" s="14"/>
      <c r="J860" s="133"/>
      <c r="K860" s="133"/>
      <c r="L860" s="134"/>
    </row>
    <row r="861" spans="3:12">
      <c r="C861" s="133"/>
      <c r="D861" s="133"/>
      <c r="E861" s="134"/>
      <c r="F861" s="19"/>
      <c r="G861" s="19"/>
      <c r="H861" s="14"/>
      <c r="J861" s="133"/>
      <c r="K861" s="133"/>
      <c r="L861" s="134"/>
    </row>
    <row r="862" spans="3:12">
      <c r="C862" s="133"/>
      <c r="D862" s="133"/>
      <c r="E862" s="134"/>
      <c r="F862" s="19"/>
      <c r="G862" s="19"/>
      <c r="H862" s="14"/>
      <c r="J862" s="133"/>
      <c r="K862" s="133"/>
      <c r="L862" s="134"/>
    </row>
    <row r="863" spans="3:12">
      <c r="C863" s="133"/>
      <c r="D863" s="133"/>
      <c r="E863" s="134"/>
      <c r="F863" s="19"/>
      <c r="G863" s="19"/>
      <c r="H863" s="14"/>
      <c r="J863" s="133"/>
      <c r="K863" s="133"/>
      <c r="L863" s="134"/>
    </row>
    <row r="864" spans="3:12">
      <c r="C864" s="133"/>
      <c r="D864" s="133"/>
      <c r="E864" s="134"/>
      <c r="F864" s="19"/>
      <c r="G864" s="19"/>
      <c r="H864" s="14"/>
      <c r="J864" s="133"/>
      <c r="K864" s="133"/>
      <c r="L864" s="134"/>
    </row>
    <row r="865" spans="3:12">
      <c r="C865" s="133"/>
      <c r="D865" s="133"/>
      <c r="E865" s="134"/>
      <c r="F865" s="19"/>
      <c r="G865" s="19"/>
      <c r="H865" s="14"/>
      <c r="J865" s="133"/>
      <c r="K865" s="133"/>
      <c r="L865" s="134"/>
    </row>
    <row r="866" spans="3:12">
      <c r="C866" s="133"/>
      <c r="D866" s="133"/>
      <c r="E866" s="134"/>
      <c r="F866" s="19"/>
      <c r="G866" s="19"/>
      <c r="H866" s="14"/>
      <c r="J866" s="133"/>
      <c r="K866" s="133"/>
      <c r="L866" s="134"/>
    </row>
    <row r="867" spans="3:12">
      <c r="C867" s="133"/>
      <c r="D867" s="133"/>
      <c r="E867" s="134"/>
      <c r="F867" s="19"/>
      <c r="G867" s="19"/>
      <c r="H867" s="14"/>
      <c r="J867" s="133"/>
      <c r="K867" s="133"/>
      <c r="L867" s="134"/>
    </row>
    <row r="868" spans="3:12">
      <c r="C868" s="133"/>
      <c r="D868" s="133"/>
      <c r="E868" s="134"/>
      <c r="F868" s="19"/>
      <c r="G868" s="19"/>
      <c r="H868" s="14"/>
      <c r="J868" s="133"/>
      <c r="K868" s="133"/>
      <c r="L868" s="134"/>
    </row>
    <row r="869" spans="3:12">
      <c r="C869" s="133"/>
      <c r="D869" s="133"/>
      <c r="E869" s="134"/>
      <c r="F869" s="19"/>
      <c r="G869" s="19"/>
      <c r="H869" s="14"/>
      <c r="J869" s="133"/>
      <c r="K869" s="133"/>
      <c r="L869" s="134"/>
    </row>
    <row r="870" spans="3:12">
      <c r="C870" s="133"/>
      <c r="D870" s="133"/>
      <c r="E870" s="134"/>
      <c r="F870" s="19"/>
      <c r="G870" s="19"/>
      <c r="H870" s="14"/>
      <c r="J870" s="133"/>
      <c r="K870" s="133"/>
      <c r="L870" s="134"/>
    </row>
    <row r="871" spans="3:12">
      <c r="C871" s="133"/>
      <c r="D871" s="133"/>
      <c r="E871" s="134"/>
      <c r="F871" s="19"/>
      <c r="G871" s="19"/>
      <c r="H871" s="14"/>
      <c r="J871" s="133"/>
      <c r="K871" s="133"/>
      <c r="L871" s="134"/>
    </row>
    <row r="872" spans="3:12">
      <c r="C872" s="133"/>
      <c r="D872" s="133"/>
      <c r="E872" s="134"/>
      <c r="F872" s="19"/>
      <c r="G872" s="19"/>
      <c r="H872" s="14"/>
      <c r="J872" s="133"/>
      <c r="K872" s="133"/>
      <c r="L872" s="134"/>
    </row>
    <row r="873" spans="3:12">
      <c r="C873" s="133"/>
      <c r="D873" s="133"/>
      <c r="E873" s="134"/>
      <c r="F873" s="19"/>
      <c r="G873" s="19"/>
      <c r="H873" s="14"/>
      <c r="J873" s="133"/>
      <c r="K873" s="133"/>
      <c r="L873" s="134"/>
    </row>
    <row r="874" spans="3:12">
      <c r="C874" s="133"/>
      <c r="D874" s="133"/>
      <c r="E874" s="134"/>
      <c r="F874" s="19"/>
      <c r="G874" s="19"/>
      <c r="H874" s="14"/>
      <c r="J874" s="133"/>
      <c r="K874" s="133"/>
      <c r="L874" s="134"/>
    </row>
    <row r="875" spans="3:12">
      <c r="C875" s="133"/>
      <c r="D875" s="133"/>
      <c r="E875" s="134"/>
      <c r="F875" s="19"/>
      <c r="G875" s="19"/>
      <c r="H875" s="14"/>
      <c r="J875" s="133"/>
      <c r="K875" s="133"/>
      <c r="L875" s="134"/>
    </row>
    <row r="876" spans="3:12">
      <c r="C876" s="133"/>
      <c r="D876" s="133"/>
      <c r="E876" s="134"/>
      <c r="F876" s="19"/>
      <c r="G876" s="19"/>
      <c r="H876" s="14"/>
      <c r="J876" s="133"/>
      <c r="K876" s="133"/>
      <c r="L876" s="134"/>
    </row>
    <row r="877" spans="3:12">
      <c r="C877" s="133"/>
      <c r="D877" s="133"/>
      <c r="E877" s="134"/>
      <c r="F877" s="19"/>
      <c r="G877" s="19"/>
      <c r="H877" s="14"/>
      <c r="J877" s="133"/>
      <c r="K877" s="133"/>
      <c r="L877" s="134"/>
    </row>
    <row r="878" spans="3:12">
      <c r="C878" s="133"/>
      <c r="D878" s="133"/>
      <c r="E878" s="134"/>
      <c r="F878" s="19"/>
      <c r="G878" s="19"/>
      <c r="H878" s="14"/>
      <c r="J878" s="133"/>
      <c r="K878" s="133"/>
      <c r="L878" s="134"/>
    </row>
    <row r="879" spans="3:12">
      <c r="C879" s="133"/>
      <c r="D879" s="133"/>
      <c r="E879" s="134"/>
      <c r="F879" s="19"/>
      <c r="G879" s="19"/>
      <c r="H879" s="14"/>
      <c r="J879" s="133"/>
      <c r="K879" s="133"/>
      <c r="L879" s="134"/>
    </row>
    <row r="880" spans="3:12">
      <c r="C880" s="133"/>
      <c r="D880" s="133"/>
      <c r="E880" s="134"/>
      <c r="F880" s="19"/>
      <c r="G880" s="19"/>
      <c r="H880" s="14"/>
      <c r="J880" s="133"/>
      <c r="K880" s="133"/>
      <c r="L880" s="134"/>
    </row>
    <row r="881" spans="3:12">
      <c r="C881" s="133"/>
      <c r="D881" s="133"/>
      <c r="E881" s="134"/>
      <c r="F881" s="19"/>
      <c r="G881" s="19"/>
      <c r="H881" s="14"/>
      <c r="J881" s="133"/>
      <c r="K881" s="133"/>
      <c r="L881" s="134"/>
    </row>
    <row r="882" spans="3:12">
      <c r="C882" s="133"/>
      <c r="D882" s="133"/>
      <c r="E882" s="134"/>
      <c r="F882" s="19"/>
      <c r="G882" s="19"/>
      <c r="H882" s="14"/>
      <c r="J882" s="133"/>
      <c r="K882" s="133"/>
      <c r="L882" s="134"/>
    </row>
    <row r="883" spans="3:12">
      <c r="C883" s="133"/>
      <c r="D883" s="133"/>
      <c r="E883" s="134"/>
      <c r="F883" s="19"/>
      <c r="G883" s="19"/>
      <c r="H883" s="14"/>
      <c r="J883" s="133"/>
      <c r="K883" s="133"/>
      <c r="L883" s="134"/>
    </row>
    <row r="884" spans="3:12">
      <c r="C884" s="133"/>
      <c r="D884" s="133"/>
      <c r="E884" s="134"/>
      <c r="F884" s="19"/>
      <c r="G884" s="19"/>
      <c r="H884" s="14"/>
      <c r="J884" s="133"/>
      <c r="K884" s="133"/>
      <c r="L884" s="134"/>
    </row>
    <row r="885" spans="3:12">
      <c r="C885" s="133"/>
      <c r="D885" s="133"/>
      <c r="E885" s="134"/>
      <c r="F885" s="19"/>
      <c r="G885" s="19"/>
      <c r="H885" s="14"/>
      <c r="J885" s="133"/>
      <c r="K885" s="133"/>
      <c r="L885" s="134"/>
    </row>
    <row r="886" spans="3:12">
      <c r="C886" s="133"/>
      <c r="D886" s="133"/>
      <c r="E886" s="134"/>
      <c r="F886" s="19"/>
      <c r="G886" s="19"/>
      <c r="H886" s="14"/>
      <c r="J886" s="133"/>
      <c r="K886" s="133"/>
      <c r="L886" s="134"/>
    </row>
    <row r="887" spans="3:12">
      <c r="C887" s="133"/>
      <c r="D887" s="133"/>
      <c r="E887" s="134"/>
      <c r="F887" s="19"/>
      <c r="G887" s="19"/>
      <c r="H887" s="14"/>
      <c r="J887" s="133"/>
      <c r="K887" s="133"/>
      <c r="L887" s="134"/>
    </row>
    <row r="888" spans="3:12">
      <c r="C888" s="133"/>
      <c r="D888" s="133"/>
      <c r="E888" s="134"/>
      <c r="F888" s="19"/>
      <c r="G888" s="19"/>
      <c r="H888" s="14"/>
      <c r="J888" s="133"/>
      <c r="K888" s="133"/>
      <c r="L888" s="134"/>
    </row>
    <row r="889" spans="3:12">
      <c r="C889" s="133"/>
      <c r="D889" s="133"/>
      <c r="E889" s="134"/>
      <c r="F889" s="19"/>
      <c r="G889" s="19"/>
      <c r="H889" s="14"/>
      <c r="J889" s="133"/>
      <c r="K889" s="133"/>
      <c r="L889" s="134"/>
    </row>
    <row r="890" spans="3:12">
      <c r="C890" s="133"/>
      <c r="D890" s="133"/>
      <c r="E890" s="134"/>
      <c r="F890" s="19"/>
      <c r="G890" s="19"/>
      <c r="H890" s="14"/>
      <c r="J890" s="133"/>
      <c r="K890" s="133"/>
      <c r="L890" s="134"/>
    </row>
    <row r="891" spans="3:12">
      <c r="C891" s="133"/>
      <c r="D891" s="133"/>
      <c r="E891" s="134"/>
      <c r="F891" s="19"/>
      <c r="G891" s="19"/>
      <c r="H891" s="14"/>
      <c r="J891" s="133"/>
      <c r="K891" s="133"/>
      <c r="L891" s="134"/>
    </row>
    <row r="892" spans="3:12">
      <c r="C892" s="133"/>
      <c r="D892" s="133"/>
      <c r="E892" s="134"/>
      <c r="F892" s="19"/>
      <c r="G892" s="19"/>
      <c r="H892" s="14"/>
      <c r="J892" s="133"/>
      <c r="K892" s="133"/>
      <c r="L892" s="134"/>
    </row>
    <row r="893" spans="3:12">
      <c r="C893" s="133"/>
      <c r="D893" s="133"/>
      <c r="E893" s="134"/>
      <c r="F893" s="19"/>
      <c r="G893" s="19"/>
      <c r="H893" s="14"/>
      <c r="J893" s="133"/>
      <c r="K893" s="133"/>
      <c r="L893" s="134"/>
    </row>
    <row r="894" spans="3:12">
      <c r="C894" s="133"/>
      <c r="D894" s="133"/>
      <c r="E894" s="134"/>
      <c r="F894" s="19"/>
      <c r="G894" s="19"/>
      <c r="H894" s="14"/>
      <c r="J894" s="133"/>
      <c r="K894" s="133"/>
      <c r="L894" s="134"/>
    </row>
    <row r="895" spans="3:12">
      <c r="C895" s="133"/>
      <c r="D895" s="133"/>
      <c r="E895" s="134"/>
      <c r="F895" s="19"/>
      <c r="G895" s="19"/>
      <c r="H895" s="14"/>
      <c r="J895" s="133"/>
      <c r="K895" s="133"/>
      <c r="L895" s="134"/>
    </row>
    <row r="896" spans="3:12">
      <c r="C896" s="133"/>
      <c r="D896" s="133"/>
      <c r="E896" s="134"/>
      <c r="F896" s="19"/>
      <c r="G896" s="19"/>
      <c r="H896" s="14"/>
      <c r="J896" s="133"/>
      <c r="K896" s="133"/>
      <c r="L896" s="134"/>
    </row>
    <row r="897" spans="3:12">
      <c r="C897" s="133"/>
      <c r="D897" s="133"/>
      <c r="E897" s="134"/>
      <c r="F897" s="19"/>
      <c r="G897" s="19"/>
      <c r="H897" s="14"/>
      <c r="J897" s="133"/>
      <c r="K897" s="133"/>
      <c r="L897" s="134"/>
    </row>
    <row r="898" spans="3:12">
      <c r="C898" s="133"/>
      <c r="D898" s="133"/>
      <c r="E898" s="134"/>
      <c r="F898" s="19"/>
      <c r="G898" s="19"/>
      <c r="H898" s="14"/>
      <c r="J898" s="133"/>
      <c r="K898" s="133"/>
      <c r="L898" s="134"/>
    </row>
    <row r="899" spans="3:12">
      <c r="C899" s="133"/>
      <c r="D899" s="133"/>
      <c r="E899" s="134"/>
      <c r="F899" s="19"/>
      <c r="G899" s="19"/>
      <c r="H899" s="14"/>
      <c r="J899" s="133"/>
      <c r="K899" s="133"/>
      <c r="L899" s="134"/>
    </row>
    <row r="900" spans="3:12">
      <c r="C900" s="133"/>
      <c r="D900" s="133"/>
      <c r="E900" s="134"/>
      <c r="F900" s="19"/>
      <c r="G900" s="19"/>
      <c r="H900" s="14"/>
      <c r="J900" s="133"/>
      <c r="K900" s="133"/>
      <c r="L900" s="134"/>
    </row>
    <row r="901" spans="3:12">
      <c r="C901" s="133"/>
      <c r="D901" s="133"/>
      <c r="E901" s="134"/>
      <c r="F901" s="19"/>
      <c r="G901" s="19"/>
      <c r="H901" s="14"/>
      <c r="J901" s="133"/>
      <c r="K901" s="133"/>
      <c r="L901" s="134"/>
    </row>
    <row r="902" spans="3:12">
      <c r="C902" s="133"/>
      <c r="D902" s="133"/>
      <c r="E902" s="134"/>
      <c r="F902" s="19"/>
      <c r="G902" s="19"/>
      <c r="H902" s="14"/>
      <c r="J902" s="133"/>
      <c r="K902" s="133"/>
      <c r="L902" s="134"/>
    </row>
    <row r="903" spans="3:12">
      <c r="C903" s="133"/>
      <c r="D903" s="133"/>
      <c r="E903" s="134"/>
      <c r="F903" s="19"/>
      <c r="G903" s="19"/>
      <c r="H903" s="14"/>
      <c r="J903" s="133"/>
      <c r="K903" s="133"/>
      <c r="L903" s="134"/>
    </row>
    <row r="904" spans="3:12">
      <c r="C904" s="133"/>
      <c r="D904" s="133"/>
      <c r="E904" s="134"/>
      <c r="F904" s="19"/>
      <c r="G904" s="19"/>
      <c r="H904" s="14"/>
      <c r="J904" s="133"/>
      <c r="K904" s="133"/>
      <c r="L904" s="134"/>
    </row>
    <row r="905" spans="3:12">
      <c r="C905" s="133"/>
      <c r="D905" s="133"/>
      <c r="E905" s="134"/>
      <c r="F905" s="19"/>
      <c r="G905" s="19"/>
      <c r="H905" s="14"/>
      <c r="J905" s="133"/>
      <c r="K905" s="133"/>
      <c r="L905" s="134"/>
    </row>
    <row r="906" spans="3:12">
      <c r="C906" s="133"/>
      <c r="D906" s="133"/>
      <c r="E906" s="134"/>
      <c r="F906" s="19"/>
      <c r="G906" s="19"/>
      <c r="H906" s="14"/>
      <c r="J906" s="133"/>
      <c r="K906" s="133"/>
      <c r="L906" s="134"/>
    </row>
    <row r="907" spans="3:12">
      <c r="C907" s="133"/>
      <c r="D907" s="133"/>
      <c r="E907" s="134"/>
      <c r="F907" s="19"/>
      <c r="G907" s="19"/>
      <c r="H907" s="14"/>
      <c r="J907" s="133"/>
      <c r="K907" s="133"/>
      <c r="L907" s="134"/>
    </row>
    <row r="908" spans="3:12">
      <c r="C908" s="133"/>
      <c r="D908" s="133"/>
      <c r="E908" s="134"/>
      <c r="F908" s="19"/>
      <c r="G908" s="19"/>
      <c r="H908" s="14"/>
      <c r="J908" s="133"/>
      <c r="K908" s="133"/>
      <c r="L908" s="134"/>
    </row>
    <row r="909" spans="3:12">
      <c r="C909" s="133"/>
      <c r="D909" s="133"/>
      <c r="E909" s="134"/>
      <c r="F909" s="19"/>
      <c r="G909" s="19"/>
      <c r="H909" s="14"/>
      <c r="J909" s="133"/>
      <c r="K909" s="133"/>
      <c r="L909" s="134"/>
    </row>
    <row r="910" spans="3:12">
      <c r="C910" s="133"/>
      <c r="D910" s="133"/>
      <c r="E910" s="134"/>
      <c r="F910" s="19"/>
      <c r="G910" s="19"/>
      <c r="H910" s="14"/>
      <c r="J910" s="133"/>
      <c r="K910" s="133"/>
      <c r="L910" s="134"/>
    </row>
    <row r="911" spans="3:12">
      <c r="C911" s="133"/>
      <c r="D911" s="133"/>
      <c r="E911" s="134"/>
      <c r="F911" s="19"/>
      <c r="G911" s="19"/>
      <c r="H911" s="14"/>
      <c r="J911" s="133"/>
      <c r="K911" s="133"/>
      <c r="L911" s="134"/>
    </row>
    <row r="912" spans="3:12">
      <c r="C912" s="133"/>
      <c r="D912" s="133"/>
      <c r="E912" s="134"/>
      <c r="F912" s="19"/>
      <c r="G912" s="19"/>
      <c r="H912" s="14"/>
      <c r="J912" s="133"/>
      <c r="K912" s="133"/>
      <c r="L912" s="134"/>
    </row>
    <row r="913" spans="3:12">
      <c r="C913" s="133"/>
      <c r="D913" s="133"/>
      <c r="E913" s="134"/>
      <c r="F913" s="19"/>
      <c r="G913" s="19"/>
      <c r="H913" s="14"/>
      <c r="J913" s="133"/>
      <c r="K913" s="133"/>
      <c r="L913" s="134"/>
    </row>
    <row r="914" spans="3:12">
      <c r="C914" s="133"/>
      <c r="D914" s="133"/>
      <c r="E914" s="134"/>
      <c r="F914" s="19"/>
      <c r="G914" s="19"/>
      <c r="H914" s="14"/>
      <c r="J914" s="133"/>
      <c r="K914" s="133"/>
      <c r="L914" s="134"/>
    </row>
    <row r="915" spans="3:12">
      <c r="C915" s="133"/>
      <c r="D915" s="133"/>
      <c r="E915" s="134"/>
      <c r="F915" s="19"/>
      <c r="G915" s="19"/>
      <c r="H915" s="14"/>
      <c r="J915" s="133"/>
      <c r="K915" s="133"/>
      <c r="L915" s="134"/>
    </row>
    <row r="916" spans="3:12">
      <c r="C916" s="133"/>
      <c r="D916" s="133"/>
      <c r="E916" s="134"/>
      <c r="F916" s="19"/>
      <c r="G916" s="19"/>
      <c r="H916" s="14"/>
      <c r="J916" s="133"/>
      <c r="K916" s="133"/>
      <c r="L916" s="134"/>
    </row>
    <row r="917" spans="3:12">
      <c r="C917" s="133"/>
      <c r="D917" s="133"/>
      <c r="E917" s="134"/>
      <c r="F917" s="19"/>
      <c r="G917" s="19"/>
      <c r="H917" s="14"/>
      <c r="J917" s="133"/>
      <c r="K917" s="133"/>
      <c r="L917" s="134"/>
    </row>
    <row r="918" spans="3:12">
      <c r="C918" s="133"/>
      <c r="D918" s="133"/>
      <c r="E918" s="134"/>
      <c r="F918" s="19"/>
      <c r="G918" s="19"/>
      <c r="H918" s="14"/>
      <c r="J918" s="133"/>
      <c r="K918" s="133"/>
      <c r="L918" s="134"/>
    </row>
    <row r="919" spans="3:12">
      <c r="C919" s="133"/>
      <c r="D919" s="133"/>
      <c r="E919" s="134"/>
      <c r="F919" s="19"/>
      <c r="G919" s="19"/>
      <c r="H919" s="14"/>
      <c r="J919" s="133"/>
      <c r="K919" s="133"/>
      <c r="L919" s="134"/>
    </row>
    <row r="920" spans="3:12">
      <c r="C920" s="133"/>
      <c r="D920" s="133"/>
      <c r="E920" s="134"/>
      <c r="F920" s="19"/>
      <c r="G920" s="19"/>
      <c r="H920" s="14"/>
      <c r="J920" s="133"/>
      <c r="K920" s="133"/>
      <c r="L920" s="134"/>
    </row>
    <row r="921" spans="3:12">
      <c r="C921" s="133"/>
      <c r="D921" s="133"/>
      <c r="E921" s="134"/>
      <c r="F921" s="19"/>
      <c r="G921" s="19"/>
      <c r="H921" s="14"/>
      <c r="J921" s="133"/>
      <c r="K921" s="133"/>
      <c r="L921" s="134"/>
    </row>
    <row r="922" spans="3:12">
      <c r="C922" s="133"/>
      <c r="D922" s="133"/>
      <c r="E922" s="134"/>
      <c r="F922" s="19"/>
      <c r="G922" s="19"/>
      <c r="H922" s="14"/>
      <c r="J922" s="133"/>
      <c r="K922" s="133"/>
      <c r="L922" s="134"/>
    </row>
    <row r="923" spans="3:12">
      <c r="C923" s="133"/>
      <c r="D923" s="133"/>
      <c r="E923" s="134"/>
      <c r="F923" s="19"/>
      <c r="G923" s="19"/>
      <c r="H923" s="14"/>
      <c r="J923" s="133"/>
      <c r="K923" s="133"/>
      <c r="L923" s="134"/>
    </row>
    <row r="924" spans="3:12">
      <c r="C924" s="133"/>
      <c r="D924" s="133"/>
      <c r="E924" s="134"/>
      <c r="F924" s="19"/>
      <c r="G924" s="19"/>
      <c r="H924" s="14"/>
      <c r="J924" s="133"/>
      <c r="K924" s="133"/>
      <c r="L924" s="134"/>
    </row>
    <row r="925" spans="3:12">
      <c r="C925" s="133"/>
      <c r="D925" s="133"/>
      <c r="E925" s="134"/>
      <c r="F925" s="19"/>
      <c r="G925" s="19"/>
      <c r="H925" s="14"/>
      <c r="J925" s="133"/>
      <c r="K925" s="133"/>
      <c r="L925" s="134"/>
    </row>
    <row r="926" spans="3:12">
      <c r="C926" s="133"/>
      <c r="D926" s="133"/>
      <c r="E926" s="134"/>
      <c r="F926" s="19"/>
      <c r="G926" s="19"/>
      <c r="H926" s="14"/>
      <c r="J926" s="133"/>
      <c r="K926" s="133"/>
      <c r="L926" s="134"/>
    </row>
    <row r="927" spans="3:12">
      <c r="C927" s="133"/>
      <c r="D927" s="133"/>
      <c r="E927" s="134"/>
      <c r="F927" s="19"/>
      <c r="G927" s="19"/>
      <c r="H927" s="14"/>
      <c r="J927" s="133"/>
      <c r="K927" s="133"/>
      <c r="L927" s="134"/>
    </row>
    <row r="928" spans="3:12">
      <c r="C928" s="133"/>
      <c r="D928" s="133"/>
      <c r="E928" s="134"/>
      <c r="F928" s="19"/>
      <c r="G928" s="19"/>
      <c r="H928" s="14"/>
      <c r="J928" s="133"/>
      <c r="K928" s="133"/>
      <c r="L928" s="134"/>
    </row>
    <row r="929" spans="3:12">
      <c r="C929" s="133"/>
      <c r="D929" s="133"/>
      <c r="E929" s="134"/>
      <c r="F929" s="19"/>
      <c r="G929" s="19"/>
      <c r="H929" s="14"/>
      <c r="J929" s="133"/>
      <c r="K929" s="133"/>
      <c r="L929" s="134"/>
    </row>
    <row r="930" spans="3:12">
      <c r="C930" s="133"/>
      <c r="D930" s="133"/>
      <c r="E930" s="134"/>
      <c r="F930" s="19"/>
      <c r="G930" s="19"/>
      <c r="H930" s="14"/>
      <c r="J930" s="133"/>
      <c r="K930" s="133"/>
      <c r="L930" s="134"/>
    </row>
    <row r="931" spans="3:12">
      <c r="C931" s="133"/>
      <c r="D931" s="133"/>
      <c r="E931" s="134"/>
      <c r="F931" s="19"/>
      <c r="G931" s="19"/>
      <c r="H931" s="14"/>
      <c r="J931" s="133"/>
      <c r="K931" s="133"/>
      <c r="L931" s="134"/>
    </row>
    <row r="932" spans="3:12">
      <c r="C932" s="133"/>
      <c r="D932" s="133"/>
      <c r="E932" s="134"/>
      <c r="F932" s="19"/>
      <c r="G932" s="19"/>
      <c r="H932" s="14"/>
      <c r="J932" s="133"/>
      <c r="K932" s="133"/>
      <c r="L932" s="134"/>
    </row>
    <row r="933" spans="3:12">
      <c r="C933" s="133"/>
      <c r="D933" s="133"/>
      <c r="E933" s="134"/>
      <c r="F933" s="19"/>
      <c r="G933" s="19"/>
      <c r="H933" s="14"/>
      <c r="J933" s="133"/>
      <c r="K933" s="133"/>
      <c r="L933" s="134"/>
    </row>
    <row r="934" spans="3:12">
      <c r="C934" s="133"/>
      <c r="D934" s="133"/>
      <c r="E934" s="134"/>
      <c r="F934" s="19"/>
      <c r="G934" s="19"/>
      <c r="H934" s="14"/>
      <c r="J934" s="133"/>
      <c r="K934" s="133"/>
      <c r="L934" s="134"/>
    </row>
    <row r="935" spans="3:12">
      <c r="C935" s="133"/>
      <c r="D935" s="133"/>
      <c r="E935" s="134"/>
      <c r="F935" s="19"/>
      <c r="G935" s="19"/>
      <c r="H935" s="14"/>
      <c r="J935" s="133"/>
      <c r="K935" s="133"/>
      <c r="L935" s="134"/>
    </row>
    <row r="936" spans="3:12">
      <c r="C936" s="133"/>
      <c r="D936" s="133"/>
      <c r="E936" s="134"/>
      <c r="F936" s="19"/>
      <c r="G936" s="19"/>
      <c r="H936" s="14"/>
      <c r="J936" s="133"/>
      <c r="K936" s="133"/>
      <c r="L936" s="134"/>
    </row>
    <row r="937" spans="3:12">
      <c r="C937" s="133"/>
      <c r="D937" s="133"/>
      <c r="E937" s="134"/>
      <c r="F937" s="19"/>
      <c r="G937" s="19"/>
      <c r="H937" s="14"/>
      <c r="J937" s="133"/>
      <c r="K937" s="133"/>
      <c r="L937" s="134"/>
    </row>
    <row r="938" spans="3:12">
      <c r="C938" s="133"/>
      <c r="D938" s="133"/>
      <c r="E938" s="134"/>
      <c r="F938" s="19"/>
      <c r="G938" s="19"/>
      <c r="H938" s="14"/>
      <c r="J938" s="133"/>
      <c r="K938" s="133"/>
      <c r="L938" s="134"/>
    </row>
    <row r="939" spans="3:12">
      <c r="C939" s="133"/>
      <c r="D939" s="133"/>
      <c r="E939" s="134"/>
      <c r="F939" s="19"/>
      <c r="G939" s="19"/>
      <c r="H939" s="14"/>
      <c r="J939" s="133"/>
      <c r="K939" s="133"/>
      <c r="L939" s="134"/>
    </row>
    <row r="940" spans="3:12">
      <c r="C940" s="133"/>
      <c r="D940" s="133"/>
      <c r="E940" s="134"/>
      <c r="F940" s="19"/>
      <c r="G940" s="19"/>
      <c r="H940" s="14"/>
      <c r="J940" s="133"/>
      <c r="K940" s="133"/>
      <c r="L940" s="134"/>
    </row>
    <row r="941" spans="3:12">
      <c r="C941" s="133"/>
      <c r="D941" s="133"/>
      <c r="E941" s="134"/>
      <c r="F941" s="19"/>
      <c r="G941" s="19"/>
      <c r="H941" s="14"/>
      <c r="J941" s="133"/>
      <c r="K941" s="133"/>
      <c r="L941" s="134"/>
    </row>
    <row r="942" spans="3:12">
      <c r="C942" s="133"/>
      <c r="D942" s="133"/>
      <c r="E942" s="134"/>
      <c r="F942" s="19"/>
      <c r="G942" s="19"/>
      <c r="H942" s="14"/>
      <c r="J942" s="133"/>
      <c r="K942" s="133"/>
      <c r="L942" s="134"/>
    </row>
    <row r="943" spans="3:12">
      <c r="C943" s="133"/>
      <c r="D943" s="133"/>
      <c r="E943" s="134"/>
      <c r="F943" s="19"/>
      <c r="G943" s="19"/>
      <c r="H943" s="14"/>
      <c r="J943" s="133"/>
      <c r="K943" s="133"/>
      <c r="L943" s="134"/>
    </row>
    <row r="944" spans="3:12">
      <c r="C944" s="133"/>
      <c r="D944" s="133"/>
      <c r="E944" s="134"/>
      <c r="F944" s="19"/>
      <c r="G944" s="19"/>
      <c r="H944" s="14"/>
      <c r="J944" s="133"/>
      <c r="K944" s="133"/>
      <c r="L944" s="134"/>
    </row>
    <row r="945" spans="2:17">
      <c r="C945" s="133"/>
      <c r="D945" s="133"/>
      <c r="E945" s="134"/>
      <c r="F945" s="19"/>
      <c r="G945" s="19"/>
      <c r="H945" s="14"/>
      <c r="J945" s="133"/>
      <c r="K945" s="133"/>
      <c r="L945" s="134"/>
    </row>
    <row r="946" spans="2:17">
      <c r="C946" s="133"/>
      <c r="D946" s="133"/>
      <c r="E946" s="134"/>
      <c r="F946" s="19"/>
      <c r="G946" s="19"/>
      <c r="H946" s="14"/>
      <c r="J946" s="133"/>
      <c r="K946" s="133"/>
      <c r="L946" s="134"/>
    </row>
    <row r="947" spans="2:17">
      <c r="C947" s="133"/>
      <c r="D947" s="133"/>
      <c r="E947" s="134"/>
      <c r="F947" s="19"/>
      <c r="G947" s="19"/>
      <c r="H947" s="14"/>
      <c r="J947" s="133"/>
      <c r="K947" s="133"/>
      <c r="L947" s="134"/>
    </row>
    <row r="948" spans="2:17">
      <c r="C948" s="133"/>
      <c r="D948" s="133"/>
      <c r="E948" s="134"/>
      <c r="F948" s="19"/>
      <c r="G948" s="19"/>
      <c r="H948" s="14"/>
      <c r="J948" s="133"/>
      <c r="K948" s="133"/>
      <c r="L948" s="134"/>
    </row>
    <row r="949" spans="2:17">
      <c r="C949" s="133"/>
      <c r="D949" s="133"/>
      <c r="E949" s="134"/>
      <c r="F949" s="19"/>
      <c r="G949" s="19"/>
      <c r="H949" s="14"/>
      <c r="J949" s="133"/>
      <c r="K949" s="133"/>
      <c r="L949" s="134"/>
    </row>
    <row r="950" spans="2:17">
      <c r="C950" s="133"/>
      <c r="D950" s="133"/>
      <c r="E950" s="134"/>
      <c r="F950" s="19"/>
      <c r="G950" s="19"/>
      <c r="H950" s="14"/>
      <c r="J950" s="133"/>
      <c r="K950" s="133"/>
      <c r="L950" s="134"/>
    </row>
    <row r="951" spans="2:17">
      <c r="C951" s="133"/>
      <c r="D951" s="133"/>
      <c r="E951" s="134"/>
      <c r="F951" s="19"/>
      <c r="G951" s="19"/>
      <c r="H951" s="14"/>
      <c r="J951" s="133"/>
      <c r="K951" s="133"/>
      <c r="L951" s="134"/>
    </row>
    <row r="952" spans="2:17">
      <c r="C952" s="133"/>
      <c r="D952" s="133"/>
      <c r="E952" s="134"/>
      <c r="F952" s="19"/>
      <c r="G952" s="19"/>
      <c r="H952" s="14"/>
      <c r="J952" s="133"/>
      <c r="K952" s="133"/>
      <c r="L952" s="134"/>
    </row>
    <row r="953" spans="2:17">
      <c r="C953" s="133"/>
      <c r="D953" s="133"/>
      <c r="E953" s="134"/>
      <c r="F953" s="19"/>
      <c r="G953" s="19"/>
      <c r="H953" s="14"/>
      <c r="J953" s="133"/>
      <c r="K953" s="133"/>
      <c r="L953" s="134"/>
    </row>
    <row r="954" spans="2:17">
      <c r="C954" s="133"/>
      <c r="D954" s="133"/>
      <c r="E954" s="134"/>
      <c r="F954" s="19"/>
      <c r="G954" s="19"/>
      <c r="H954" s="14"/>
      <c r="J954" s="133"/>
      <c r="K954" s="133"/>
      <c r="L954" s="134"/>
    </row>
    <row r="955" spans="2:17">
      <c r="C955" s="133"/>
      <c r="D955" s="133"/>
      <c r="E955" s="134"/>
      <c r="F955" s="19"/>
      <c r="G955" s="19"/>
      <c r="H955" s="14"/>
      <c r="J955" s="133"/>
      <c r="K955" s="133"/>
      <c r="L955" s="134"/>
    </row>
    <row r="956" spans="2:17">
      <c r="C956" s="133"/>
      <c r="D956" s="133"/>
      <c r="E956" s="134"/>
      <c r="F956" s="19"/>
      <c r="G956" s="19"/>
      <c r="H956" s="14"/>
      <c r="J956" s="133"/>
      <c r="K956" s="133"/>
      <c r="L956" s="134"/>
    </row>
    <row r="957" spans="2:17">
      <c r="C957" s="133"/>
      <c r="D957" s="133"/>
      <c r="E957" s="134"/>
      <c r="F957" s="19"/>
      <c r="G957" s="19"/>
      <c r="H957" s="14"/>
      <c r="J957" s="133"/>
      <c r="K957" s="133"/>
      <c r="L957" s="134"/>
    </row>
    <row r="958" spans="2:17">
      <c r="C958" s="133"/>
      <c r="D958" s="133"/>
      <c r="E958" s="134"/>
      <c r="F958" s="19"/>
      <c r="G958" s="19"/>
      <c r="H958" s="14"/>
      <c r="J958" s="133"/>
      <c r="K958" s="133"/>
      <c r="L958" s="134"/>
    </row>
    <row r="959" spans="2:17">
      <c r="B959" s="133"/>
      <c r="C959" s="133"/>
      <c r="D959" s="133"/>
      <c r="E959" s="133"/>
      <c r="F959" s="133"/>
      <c r="G959" s="133"/>
      <c r="H959" s="133"/>
      <c r="I959" s="133"/>
      <c r="J959" s="133"/>
      <c r="K959" s="133"/>
      <c r="L959" s="133"/>
      <c r="M959" s="133"/>
      <c r="N959" s="133"/>
      <c r="O959" s="133"/>
      <c r="P959" s="133"/>
      <c r="Q959" s="133"/>
    </row>
    <row r="960" spans="2:17">
      <c r="B960" s="133"/>
      <c r="C960" s="133"/>
      <c r="D960" s="133"/>
      <c r="E960" s="133"/>
      <c r="F960" s="133"/>
      <c r="G960" s="133"/>
      <c r="H960" s="133"/>
      <c r="I960" s="133"/>
      <c r="J960" s="133"/>
      <c r="K960" s="133"/>
      <c r="L960" s="133"/>
      <c r="M960" s="133"/>
      <c r="N960" s="133"/>
      <c r="O960" s="133"/>
      <c r="P960" s="133"/>
      <c r="Q960" s="133"/>
    </row>
    <row r="961" spans="2:17">
      <c r="B961" s="133"/>
      <c r="C961" s="133"/>
      <c r="D961" s="133"/>
      <c r="E961" s="133"/>
      <c r="F961" s="133"/>
      <c r="G961" s="133"/>
      <c r="H961" s="133"/>
      <c r="I961" s="133"/>
      <c r="J961" s="133"/>
      <c r="K961" s="133"/>
      <c r="L961" s="133"/>
      <c r="M961" s="133"/>
      <c r="N961" s="133"/>
      <c r="O961" s="133"/>
      <c r="P961" s="133"/>
      <c r="Q961" s="133"/>
    </row>
    <row r="962" spans="2:17">
      <c r="B962" s="133"/>
      <c r="C962" s="133"/>
      <c r="D962" s="133"/>
      <c r="E962" s="133"/>
      <c r="F962" s="133"/>
      <c r="G962" s="133"/>
      <c r="H962" s="133"/>
      <c r="I962" s="133"/>
      <c r="J962" s="133"/>
      <c r="K962" s="133"/>
      <c r="L962" s="133"/>
      <c r="M962" s="133"/>
      <c r="N962" s="133"/>
      <c r="O962" s="133"/>
      <c r="P962" s="133"/>
      <c r="Q962" s="133"/>
    </row>
    <row r="963" spans="2:17">
      <c r="B963" s="133"/>
      <c r="C963" s="133"/>
      <c r="D963" s="133"/>
      <c r="E963" s="133"/>
      <c r="F963" s="133"/>
      <c r="G963" s="133"/>
      <c r="H963" s="133"/>
      <c r="I963" s="133"/>
      <c r="J963" s="133"/>
      <c r="K963" s="133"/>
      <c r="L963" s="133"/>
      <c r="M963" s="133"/>
      <c r="N963" s="133"/>
      <c r="O963" s="133"/>
      <c r="P963" s="133"/>
      <c r="Q963" s="133"/>
    </row>
    <row r="964" spans="2:17">
      <c r="B964" s="133"/>
      <c r="C964" s="133"/>
      <c r="D964" s="133"/>
      <c r="E964" s="133"/>
      <c r="F964" s="133"/>
      <c r="G964" s="133"/>
      <c r="H964" s="133"/>
      <c r="I964" s="133"/>
      <c r="J964" s="133"/>
      <c r="K964" s="133"/>
      <c r="L964" s="133"/>
      <c r="M964" s="133"/>
      <c r="N964" s="133"/>
      <c r="O964" s="133"/>
      <c r="P964" s="133"/>
      <c r="Q964" s="133"/>
    </row>
    <row r="965" spans="2:17">
      <c r="B965" s="133"/>
      <c r="C965" s="133"/>
      <c r="D965" s="133"/>
      <c r="E965" s="133"/>
      <c r="F965" s="133"/>
      <c r="G965" s="133"/>
      <c r="H965" s="133"/>
      <c r="I965" s="133"/>
      <c r="J965" s="133"/>
      <c r="K965" s="133"/>
      <c r="L965" s="133"/>
      <c r="M965" s="133"/>
      <c r="N965" s="133"/>
      <c r="O965" s="133"/>
      <c r="P965" s="133"/>
      <c r="Q965" s="133"/>
    </row>
    <row r="966" spans="2:17">
      <c r="B966" s="133"/>
      <c r="C966" s="133"/>
      <c r="D966" s="133"/>
      <c r="E966" s="133"/>
      <c r="F966" s="133"/>
      <c r="G966" s="133"/>
      <c r="H966" s="133"/>
      <c r="I966" s="133"/>
      <c r="J966" s="133"/>
      <c r="K966" s="133"/>
      <c r="L966" s="133"/>
      <c r="M966" s="133"/>
      <c r="N966" s="133"/>
      <c r="O966" s="133"/>
      <c r="P966" s="133"/>
      <c r="Q966" s="133"/>
    </row>
    <row r="967" spans="2:17">
      <c r="B967" s="133"/>
      <c r="C967" s="133"/>
      <c r="D967" s="133"/>
      <c r="E967" s="133"/>
      <c r="F967" s="133"/>
      <c r="G967" s="133"/>
      <c r="H967" s="133"/>
      <c r="I967" s="133"/>
      <c r="J967" s="133"/>
      <c r="K967" s="133"/>
      <c r="L967" s="133"/>
      <c r="M967" s="133"/>
      <c r="N967" s="133"/>
      <c r="O967" s="133"/>
      <c r="P967" s="133"/>
      <c r="Q967" s="133"/>
    </row>
    <row r="968" spans="2:17">
      <c r="B968" s="133"/>
      <c r="C968" s="133"/>
      <c r="D968" s="133"/>
      <c r="E968" s="133"/>
      <c r="F968" s="133"/>
      <c r="G968" s="133"/>
      <c r="H968" s="133"/>
      <c r="I968" s="133"/>
      <c r="J968" s="133"/>
      <c r="K968" s="133"/>
      <c r="L968" s="133"/>
      <c r="M968" s="133"/>
      <c r="N968" s="133"/>
      <c r="O968" s="133"/>
      <c r="P968" s="133"/>
      <c r="Q968" s="133"/>
    </row>
    <row r="969" spans="2:17">
      <c r="B969" s="133"/>
      <c r="C969" s="133"/>
      <c r="D969" s="133"/>
      <c r="E969" s="133"/>
      <c r="F969" s="133"/>
      <c r="G969" s="133"/>
      <c r="H969" s="133"/>
      <c r="I969" s="133"/>
      <c r="J969" s="133"/>
      <c r="K969" s="133"/>
      <c r="L969" s="133"/>
      <c r="M969" s="133"/>
      <c r="N969" s="133"/>
      <c r="O969" s="133"/>
      <c r="P969" s="133"/>
      <c r="Q969" s="133"/>
    </row>
    <row r="970" spans="2:17">
      <c r="B970" s="133"/>
      <c r="C970" s="133"/>
      <c r="D970" s="133"/>
      <c r="E970" s="133"/>
      <c r="F970" s="133"/>
      <c r="G970" s="133"/>
      <c r="H970" s="133"/>
      <c r="I970" s="133"/>
      <c r="J970" s="133"/>
      <c r="K970" s="133"/>
      <c r="L970" s="133"/>
      <c r="M970" s="133"/>
      <c r="N970" s="133"/>
      <c r="O970" s="133"/>
      <c r="P970" s="133"/>
      <c r="Q970" s="133"/>
    </row>
    <row r="971" spans="2:17">
      <c r="B971" s="133"/>
      <c r="C971" s="133"/>
      <c r="D971" s="133"/>
      <c r="E971" s="133"/>
      <c r="F971" s="133"/>
      <c r="G971" s="133"/>
      <c r="H971" s="133"/>
      <c r="I971" s="133"/>
      <c r="J971" s="133"/>
      <c r="K971" s="133"/>
      <c r="L971" s="133"/>
      <c r="M971" s="133"/>
      <c r="N971" s="133"/>
      <c r="O971" s="133"/>
      <c r="P971" s="133"/>
      <c r="Q971" s="133"/>
    </row>
    <row r="972" spans="2:17">
      <c r="B972" s="133"/>
      <c r="C972" s="133"/>
      <c r="D972" s="133"/>
      <c r="E972" s="133"/>
      <c r="F972" s="133"/>
      <c r="G972" s="133"/>
      <c r="H972" s="133"/>
      <c r="I972" s="133"/>
      <c r="J972" s="133"/>
      <c r="K972" s="133"/>
      <c r="L972" s="133"/>
      <c r="M972" s="133"/>
      <c r="N972" s="133"/>
      <c r="O972" s="133"/>
      <c r="P972" s="133"/>
      <c r="Q972" s="133"/>
    </row>
    <row r="973" spans="2:17">
      <c r="B973" s="133"/>
      <c r="C973" s="133"/>
      <c r="D973" s="133"/>
      <c r="E973" s="133"/>
      <c r="F973" s="133"/>
      <c r="G973" s="133"/>
      <c r="H973" s="133"/>
      <c r="I973" s="133"/>
      <c r="J973" s="133"/>
      <c r="K973" s="133"/>
      <c r="L973" s="133"/>
      <c r="M973" s="133"/>
      <c r="N973" s="133"/>
      <c r="O973" s="133"/>
      <c r="P973" s="133"/>
      <c r="Q973" s="133"/>
    </row>
    <row r="974" spans="2:17">
      <c r="C974" s="115"/>
      <c r="D974" s="115"/>
      <c r="E974" s="104"/>
      <c r="F974" s="19"/>
      <c r="G974" s="19"/>
      <c r="H974" s="14"/>
      <c r="J974" s="115"/>
      <c r="K974" s="115"/>
      <c r="L974" s="104"/>
    </row>
    <row r="975" spans="2:17">
      <c r="C975" s="115"/>
      <c r="D975" s="115"/>
      <c r="E975" s="104"/>
      <c r="F975" s="19"/>
      <c r="G975" s="19"/>
      <c r="H975" s="14"/>
      <c r="J975" s="115"/>
      <c r="K975" s="115"/>
      <c r="L975" s="104"/>
    </row>
    <row r="976" spans="2:17">
      <c r="C976" s="104"/>
      <c r="D976" s="104"/>
      <c r="E976" s="104"/>
      <c r="F976" s="19"/>
      <c r="G976" s="19"/>
      <c r="H976" s="14"/>
      <c r="J976" s="104"/>
      <c r="K976" s="104"/>
      <c r="L976" s="104"/>
    </row>
    <row r="977" spans="3:12">
      <c r="C977" s="104"/>
      <c r="D977" s="104"/>
      <c r="E977" s="104"/>
      <c r="F977" s="19"/>
      <c r="G977" s="19"/>
      <c r="H977" s="14"/>
      <c r="J977" s="104"/>
      <c r="K977" s="104"/>
      <c r="L977" s="104"/>
    </row>
    <row r="978" spans="3:12">
      <c r="C978" s="104"/>
      <c r="D978" s="104"/>
      <c r="E978" s="104"/>
      <c r="F978" s="19"/>
      <c r="G978" s="19"/>
      <c r="H978" s="14"/>
      <c r="J978" s="104"/>
      <c r="K978" s="104"/>
      <c r="L978" s="104"/>
    </row>
    <row r="979" spans="3:12">
      <c r="C979" s="104"/>
      <c r="D979" s="104"/>
      <c r="E979" s="104"/>
      <c r="F979" s="19"/>
      <c r="G979" s="19"/>
      <c r="H979" s="14"/>
      <c r="J979" s="104"/>
      <c r="K979" s="104"/>
      <c r="L979" s="104"/>
    </row>
    <row r="980" spans="3:12">
      <c r="C980" s="104"/>
      <c r="D980" s="104"/>
      <c r="E980" s="104"/>
      <c r="F980" s="19"/>
      <c r="G980" s="19"/>
      <c r="H980" s="14"/>
      <c r="J980" s="104"/>
      <c r="K980" s="104"/>
      <c r="L980" s="104"/>
    </row>
    <row r="981" spans="3:12">
      <c r="C981" s="104"/>
      <c r="D981" s="104"/>
      <c r="E981" s="104"/>
      <c r="F981" s="19"/>
      <c r="G981" s="19"/>
      <c r="H981" s="14"/>
      <c r="J981" s="104"/>
      <c r="K981" s="104"/>
      <c r="L981" s="104"/>
    </row>
    <row r="982" spans="3:12">
      <c r="C982" s="104"/>
      <c r="D982" s="104"/>
      <c r="E982" s="104"/>
      <c r="F982" s="19"/>
      <c r="G982" s="19"/>
      <c r="H982" s="14"/>
      <c r="J982" s="104"/>
      <c r="K982" s="104"/>
      <c r="L982" s="104"/>
    </row>
    <row r="983" spans="3:12">
      <c r="C983" s="104"/>
      <c r="D983" s="104"/>
      <c r="E983" s="104"/>
      <c r="F983" s="19"/>
      <c r="G983" s="19"/>
      <c r="H983" s="14"/>
      <c r="J983" s="104"/>
      <c r="K983" s="104"/>
      <c r="L983" s="104"/>
    </row>
    <row r="984" spans="3:12">
      <c r="C984" s="104"/>
      <c r="D984" s="104"/>
      <c r="E984" s="104"/>
      <c r="F984" s="19"/>
      <c r="G984" s="19"/>
      <c r="H984" s="14"/>
      <c r="J984" s="104"/>
      <c r="K984" s="104"/>
      <c r="L984" s="104"/>
    </row>
    <row r="985" spans="3:12">
      <c r="C985" s="104"/>
      <c r="D985" s="104"/>
      <c r="E985" s="104"/>
      <c r="F985" s="19"/>
      <c r="G985" s="19"/>
      <c r="H985" s="14"/>
      <c r="J985" s="104"/>
      <c r="K985" s="104"/>
      <c r="L985" s="104"/>
    </row>
    <row r="986" spans="3:12">
      <c r="C986" s="104"/>
      <c r="D986" s="104"/>
      <c r="E986" s="104"/>
      <c r="F986" s="19"/>
      <c r="G986" s="19"/>
      <c r="H986" s="14"/>
      <c r="J986" s="104"/>
      <c r="K986" s="104"/>
      <c r="L986" s="104"/>
    </row>
    <row r="987" spans="3:12">
      <c r="C987" s="104"/>
      <c r="D987" s="104"/>
      <c r="E987" s="104"/>
      <c r="F987" s="19"/>
      <c r="G987" s="19"/>
      <c r="H987" s="14"/>
      <c r="J987" s="104"/>
      <c r="K987" s="104"/>
      <c r="L987" s="104"/>
    </row>
    <row r="988" spans="3:12">
      <c r="C988" s="104"/>
      <c r="D988" s="104"/>
      <c r="E988" s="104"/>
      <c r="F988" s="19"/>
      <c r="G988" s="19"/>
      <c r="H988" s="14"/>
      <c r="J988" s="104"/>
      <c r="K988" s="104"/>
      <c r="L988" s="104"/>
    </row>
    <row r="989" spans="3:12">
      <c r="C989" s="104"/>
      <c r="D989" s="104"/>
      <c r="E989" s="104"/>
      <c r="F989" s="19"/>
      <c r="G989" s="19"/>
      <c r="H989" s="14"/>
      <c r="J989" s="104"/>
      <c r="K989" s="104"/>
      <c r="L989" s="104"/>
    </row>
    <row r="990" spans="3:12">
      <c r="C990" s="104"/>
      <c r="D990" s="104"/>
      <c r="E990" s="104"/>
      <c r="F990" s="19"/>
      <c r="G990" s="19"/>
      <c r="H990" s="14"/>
      <c r="J990" s="104"/>
      <c r="K990" s="104"/>
      <c r="L990" s="104"/>
    </row>
    <row r="991" spans="3:12">
      <c r="C991" s="104"/>
      <c r="D991" s="104"/>
      <c r="E991" s="104"/>
      <c r="F991" s="19"/>
      <c r="G991" s="19"/>
      <c r="H991" s="14"/>
      <c r="J991" s="104"/>
      <c r="K991" s="104"/>
      <c r="L991" s="104"/>
    </row>
    <row r="992" spans="3:12">
      <c r="C992" s="104"/>
      <c r="D992" s="104"/>
      <c r="E992" s="104"/>
      <c r="F992" s="19"/>
      <c r="G992" s="19"/>
      <c r="H992" s="14"/>
      <c r="J992" s="104"/>
      <c r="K992" s="104"/>
      <c r="L992" s="104"/>
    </row>
    <row r="993" spans="3:12">
      <c r="C993" s="104"/>
      <c r="D993" s="104"/>
      <c r="E993" s="104"/>
      <c r="F993" s="19"/>
      <c r="G993" s="19"/>
      <c r="H993" s="14"/>
      <c r="J993" s="104"/>
      <c r="K993" s="104"/>
      <c r="L993" s="104"/>
    </row>
    <row r="994" spans="3:12">
      <c r="C994" s="104"/>
      <c r="D994" s="104"/>
      <c r="E994" s="104"/>
      <c r="F994" s="19"/>
      <c r="G994" s="19"/>
      <c r="H994" s="14"/>
      <c r="J994" s="104"/>
      <c r="K994" s="104"/>
      <c r="L994" s="104"/>
    </row>
    <row r="995" spans="3:12">
      <c r="C995" s="104"/>
      <c r="D995" s="104"/>
      <c r="E995" s="104"/>
      <c r="F995" s="19"/>
      <c r="G995" s="19"/>
      <c r="H995" s="14"/>
      <c r="J995" s="104"/>
      <c r="K995" s="104"/>
      <c r="L995" s="104"/>
    </row>
    <row r="996" spans="3:12">
      <c r="C996" s="104"/>
      <c r="D996" s="104"/>
      <c r="E996" s="104"/>
      <c r="F996" s="19"/>
      <c r="G996" s="19"/>
      <c r="H996" s="14"/>
      <c r="J996" s="104"/>
      <c r="K996" s="104"/>
      <c r="L996" s="104"/>
    </row>
    <row r="997" spans="3:12">
      <c r="C997" s="104"/>
      <c r="D997" s="104"/>
      <c r="E997" s="104"/>
      <c r="F997" s="19"/>
      <c r="G997" s="19"/>
      <c r="H997" s="14"/>
      <c r="J997" s="104"/>
      <c r="K997" s="104"/>
      <c r="L997" s="104"/>
    </row>
    <row r="998" spans="3:12">
      <c r="C998" s="104"/>
      <c r="D998" s="104"/>
      <c r="E998" s="104"/>
      <c r="F998" s="19"/>
      <c r="G998" s="19"/>
      <c r="H998" s="14"/>
      <c r="J998" s="104"/>
      <c r="K998" s="104"/>
      <c r="L998" s="104"/>
    </row>
    <row r="999" spans="3:12">
      <c r="C999" s="104"/>
      <c r="D999" s="104"/>
      <c r="E999" s="104"/>
      <c r="F999" s="19"/>
      <c r="G999" s="19"/>
      <c r="H999" s="14"/>
      <c r="J999" s="104"/>
      <c r="K999" s="104"/>
      <c r="L999" s="104"/>
    </row>
    <row r="1000" spans="3:12">
      <c r="C1000" s="104"/>
      <c r="D1000" s="104"/>
      <c r="E1000" s="104"/>
      <c r="F1000" s="19"/>
      <c r="G1000" s="19"/>
      <c r="H1000" s="14"/>
      <c r="J1000" s="104"/>
      <c r="K1000" s="104"/>
      <c r="L1000" s="104"/>
    </row>
    <row r="1001" spans="3:12">
      <c r="C1001" s="104"/>
      <c r="D1001" s="104"/>
      <c r="E1001" s="104"/>
      <c r="F1001" s="19"/>
      <c r="G1001" s="19"/>
      <c r="H1001" s="14"/>
      <c r="J1001" s="104"/>
      <c r="K1001" s="104"/>
      <c r="L1001" s="104"/>
    </row>
    <row r="1002" spans="3:12">
      <c r="C1002" s="104"/>
      <c r="D1002" s="104"/>
      <c r="E1002" s="104"/>
      <c r="F1002" s="19"/>
      <c r="G1002" s="19"/>
      <c r="H1002" s="14"/>
      <c r="J1002" s="104"/>
      <c r="K1002" s="104"/>
      <c r="L1002" s="104"/>
    </row>
    <row r="1003" spans="3:12">
      <c r="C1003" s="104"/>
      <c r="D1003" s="104"/>
      <c r="E1003" s="104"/>
      <c r="F1003" s="19"/>
      <c r="G1003" s="19"/>
      <c r="H1003" s="14"/>
      <c r="J1003" s="104"/>
      <c r="K1003" s="104"/>
      <c r="L1003" s="104"/>
    </row>
    <row r="1004" spans="3:12">
      <c r="C1004" s="104"/>
      <c r="D1004" s="104"/>
      <c r="E1004" s="104"/>
      <c r="F1004" s="19"/>
      <c r="G1004" s="19"/>
      <c r="H1004" s="14"/>
      <c r="J1004" s="104"/>
      <c r="K1004" s="104"/>
      <c r="L1004" s="104"/>
    </row>
    <row r="1005" spans="3:12">
      <c r="C1005" s="104"/>
      <c r="D1005" s="104"/>
      <c r="E1005" s="104"/>
      <c r="F1005" s="19"/>
      <c r="G1005" s="19"/>
      <c r="H1005" s="14"/>
      <c r="J1005" s="104"/>
      <c r="K1005" s="104"/>
      <c r="L1005" s="104"/>
    </row>
    <row r="1006" spans="3:12">
      <c r="C1006" s="104"/>
      <c r="D1006" s="104"/>
      <c r="E1006" s="104"/>
      <c r="F1006" s="19"/>
      <c r="G1006" s="19"/>
      <c r="H1006" s="14"/>
      <c r="J1006" s="104"/>
      <c r="K1006" s="104"/>
      <c r="L1006" s="104"/>
    </row>
    <row r="1007" spans="3:12">
      <c r="C1007" s="104"/>
      <c r="D1007" s="104"/>
      <c r="E1007" s="104"/>
      <c r="F1007" s="19"/>
      <c r="G1007" s="19"/>
      <c r="H1007" s="14"/>
      <c r="J1007" s="104"/>
      <c r="K1007" s="104"/>
      <c r="L1007" s="104"/>
    </row>
    <row r="1008" spans="3:12">
      <c r="C1008" s="104"/>
      <c r="D1008" s="104"/>
      <c r="E1008" s="104"/>
      <c r="F1008" s="19"/>
      <c r="G1008" s="19"/>
      <c r="H1008" s="14"/>
      <c r="J1008" s="104"/>
      <c r="K1008" s="104"/>
      <c r="L1008" s="104"/>
    </row>
    <row r="1009" spans="3:12">
      <c r="C1009" s="104"/>
      <c r="D1009" s="104"/>
      <c r="E1009" s="104"/>
      <c r="F1009" s="19"/>
      <c r="G1009" s="19"/>
      <c r="H1009" s="14"/>
      <c r="J1009" s="104"/>
      <c r="K1009" s="104"/>
      <c r="L1009" s="104"/>
    </row>
    <row r="1010" spans="3:12">
      <c r="C1010" s="104"/>
      <c r="D1010" s="104"/>
      <c r="E1010" s="104"/>
      <c r="F1010" s="19"/>
      <c r="G1010" s="19"/>
      <c r="H1010" s="14"/>
      <c r="J1010" s="104"/>
      <c r="K1010" s="104"/>
      <c r="L1010" s="104"/>
    </row>
    <row r="1011" spans="3:12">
      <c r="C1011" s="104"/>
      <c r="D1011" s="104"/>
      <c r="E1011" s="104"/>
      <c r="F1011" s="19"/>
      <c r="G1011" s="19"/>
      <c r="H1011" s="14"/>
      <c r="J1011" s="104"/>
      <c r="K1011" s="104"/>
      <c r="L1011" s="104"/>
    </row>
    <row r="1012" spans="3:12">
      <c r="C1012" s="104"/>
      <c r="D1012" s="104"/>
      <c r="E1012" s="104"/>
      <c r="F1012" s="19"/>
      <c r="G1012" s="19"/>
      <c r="H1012" s="14"/>
      <c r="J1012" s="104"/>
      <c r="K1012" s="104"/>
      <c r="L1012" s="104"/>
    </row>
    <row r="1013" spans="3:12">
      <c r="C1013" s="104"/>
      <c r="D1013" s="104"/>
      <c r="E1013" s="104"/>
      <c r="F1013" s="19"/>
      <c r="G1013" s="19"/>
      <c r="H1013" s="14"/>
      <c r="J1013" s="104"/>
      <c r="K1013" s="104"/>
      <c r="L1013" s="104"/>
    </row>
    <row r="1014" spans="3:12">
      <c r="C1014" s="104"/>
      <c r="D1014" s="104"/>
      <c r="E1014" s="104"/>
      <c r="F1014" s="19"/>
      <c r="G1014" s="19"/>
      <c r="H1014" s="14"/>
      <c r="J1014" s="104"/>
      <c r="K1014" s="104"/>
      <c r="L1014" s="104"/>
    </row>
    <row r="1015" spans="3:12">
      <c r="C1015" s="104"/>
      <c r="D1015" s="104"/>
      <c r="E1015" s="104"/>
      <c r="F1015" s="19"/>
      <c r="G1015" s="19"/>
      <c r="H1015" s="14"/>
      <c r="J1015" s="104"/>
      <c r="K1015" s="104"/>
      <c r="L1015" s="104"/>
    </row>
    <row r="1016" spans="3:12">
      <c r="C1016" s="104"/>
      <c r="D1016" s="104"/>
      <c r="E1016" s="104"/>
      <c r="F1016" s="19"/>
      <c r="G1016" s="19"/>
      <c r="H1016" s="14"/>
      <c r="J1016" s="104"/>
      <c r="K1016" s="104"/>
      <c r="L1016" s="104"/>
    </row>
    <row r="1017" spans="3:12">
      <c r="C1017" s="104"/>
      <c r="D1017" s="104"/>
      <c r="E1017" s="104"/>
      <c r="F1017" s="19"/>
      <c r="G1017" s="19"/>
      <c r="H1017" s="14"/>
      <c r="J1017" s="104"/>
      <c r="K1017" s="104"/>
      <c r="L1017" s="104"/>
    </row>
    <row r="1018" spans="3:12">
      <c r="C1018" s="104"/>
      <c r="D1018" s="104"/>
      <c r="E1018" s="104"/>
      <c r="F1018" s="19"/>
      <c r="G1018" s="19"/>
      <c r="H1018" s="14"/>
      <c r="J1018" s="104"/>
      <c r="K1018" s="104"/>
      <c r="L1018" s="104"/>
    </row>
    <row r="1019" spans="3:12">
      <c r="C1019" s="104"/>
      <c r="D1019" s="104"/>
      <c r="E1019" s="104"/>
      <c r="F1019" s="19"/>
      <c r="G1019" s="19"/>
      <c r="H1019" s="14"/>
      <c r="J1019" s="104"/>
      <c r="K1019" s="104"/>
      <c r="L1019" s="104"/>
    </row>
    <row r="1020" spans="3:12">
      <c r="C1020" s="104"/>
      <c r="D1020" s="104"/>
      <c r="E1020" s="104"/>
      <c r="F1020" s="19"/>
      <c r="G1020" s="19"/>
      <c r="H1020" s="14"/>
      <c r="J1020" s="104"/>
      <c r="K1020" s="104"/>
      <c r="L1020" s="104"/>
    </row>
    <row r="1021" spans="3:12">
      <c r="C1021" s="104"/>
      <c r="D1021" s="104"/>
      <c r="E1021" s="104"/>
      <c r="F1021" s="19"/>
      <c r="G1021" s="19"/>
      <c r="H1021" s="14"/>
      <c r="J1021" s="104"/>
      <c r="K1021" s="104"/>
      <c r="L1021" s="104"/>
    </row>
    <row r="1022" spans="3:12">
      <c r="C1022" s="104"/>
      <c r="D1022" s="104"/>
      <c r="E1022" s="104"/>
      <c r="F1022" s="19"/>
      <c r="G1022" s="19"/>
      <c r="H1022" s="14"/>
      <c r="J1022" s="104"/>
      <c r="K1022" s="104"/>
      <c r="L1022" s="104"/>
    </row>
    <row r="1023" spans="3:12">
      <c r="C1023" s="104"/>
      <c r="D1023" s="104"/>
      <c r="E1023" s="104"/>
      <c r="F1023" s="19"/>
      <c r="G1023" s="19"/>
      <c r="H1023" s="14"/>
      <c r="J1023" s="104"/>
      <c r="K1023" s="104"/>
      <c r="L1023" s="104"/>
    </row>
    <row r="1024" spans="3:12">
      <c r="C1024" s="104"/>
      <c r="D1024" s="104"/>
      <c r="E1024" s="104"/>
      <c r="F1024" s="19"/>
      <c r="G1024" s="19"/>
      <c r="H1024" s="14"/>
      <c r="J1024" s="104"/>
      <c r="K1024" s="104"/>
      <c r="L1024" s="104"/>
    </row>
    <row r="1025" spans="3:12">
      <c r="C1025" s="104"/>
      <c r="D1025" s="104"/>
      <c r="E1025" s="104"/>
      <c r="F1025" s="19"/>
      <c r="G1025" s="19"/>
      <c r="H1025" s="14"/>
      <c r="J1025" s="104"/>
      <c r="K1025" s="104"/>
      <c r="L1025" s="104"/>
    </row>
    <row r="1026" spans="3:12">
      <c r="C1026" s="104"/>
      <c r="D1026" s="104"/>
      <c r="E1026" s="104"/>
      <c r="F1026" s="19"/>
      <c r="G1026" s="19"/>
      <c r="H1026" s="14"/>
      <c r="J1026" s="104"/>
      <c r="K1026" s="104"/>
      <c r="L1026" s="104"/>
    </row>
    <row r="1027" spans="3:12">
      <c r="C1027" s="104"/>
      <c r="D1027" s="104"/>
      <c r="E1027" s="104"/>
      <c r="F1027" s="19"/>
      <c r="G1027" s="19"/>
      <c r="H1027" s="14"/>
      <c r="J1027" s="104"/>
      <c r="K1027" s="104"/>
      <c r="L1027" s="104"/>
    </row>
    <row r="1028" spans="3:12">
      <c r="C1028" s="104"/>
      <c r="D1028" s="104"/>
      <c r="E1028" s="104"/>
      <c r="F1028" s="19"/>
      <c r="G1028" s="19"/>
      <c r="H1028" s="14"/>
      <c r="J1028" s="104"/>
      <c r="K1028" s="104"/>
      <c r="L1028" s="104"/>
    </row>
    <row r="1029" spans="3:12">
      <c r="C1029" s="104"/>
      <c r="D1029" s="104"/>
      <c r="E1029" s="104"/>
      <c r="F1029" s="19"/>
      <c r="G1029" s="19"/>
      <c r="H1029" s="14"/>
      <c r="J1029" s="104"/>
      <c r="K1029" s="104"/>
      <c r="L1029" s="104"/>
    </row>
    <row r="1030" spans="3:12">
      <c r="C1030" s="104"/>
      <c r="D1030" s="104"/>
      <c r="E1030" s="104"/>
      <c r="F1030" s="19"/>
      <c r="G1030" s="19"/>
      <c r="H1030" s="14"/>
      <c r="J1030" s="104"/>
      <c r="K1030" s="104"/>
      <c r="L1030" s="104"/>
    </row>
    <row r="1031" spans="3:12">
      <c r="C1031" s="104"/>
      <c r="D1031" s="104"/>
      <c r="E1031" s="104"/>
      <c r="F1031" s="19"/>
      <c r="G1031" s="19"/>
      <c r="H1031" s="14"/>
      <c r="J1031" s="104"/>
      <c r="K1031" s="104"/>
      <c r="L1031" s="104"/>
    </row>
    <row r="1032" spans="3:12">
      <c r="C1032" s="104"/>
      <c r="D1032" s="104"/>
      <c r="E1032" s="104"/>
      <c r="F1032" s="19"/>
      <c r="G1032" s="19"/>
      <c r="H1032" s="14"/>
      <c r="J1032" s="104"/>
      <c r="K1032" s="104"/>
      <c r="L1032" s="104"/>
    </row>
    <row r="1033" spans="3:12">
      <c r="C1033" s="104"/>
      <c r="D1033" s="104"/>
      <c r="E1033" s="104"/>
      <c r="F1033" s="19"/>
      <c r="G1033" s="19"/>
      <c r="H1033" s="14"/>
      <c r="J1033" s="104"/>
      <c r="K1033" s="104"/>
      <c r="L1033" s="104"/>
    </row>
    <row r="1034" spans="3:12">
      <c r="C1034" s="104"/>
      <c r="D1034" s="104"/>
      <c r="E1034" s="104"/>
      <c r="F1034" s="19"/>
      <c r="G1034" s="19"/>
      <c r="H1034" s="14"/>
      <c r="J1034" s="104"/>
      <c r="K1034" s="104"/>
      <c r="L1034" s="104"/>
    </row>
    <row r="1035" spans="3:12">
      <c r="C1035" s="104"/>
      <c r="D1035" s="104"/>
      <c r="E1035" s="104"/>
      <c r="F1035" s="19"/>
      <c r="G1035" s="19"/>
      <c r="H1035" s="14"/>
      <c r="J1035" s="104"/>
      <c r="K1035" s="104"/>
      <c r="L1035" s="104"/>
    </row>
    <row r="1036" spans="3:12">
      <c r="C1036" s="104"/>
      <c r="D1036" s="104"/>
      <c r="E1036" s="104"/>
      <c r="F1036" s="19"/>
      <c r="G1036" s="19"/>
      <c r="H1036" s="14"/>
      <c r="J1036" s="104"/>
      <c r="K1036" s="104"/>
      <c r="L1036" s="104"/>
    </row>
    <row r="1037" spans="3:12">
      <c r="C1037" s="104"/>
      <c r="D1037" s="104"/>
      <c r="E1037" s="104"/>
      <c r="F1037" s="19"/>
      <c r="G1037" s="19"/>
      <c r="H1037" s="14"/>
      <c r="J1037" s="104"/>
      <c r="K1037" s="104"/>
      <c r="L1037" s="104"/>
    </row>
    <row r="1038" spans="3:12">
      <c r="C1038" s="104"/>
      <c r="D1038" s="104"/>
      <c r="E1038" s="104"/>
      <c r="F1038" s="19"/>
      <c r="G1038" s="19"/>
      <c r="H1038" s="14"/>
      <c r="J1038" s="104"/>
      <c r="K1038" s="104"/>
      <c r="L1038" s="104"/>
    </row>
    <row r="1039" spans="3:12">
      <c r="C1039" s="104"/>
      <c r="D1039" s="104"/>
      <c r="E1039" s="104"/>
      <c r="F1039" s="19"/>
      <c r="G1039" s="19"/>
      <c r="H1039" s="14"/>
      <c r="J1039" s="104"/>
      <c r="K1039" s="104"/>
      <c r="L1039" s="104"/>
    </row>
    <row r="1040" spans="3:12">
      <c r="C1040" s="104"/>
      <c r="D1040" s="104"/>
      <c r="E1040" s="104"/>
      <c r="F1040" s="19"/>
      <c r="G1040" s="19"/>
      <c r="H1040" s="14"/>
      <c r="J1040" s="104"/>
      <c r="K1040" s="104"/>
      <c r="L1040" s="104"/>
    </row>
    <row r="1041" spans="3:12">
      <c r="C1041" s="104"/>
      <c r="D1041" s="104"/>
      <c r="E1041" s="104"/>
      <c r="F1041" s="19"/>
      <c r="G1041" s="19"/>
      <c r="H1041" s="14"/>
      <c r="J1041" s="104"/>
      <c r="K1041" s="104"/>
      <c r="L1041" s="104"/>
    </row>
    <row r="1042" spans="3:12">
      <c r="C1042" s="104"/>
      <c r="D1042" s="104"/>
      <c r="E1042" s="104"/>
      <c r="F1042" s="19"/>
      <c r="G1042" s="19"/>
      <c r="H1042" s="14"/>
      <c r="J1042" s="104"/>
      <c r="K1042" s="104"/>
      <c r="L1042" s="104"/>
    </row>
    <row r="1043" spans="3:12">
      <c r="C1043" s="104"/>
      <c r="D1043" s="104"/>
      <c r="E1043" s="104"/>
      <c r="F1043" s="19"/>
      <c r="G1043" s="19"/>
      <c r="H1043" s="14"/>
      <c r="J1043" s="104"/>
      <c r="K1043" s="104"/>
      <c r="L1043" s="104"/>
    </row>
    <row r="1044" spans="3:12">
      <c r="C1044" s="104"/>
      <c r="D1044" s="104"/>
      <c r="E1044" s="104"/>
      <c r="F1044" s="19"/>
      <c r="G1044" s="19"/>
      <c r="H1044" s="14"/>
      <c r="J1044" s="104"/>
      <c r="K1044" s="104"/>
      <c r="L1044" s="104"/>
    </row>
    <row r="1045" spans="3:12">
      <c r="C1045" s="104"/>
      <c r="D1045" s="104"/>
      <c r="E1045" s="104"/>
      <c r="F1045" s="19"/>
      <c r="G1045" s="19"/>
      <c r="H1045" s="14"/>
      <c r="J1045" s="104"/>
      <c r="K1045" s="104"/>
      <c r="L1045" s="104"/>
    </row>
    <row r="1046" spans="3:12">
      <c r="C1046" s="104"/>
      <c r="D1046" s="104"/>
      <c r="E1046" s="104"/>
      <c r="F1046" s="19"/>
      <c r="G1046" s="19"/>
      <c r="H1046" s="14"/>
      <c r="J1046" s="104"/>
      <c r="K1046" s="104"/>
      <c r="L1046" s="104"/>
    </row>
    <row r="1047" spans="3:12">
      <c r="C1047" s="104"/>
      <c r="D1047" s="104"/>
      <c r="E1047" s="104"/>
      <c r="F1047" s="19"/>
      <c r="G1047" s="19"/>
      <c r="H1047" s="14"/>
      <c r="J1047" s="104"/>
      <c r="K1047" s="104"/>
      <c r="L1047" s="104"/>
    </row>
    <row r="1048" spans="3:12">
      <c r="C1048" s="104"/>
      <c r="D1048" s="104"/>
      <c r="E1048" s="104"/>
      <c r="F1048" s="19"/>
      <c r="G1048" s="19"/>
      <c r="H1048" s="14"/>
      <c r="J1048" s="104"/>
      <c r="K1048" s="104"/>
      <c r="L1048" s="104"/>
    </row>
    <row r="1049" spans="3:12">
      <c r="C1049" s="104"/>
      <c r="D1049" s="104"/>
      <c r="E1049" s="104"/>
      <c r="F1049" s="19"/>
      <c r="G1049" s="19"/>
      <c r="H1049" s="14"/>
      <c r="J1049" s="104"/>
      <c r="K1049" s="104"/>
      <c r="L1049" s="104"/>
    </row>
    <row r="1050" spans="3:12">
      <c r="C1050" s="104"/>
      <c r="D1050" s="104"/>
      <c r="E1050" s="104"/>
      <c r="F1050" s="19"/>
      <c r="G1050" s="19"/>
      <c r="H1050" s="14"/>
      <c r="J1050" s="104"/>
      <c r="K1050" s="104"/>
      <c r="L1050" s="104"/>
    </row>
    <row r="1051" spans="3:12">
      <c r="C1051" s="104"/>
      <c r="D1051" s="104"/>
      <c r="E1051" s="104"/>
      <c r="F1051" s="19"/>
      <c r="G1051" s="19"/>
      <c r="H1051" s="14"/>
      <c r="J1051" s="104"/>
      <c r="K1051" s="104"/>
      <c r="L1051" s="104"/>
    </row>
    <row r="1052" spans="3:12">
      <c r="C1052" s="104"/>
      <c r="D1052" s="104"/>
      <c r="E1052" s="104"/>
      <c r="F1052" s="19"/>
      <c r="G1052" s="19"/>
      <c r="H1052" s="14"/>
      <c r="J1052" s="104"/>
      <c r="K1052" s="104"/>
      <c r="L1052" s="104"/>
    </row>
    <row r="1053" spans="3:12">
      <c r="C1053" s="104"/>
      <c r="D1053" s="104"/>
      <c r="E1053" s="104"/>
      <c r="F1053" s="19"/>
      <c r="G1053" s="19"/>
      <c r="H1053" s="14"/>
      <c r="J1053" s="104"/>
      <c r="K1053" s="104"/>
      <c r="L1053" s="104"/>
    </row>
    <row r="1054" spans="3:12">
      <c r="C1054" s="104"/>
      <c r="D1054" s="104"/>
      <c r="E1054" s="104"/>
      <c r="F1054" s="19"/>
      <c r="G1054" s="19"/>
      <c r="H1054" s="14"/>
      <c r="J1054" s="104"/>
      <c r="K1054" s="104"/>
      <c r="L1054" s="104"/>
    </row>
    <row r="1055" spans="3:12">
      <c r="C1055" s="104"/>
      <c r="D1055" s="104"/>
      <c r="E1055" s="104"/>
      <c r="F1055" s="19"/>
      <c r="G1055" s="19"/>
      <c r="H1055" s="14"/>
      <c r="J1055" s="104"/>
      <c r="K1055" s="104"/>
      <c r="L1055" s="104"/>
    </row>
    <row r="1056" spans="3:12">
      <c r="C1056" s="104"/>
      <c r="D1056" s="104"/>
      <c r="E1056" s="104"/>
      <c r="F1056" s="19"/>
      <c r="G1056" s="19"/>
      <c r="H1056" s="14"/>
      <c r="J1056" s="104"/>
      <c r="K1056" s="104"/>
      <c r="L1056" s="104"/>
    </row>
    <row r="1057" spans="3:12">
      <c r="C1057" s="104"/>
      <c r="D1057" s="104"/>
      <c r="E1057" s="104"/>
      <c r="F1057" s="19"/>
      <c r="G1057" s="19"/>
      <c r="H1057" s="14"/>
      <c r="J1057" s="104"/>
      <c r="K1057" s="104"/>
      <c r="L1057" s="104"/>
    </row>
    <row r="1058" spans="3:12">
      <c r="C1058" s="104"/>
      <c r="D1058" s="104"/>
      <c r="E1058" s="104"/>
      <c r="F1058" s="19"/>
      <c r="G1058" s="19"/>
      <c r="H1058" s="14"/>
      <c r="J1058" s="104"/>
      <c r="K1058" s="104"/>
      <c r="L1058" s="104"/>
    </row>
    <row r="1059" spans="3:12">
      <c r="C1059" s="104"/>
      <c r="D1059" s="104"/>
      <c r="E1059" s="104"/>
      <c r="F1059" s="19"/>
      <c r="G1059" s="19"/>
      <c r="H1059" s="14"/>
      <c r="J1059" s="104"/>
      <c r="K1059" s="104"/>
      <c r="L1059" s="104"/>
    </row>
    <row r="1060" spans="3:12">
      <c r="C1060" s="104"/>
      <c r="D1060" s="104"/>
      <c r="E1060" s="104"/>
      <c r="F1060" s="19"/>
      <c r="G1060" s="19"/>
      <c r="H1060" s="14"/>
      <c r="J1060" s="104"/>
      <c r="K1060" s="104"/>
      <c r="L1060" s="104"/>
    </row>
    <row r="1061" spans="3:12">
      <c r="C1061" s="104"/>
      <c r="D1061" s="104"/>
      <c r="E1061" s="104"/>
      <c r="F1061" s="19"/>
      <c r="G1061" s="19"/>
      <c r="H1061" s="14"/>
      <c r="J1061" s="104"/>
      <c r="K1061" s="104"/>
      <c r="L1061" s="104"/>
    </row>
    <row r="1062" spans="3:12">
      <c r="C1062" s="104"/>
      <c r="D1062" s="104"/>
      <c r="E1062" s="104"/>
      <c r="F1062" s="19"/>
      <c r="G1062" s="19"/>
      <c r="H1062" s="14"/>
      <c r="J1062" s="104"/>
      <c r="K1062" s="104"/>
      <c r="L1062" s="104"/>
    </row>
    <row r="1063" spans="3:12">
      <c r="C1063" s="104"/>
      <c r="D1063" s="104"/>
      <c r="E1063" s="104"/>
      <c r="F1063" s="19"/>
      <c r="G1063" s="19"/>
      <c r="H1063" s="14"/>
      <c r="J1063" s="104"/>
      <c r="K1063" s="104"/>
      <c r="L1063" s="104"/>
    </row>
    <row r="1064" spans="3:12">
      <c r="C1064" s="104"/>
      <c r="D1064" s="104"/>
      <c r="E1064" s="104"/>
      <c r="F1064" s="19"/>
      <c r="G1064" s="19"/>
      <c r="H1064" s="14"/>
      <c r="J1064" s="104"/>
      <c r="K1064" s="104"/>
      <c r="L1064" s="104"/>
    </row>
    <row r="1065" spans="3:12">
      <c r="C1065" s="104"/>
      <c r="D1065" s="104"/>
      <c r="E1065" s="104"/>
      <c r="F1065" s="19"/>
      <c r="G1065" s="19"/>
      <c r="H1065" s="14"/>
      <c r="J1065" s="104"/>
      <c r="K1065" s="104"/>
      <c r="L1065" s="104"/>
    </row>
    <row r="1066" spans="3:12">
      <c r="C1066" s="104"/>
      <c r="D1066" s="104"/>
      <c r="E1066" s="104"/>
      <c r="F1066" s="19"/>
      <c r="G1066" s="19"/>
      <c r="H1066" s="14"/>
      <c r="J1066" s="104"/>
      <c r="K1066" s="104"/>
      <c r="L1066" s="104"/>
    </row>
    <row r="1067" spans="3:12">
      <c r="C1067" s="104"/>
      <c r="D1067" s="104"/>
      <c r="E1067" s="104"/>
      <c r="F1067" s="19"/>
      <c r="G1067" s="19"/>
      <c r="H1067" s="14"/>
      <c r="J1067" s="104"/>
      <c r="K1067" s="104"/>
      <c r="L1067" s="104"/>
    </row>
    <row r="1068" spans="3:12">
      <c r="C1068" s="104"/>
      <c r="D1068" s="104"/>
      <c r="E1068" s="104"/>
      <c r="F1068" s="19"/>
      <c r="G1068" s="19"/>
      <c r="H1068" s="14"/>
      <c r="J1068" s="104"/>
      <c r="K1068" s="104"/>
      <c r="L1068" s="104"/>
    </row>
    <row r="1069" spans="3:12">
      <c r="C1069" s="104"/>
      <c r="D1069" s="104"/>
      <c r="E1069" s="104"/>
      <c r="F1069" s="19"/>
      <c r="G1069" s="19"/>
      <c r="H1069" s="14"/>
      <c r="J1069" s="104"/>
      <c r="K1069" s="104"/>
      <c r="L1069" s="104"/>
    </row>
    <row r="1070" spans="3:12">
      <c r="C1070" s="104"/>
      <c r="D1070" s="104"/>
      <c r="E1070" s="104"/>
      <c r="F1070" s="19"/>
      <c r="G1070" s="19"/>
      <c r="H1070" s="14"/>
      <c r="J1070" s="104"/>
      <c r="K1070" s="104"/>
      <c r="L1070" s="104"/>
    </row>
    <row r="1071" spans="3:12">
      <c r="C1071" s="104"/>
      <c r="D1071" s="104"/>
      <c r="E1071" s="104"/>
      <c r="F1071" s="19"/>
      <c r="G1071" s="19"/>
      <c r="H1071" s="14"/>
      <c r="J1071" s="104"/>
      <c r="K1071" s="104"/>
      <c r="L1071" s="104"/>
    </row>
  </sheetData>
  <autoFilter ref="A6:Q276"/>
  <sortState ref="A7:Q275">
    <sortCondition descending="1" ref="C7:C275"/>
  </sortState>
  <mergeCells count="2">
    <mergeCell ref="C5:E5"/>
    <mergeCell ref="J5:L5"/>
  </mergeCells>
  <pageMargins left="0.75" right="0.75" top="1" bottom="1" header="0.5" footer="0.5"/>
  <pageSetup orientation="portrait" verticalDpi="599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1059"/>
  <sheetViews>
    <sheetView showGridLines="0" topLeftCell="A22" zoomScaleNormal="100" workbookViewId="0">
      <selection activeCell="F2023" sqref="F2023"/>
    </sheetView>
  </sheetViews>
  <sheetFormatPr defaultRowHeight="12.75"/>
  <cols>
    <col min="1" max="1" width="56.42578125" style="138" customWidth="1"/>
    <col min="2" max="2" width="13.5703125" style="138" customWidth="1"/>
    <col min="3" max="5" width="11.42578125" style="82" customWidth="1"/>
    <col min="6" max="6" width="11.42578125" style="138" customWidth="1"/>
    <col min="7" max="7" width="11.42578125" style="139" customWidth="1"/>
    <col min="8" max="8" width="11.42578125" style="140" customWidth="1"/>
    <col min="9" max="251" width="9.140625" style="136"/>
    <col min="252" max="252" width="56.42578125" style="136" customWidth="1"/>
    <col min="253" max="253" width="13.5703125" style="136" customWidth="1"/>
    <col min="254" max="259" width="11.42578125" style="136" customWidth="1"/>
    <col min="260" max="507" width="9.140625" style="136"/>
    <col min="508" max="508" width="56.42578125" style="136" customWidth="1"/>
    <col min="509" max="509" width="13.5703125" style="136" customWidth="1"/>
    <col min="510" max="515" width="11.42578125" style="136" customWidth="1"/>
    <col min="516" max="763" width="9.140625" style="136"/>
    <col min="764" max="764" width="56.42578125" style="136" customWidth="1"/>
    <col min="765" max="765" width="13.5703125" style="136" customWidth="1"/>
    <col min="766" max="771" width="11.42578125" style="136" customWidth="1"/>
    <col min="772" max="1019" width="9.140625" style="136"/>
    <col min="1020" max="1020" width="56.42578125" style="136" customWidth="1"/>
    <col min="1021" max="1021" width="13.5703125" style="136" customWidth="1"/>
    <col min="1022" max="1027" width="11.42578125" style="136" customWidth="1"/>
    <col min="1028" max="1275" width="9.140625" style="136"/>
    <col min="1276" max="1276" width="56.42578125" style="136" customWidth="1"/>
    <col min="1277" max="1277" width="13.5703125" style="136" customWidth="1"/>
    <col min="1278" max="1283" width="11.42578125" style="136" customWidth="1"/>
    <col min="1284" max="1531" width="9.140625" style="136"/>
    <col min="1532" max="1532" width="56.42578125" style="136" customWidth="1"/>
    <col min="1533" max="1533" width="13.5703125" style="136" customWidth="1"/>
    <col min="1534" max="1539" width="11.42578125" style="136" customWidth="1"/>
    <col min="1540" max="1787" width="9.140625" style="136"/>
    <col min="1788" max="1788" width="56.42578125" style="136" customWidth="1"/>
    <col min="1789" max="1789" width="13.5703125" style="136" customWidth="1"/>
    <col min="1790" max="1795" width="11.42578125" style="136" customWidth="1"/>
    <col min="1796" max="2043" width="9.140625" style="136"/>
    <col min="2044" max="2044" width="56.42578125" style="136" customWidth="1"/>
    <col min="2045" max="2045" width="13.5703125" style="136" customWidth="1"/>
    <col min="2046" max="2051" width="11.42578125" style="136" customWidth="1"/>
    <col min="2052" max="2299" width="9.140625" style="136"/>
    <col min="2300" max="2300" width="56.42578125" style="136" customWidth="1"/>
    <col min="2301" max="2301" width="13.5703125" style="136" customWidth="1"/>
    <col min="2302" max="2307" width="11.42578125" style="136" customWidth="1"/>
    <col min="2308" max="2555" width="9.140625" style="136"/>
    <col min="2556" max="2556" width="56.42578125" style="136" customWidth="1"/>
    <col min="2557" max="2557" width="13.5703125" style="136" customWidth="1"/>
    <col min="2558" max="2563" width="11.42578125" style="136" customWidth="1"/>
    <col min="2564" max="2811" width="9.140625" style="136"/>
    <col min="2812" max="2812" width="56.42578125" style="136" customWidth="1"/>
    <col min="2813" max="2813" width="13.5703125" style="136" customWidth="1"/>
    <col min="2814" max="2819" width="11.42578125" style="136" customWidth="1"/>
    <col min="2820" max="3067" width="9.140625" style="136"/>
    <col min="3068" max="3068" width="56.42578125" style="136" customWidth="1"/>
    <col min="3069" max="3069" width="13.5703125" style="136" customWidth="1"/>
    <col min="3070" max="3075" width="11.42578125" style="136" customWidth="1"/>
    <col min="3076" max="3323" width="9.140625" style="136"/>
    <col min="3324" max="3324" width="56.42578125" style="136" customWidth="1"/>
    <col min="3325" max="3325" width="13.5703125" style="136" customWidth="1"/>
    <col min="3326" max="3331" width="11.42578125" style="136" customWidth="1"/>
    <col min="3332" max="3579" width="9.140625" style="136"/>
    <col min="3580" max="3580" width="56.42578125" style="136" customWidth="1"/>
    <col min="3581" max="3581" width="13.5703125" style="136" customWidth="1"/>
    <col min="3582" max="3587" width="11.42578125" style="136" customWidth="1"/>
    <col min="3588" max="3835" width="9.140625" style="136"/>
    <col min="3836" max="3836" width="56.42578125" style="136" customWidth="1"/>
    <col min="3837" max="3837" width="13.5703125" style="136" customWidth="1"/>
    <col min="3838" max="3843" width="11.42578125" style="136" customWidth="1"/>
    <col min="3844" max="4091" width="9.140625" style="136"/>
    <col min="4092" max="4092" width="56.42578125" style="136" customWidth="1"/>
    <col min="4093" max="4093" width="13.5703125" style="136" customWidth="1"/>
    <col min="4094" max="4099" width="11.42578125" style="136" customWidth="1"/>
    <col min="4100" max="4347" width="9.140625" style="136"/>
    <col min="4348" max="4348" width="56.42578125" style="136" customWidth="1"/>
    <col min="4349" max="4349" width="13.5703125" style="136" customWidth="1"/>
    <col min="4350" max="4355" width="11.42578125" style="136" customWidth="1"/>
    <col min="4356" max="4603" width="9.140625" style="136"/>
    <col min="4604" max="4604" width="56.42578125" style="136" customWidth="1"/>
    <col min="4605" max="4605" width="13.5703125" style="136" customWidth="1"/>
    <col min="4606" max="4611" width="11.42578125" style="136" customWidth="1"/>
    <col min="4612" max="4859" width="9.140625" style="136"/>
    <col min="4860" max="4860" width="56.42578125" style="136" customWidth="1"/>
    <col min="4861" max="4861" width="13.5703125" style="136" customWidth="1"/>
    <col min="4862" max="4867" width="11.42578125" style="136" customWidth="1"/>
    <col min="4868" max="5115" width="9.140625" style="136"/>
    <col min="5116" max="5116" width="56.42578125" style="136" customWidth="1"/>
    <col min="5117" max="5117" width="13.5703125" style="136" customWidth="1"/>
    <col min="5118" max="5123" width="11.42578125" style="136" customWidth="1"/>
    <col min="5124" max="5371" width="9.140625" style="136"/>
    <col min="5372" max="5372" width="56.42578125" style="136" customWidth="1"/>
    <col min="5373" max="5373" width="13.5703125" style="136" customWidth="1"/>
    <col min="5374" max="5379" width="11.42578125" style="136" customWidth="1"/>
    <col min="5380" max="5627" width="9.140625" style="136"/>
    <col min="5628" max="5628" width="56.42578125" style="136" customWidth="1"/>
    <col min="5629" max="5629" width="13.5703125" style="136" customWidth="1"/>
    <col min="5630" max="5635" width="11.42578125" style="136" customWidth="1"/>
    <col min="5636" max="5883" width="9.140625" style="136"/>
    <col min="5884" max="5884" width="56.42578125" style="136" customWidth="1"/>
    <col min="5885" max="5885" width="13.5703125" style="136" customWidth="1"/>
    <col min="5886" max="5891" width="11.42578125" style="136" customWidth="1"/>
    <col min="5892" max="6139" width="9.140625" style="136"/>
    <col min="6140" max="6140" width="56.42578125" style="136" customWidth="1"/>
    <col min="6141" max="6141" width="13.5703125" style="136" customWidth="1"/>
    <col min="6142" max="6147" width="11.42578125" style="136" customWidth="1"/>
    <col min="6148" max="6395" width="9.140625" style="136"/>
    <col min="6396" max="6396" width="56.42578125" style="136" customWidth="1"/>
    <col min="6397" max="6397" width="13.5703125" style="136" customWidth="1"/>
    <col min="6398" max="6403" width="11.42578125" style="136" customWidth="1"/>
    <col min="6404" max="6651" width="9.140625" style="136"/>
    <col min="6652" max="6652" width="56.42578125" style="136" customWidth="1"/>
    <col min="6653" max="6653" width="13.5703125" style="136" customWidth="1"/>
    <col min="6654" max="6659" width="11.42578125" style="136" customWidth="1"/>
    <col min="6660" max="6907" width="9.140625" style="136"/>
    <col min="6908" max="6908" width="56.42578125" style="136" customWidth="1"/>
    <col min="6909" max="6909" width="13.5703125" style="136" customWidth="1"/>
    <col min="6910" max="6915" width="11.42578125" style="136" customWidth="1"/>
    <col min="6916" max="7163" width="9.140625" style="136"/>
    <col min="7164" max="7164" width="56.42578125" style="136" customWidth="1"/>
    <col min="7165" max="7165" width="13.5703125" style="136" customWidth="1"/>
    <col min="7166" max="7171" width="11.42578125" style="136" customWidth="1"/>
    <col min="7172" max="7419" width="9.140625" style="136"/>
    <col min="7420" max="7420" width="56.42578125" style="136" customWidth="1"/>
    <col min="7421" max="7421" width="13.5703125" style="136" customWidth="1"/>
    <col min="7422" max="7427" width="11.42578125" style="136" customWidth="1"/>
    <col min="7428" max="7675" width="9.140625" style="136"/>
    <col min="7676" max="7676" width="56.42578125" style="136" customWidth="1"/>
    <col min="7677" max="7677" width="13.5703125" style="136" customWidth="1"/>
    <col min="7678" max="7683" width="11.42578125" style="136" customWidth="1"/>
    <col min="7684" max="7931" width="9.140625" style="136"/>
    <col min="7932" max="7932" width="56.42578125" style="136" customWidth="1"/>
    <col min="7933" max="7933" width="13.5703125" style="136" customWidth="1"/>
    <col min="7934" max="7939" width="11.42578125" style="136" customWidth="1"/>
    <col min="7940" max="8187" width="9.140625" style="136"/>
    <col min="8188" max="8188" width="56.42578125" style="136" customWidth="1"/>
    <col min="8189" max="8189" width="13.5703125" style="136" customWidth="1"/>
    <col min="8190" max="8195" width="11.42578125" style="136" customWidth="1"/>
    <col min="8196" max="8443" width="9.140625" style="136"/>
    <col min="8444" max="8444" width="56.42578125" style="136" customWidth="1"/>
    <col min="8445" max="8445" width="13.5703125" style="136" customWidth="1"/>
    <col min="8446" max="8451" width="11.42578125" style="136" customWidth="1"/>
    <col min="8452" max="8699" width="9.140625" style="136"/>
    <col min="8700" max="8700" width="56.42578125" style="136" customWidth="1"/>
    <col min="8701" max="8701" width="13.5703125" style="136" customWidth="1"/>
    <col min="8702" max="8707" width="11.42578125" style="136" customWidth="1"/>
    <col min="8708" max="8955" width="9.140625" style="136"/>
    <col min="8956" max="8956" width="56.42578125" style="136" customWidth="1"/>
    <col min="8957" max="8957" width="13.5703125" style="136" customWidth="1"/>
    <col min="8958" max="8963" width="11.42578125" style="136" customWidth="1"/>
    <col min="8964" max="9211" width="9.140625" style="136"/>
    <col min="9212" max="9212" width="56.42578125" style="136" customWidth="1"/>
    <col min="9213" max="9213" width="13.5703125" style="136" customWidth="1"/>
    <col min="9214" max="9219" width="11.42578125" style="136" customWidth="1"/>
    <col min="9220" max="9467" width="9.140625" style="136"/>
    <col min="9468" max="9468" width="56.42578125" style="136" customWidth="1"/>
    <col min="9469" max="9469" width="13.5703125" style="136" customWidth="1"/>
    <col min="9470" max="9475" width="11.42578125" style="136" customWidth="1"/>
    <col min="9476" max="9723" width="9.140625" style="136"/>
    <col min="9724" max="9724" width="56.42578125" style="136" customWidth="1"/>
    <col min="9725" max="9725" width="13.5703125" style="136" customWidth="1"/>
    <col min="9726" max="9731" width="11.42578125" style="136" customWidth="1"/>
    <col min="9732" max="9979" width="9.140625" style="136"/>
    <col min="9980" max="9980" width="56.42578125" style="136" customWidth="1"/>
    <col min="9981" max="9981" width="13.5703125" style="136" customWidth="1"/>
    <col min="9982" max="9987" width="11.42578125" style="136" customWidth="1"/>
    <col min="9988" max="10235" width="9.140625" style="136"/>
    <col min="10236" max="10236" width="56.42578125" style="136" customWidth="1"/>
    <col min="10237" max="10237" width="13.5703125" style="136" customWidth="1"/>
    <col min="10238" max="10243" width="11.42578125" style="136" customWidth="1"/>
    <col min="10244" max="10491" width="9.140625" style="136"/>
    <col min="10492" max="10492" width="56.42578125" style="136" customWidth="1"/>
    <col min="10493" max="10493" width="13.5703125" style="136" customWidth="1"/>
    <col min="10494" max="10499" width="11.42578125" style="136" customWidth="1"/>
    <col min="10500" max="10747" width="9.140625" style="136"/>
    <col min="10748" max="10748" width="56.42578125" style="136" customWidth="1"/>
    <col min="10749" max="10749" width="13.5703125" style="136" customWidth="1"/>
    <col min="10750" max="10755" width="11.42578125" style="136" customWidth="1"/>
    <col min="10756" max="11003" width="9.140625" style="136"/>
    <col min="11004" max="11004" width="56.42578125" style="136" customWidth="1"/>
    <col min="11005" max="11005" width="13.5703125" style="136" customWidth="1"/>
    <col min="11006" max="11011" width="11.42578125" style="136" customWidth="1"/>
    <col min="11012" max="11259" width="9.140625" style="136"/>
    <col min="11260" max="11260" width="56.42578125" style="136" customWidth="1"/>
    <col min="11261" max="11261" width="13.5703125" style="136" customWidth="1"/>
    <col min="11262" max="11267" width="11.42578125" style="136" customWidth="1"/>
    <col min="11268" max="11515" width="9.140625" style="136"/>
    <col min="11516" max="11516" width="56.42578125" style="136" customWidth="1"/>
    <col min="11517" max="11517" width="13.5703125" style="136" customWidth="1"/>
    <col min="11518" max="11523" width="11.42578125" style="136" customWidth="1"/>
    <col min="11524" max="11771" width="9.140625" style="136"/>
    <col min="11772" max="11772" width="56.42578125" style="136" customWidth="1"/>
    <col min="11773" max="11773" width="13.5703125" style="136" customWidth="1"/>
    <col min="11774" max="11779" width="11.42578125" style="136" customWidth="1"/>
    <col min="11780" max="12027" width="9.140625" style="136"/>
    <col min="12028" max="12028" width="56.42578125" style="136" customWidth="1"/>
    <col min="12029" max="12029" width="13.5703125" style="136" customWidth="1"/>
    <col min="12030" max="12035" width="11.42578125" style="136" customWidth="1"/>
    <col min="12036" max="12283" width="9.140625" style="136"/>
    <col min="12284" max="12284" width="56.42578125" style="136" customWidth="1"/>
    <col min="12285" max="12285" width="13.5703125" style="136" customWidth="1"/>
    <col min="12286" max="12291" width="11.42578125" style="136" customWidth="1"/>
    <col min="12292" max="12539" width="9.140625" style="136"/>
    <col min="12540" max="12540" width="56.42578125" style="136" customWidth="1"/>
    <col min="12541" max="12541" width="13.5703125" style="136" customWidth="1"/>
    <col min="12542" max="12547" width="11.42578125" style="136" customWidth="1"/>
    <col min="12548" max="12795" width="9.140625" style="136"/>
    <col min="12796" max="12796" width="56.42578125" style="136" customWidth="1"/>
    <col min="12797" max="12797" width="13.5703125" style="136" customWidth="1"/>
    <col min="12798" max="12803" width="11.42578125" style="136" customWidth="1"/>
    <col min="12804" max="13051" width="9.140625" style="136"/>
    <col min="13052" max="13052" width="56.42578125" style="136" customWidth="1"/>
    <col min="13053" max="13053" width="13.5703125" style="136" customWidth="1"/>
    <col min="13054" max="13059" width="11.42578125" style="136" customWidth="1"/>
    <col min="13060" max="13307" width="9.140625" style="136"/>
    <col min="13308" max="13308" width="56.42578125" style="136" customWidth="1"/>
    <col min="13309" max="13309" width="13.5703125" style="136" customWidth="1"/>
    <col min="13310" max="13315" width="11.42578125" style="136" customWidth="1"/>
    <col min="13316" max="13563" width="9.140625" style="136"/>
    <col min="13564" max="13564" width="56.42578125" style="136" customWidth="1"/>
    <col min="13565" max="13565" width="13.5703125" style="136" customWidth="1"/>
    <col min="13566" max="13571" width="11.42578125" style="136" customWidth="1"/>
    <col min="13572" max="13819" width="9.140625" style="136"/>
    <col min="13820" max="13820" width="56.42578125" style="136" customWidth="1"/>
    <col min="13821" max="13821" width="13.5703125" style="136" customWidth="1"/>
    <col min="13822" max="13827" width="11.42578125" style="136" customWidth="1"/>
    <col min="13828" max="14075" width="9.140625" style="136"/>
    <col min="14076" max="14076" width="56.42578125" style="136" customWidth="1"/>
    <col min="14077" max="14077" width="13.5703125" style="136" customWidth="1"/>
    <col min="14078" max="14083" width="11.42578125" style="136" customWidth="1"/>
    <col min="14084" max="14331" width="9.140625" style="136"/>
    <col min="14332" max="14332" width="56.42578125" style="136" customWidth="1"/>
    <col min="14333" max="14333" width="13.5703125" style="136" customWidth="1"/>
    <col min="14334" max="14339" width="11.42578125" style="136" customWidth="1"/>
    <col min="14340" max="14587" width="9.140625" style="136"/>
    <col min="14588" max="14588" width="56.42578125" style="136" customWidth="1"/>
    <col min="14589" max="14589" width="13.5703125" style="136" customWidth="1"/>
    <col min="14590" max="14595" width="11.42578125" style="136" customWidth="1"/>
    <col min="14596" max="14843" width="9.140625" style="136"/>
    <col min="14844" max="14844" width="56.42578125" style="136" customWidth="1"/>
    <col min="14845" max="14845" width="13.5703125" style="136" customWidth="1"/>
    <col min="14846" max="14851" width="11.42578125" style="136" customWidth="1"/>
    <col min="14852" max="15099" width="9.140625" style="136"/>
    <col min="15100" max="15100" width="56.42578125" style="136" customWidth="1"/>
    <col min="15101" max="15101" width="13.5703125" style="136" customWidth="1"/>
    <col min="15102" max="15107" width="11.42578125" style="136" customWidth="1"/>
    <col min="15108" max="15355" width="9.140625" style="136"/>
    <col min="15356" max="15356" width="56.42578125" style="136" customWidth="1"/>
    <col min="15357" max="15357" width="13.5703125" style="136" customWidth="1"/>
    <col min="15358" max="15363" width="11.42578125" style="136" customWidth="1"/>
    <col min="15364" max="15611" width="9.140625" style="136"/>
    <col min="15612" max="15612" width="56.42578125" style="136" customWidth="1"/>
    <col min="15613" max="15613" width="13.5703125" style="136" customWidth="1"/>
    <col min="15614" max="15619" width="11.42578125" style="136" customWidth="1"/>
    <col min="15620" max="15867" width="9.140625" style="136"/>
    <col min="15868" max="15868" width="56.42578125" style="136" customWidth="1"/>
    <col min="15869" max="15869" width="13.5703125" style="136" customWidth="1"/>
    <col min="15870" max="15875" width="11.42578125" style="136" customWidth="1"/>
    <col min="15876" max="16123" width="9.140625" style="136"/>
    <col min="16124" max="16124" width="56.42578125" style="136" customWidth="1"/>
    <col min="16125" max="16125" width="13.5703125" style="136" customWidth="1"/>
    <col min="16126" max="16131" width="11.42578125" style="136" customWidth="1"/>
    <col min="16132" max="16384" width="9.140625" style="136"/>
  </cols>
  <sheetData>
    <row r="1" spans="1:10" s="139" customFormat="1" ht="20.25">
      <c r="A1" s="137" t="s">
        <v>1992</v>
      </c>
      <c r="B1" s="138"/>
      <c r="C1" s="82"/>
      <c r="D1" s="82"/>
      <c r="E1" s="82"/>
      <c r="F1" s="138"/>
      <c r="H1" s="140"/>
    </row>
    <row r="2" spans="1:10" s="139" customFormat="1" ht="15.75" customHeight="1">
      <c r="A2" s="141" t="s">
        <v>3271</v>
      </c>
      <c r="B2" s="138"/>
      <c r="C2" s="135"/>
      <c r="D2" s="82"/>
      <c r="E2" s="135"/>
      <c r="F2" s="138"/>
      <c r="H2" s="140"/>
    </row>
    <row r="3" spans="1:10" s="139" customFormat="1" ht="12">
      <c r="A3" s="138"/>
      <c r="B3" s="138"/>
      <c r="C3" s="82"/>
      <c r="D3" s="82"/>
      <c r="E3" s="82"/>
      <c r="F3" s="138"/>
      <c r="H3" s="140"/>
    </row>
    <row r="4" spans="1:10" s="139" customFormat="1" ht="12">
      <c r="C4" s="83"/>
      <c r="D4" s="83"/>
      <c r="E4" s="83"/>
      <c r="H4" s="140"/>
    </row>
    <row r="5" spans="1:10" s="13" customFormat="1" ht="22.5" customHeight="1">
      <c r="A5" s="32" t="s">
        <v>1993</v>
      </c>
      <c r="B5" s="32" t="s">
        <v>169</v>
      </c>
      <c r="C5" s="174" t="s">
        <v>1164</v>
      </c>
      <c r="D5" s="175"/>
      <c r="E5" s="176"/>
      <c r="F5" s="65"/>
      <c r="G5" s="32" t="s">
        <v>538</v>
      </c>
      <c r="H5" s="33" t="s">
        <v>1994</v>
      </c>
      <c r="I5" s="111"/>
      <c r="J5" s="19"/>
    </row>
    <row r="6" spans="1:10" s="70" customFormat="1" ht="22.5">
      <c r="A6" s="2"/>
      <c r="B6" s="1"/>
      <c r="C6" s="168" t="s">
        <v>3286</v>
      </c>
      <c r="D6" s="165" t="s">
        <v>3079</v>
      </c>
      <c r="E6" s="87" t="s">
        <v>164</v>
      </c>
      <c r="F6" s="77" t="s">
        <v>165</v>
      </c>
      <c r="G6" s="169" t="s">
        <v>539</v>
      </c>
      <c r="H6" s="77" t="s">
        <v>1579</v>
      </c>
      <c r="I6" s="69"/>
    </row>
    <row r="7" spans="1:10" ht="12.75" customHeight="1">
      <c r="A7" s="142" t="s">
        <v>824</v>
      </c>
      <c r="B7" s="143" t="s">
        <v>806</v>
      </c>
      <c r="C7" s="109">
        <v>9.5017693049999998</v>
      </c>
      <c r="D7" s="109">
        <v>7.8748969170000001</v>
      </c>
      <c r="E7" s="110">
        <f t="shared" ref="E7:E38" si="0">IF(ISERROR(C7/D7-1),"",IF((C7/D7-1)&gt;10000%,"",C7/D7-1))</f>
        <v>0.20658967414392126</v>
      </c>
      <c r="F7" s="144">
        <f t="shared" ref="F7:F38" si="1">C7/$C$141</f>
        <v>0.52909345142383768</v>
      </c>
      <c r="G7" s="145">
        <v>21.151366739999997</v>
      </c>
      <c r="H7" s="146">
        <v>94.851500000000001</v>
      </c>
    </row>
    <row r="8" spans="1:10" ht="12.75" customHeight="1">
      <c r="A8" s="142" t="s">
        <v>829</v>
      </c>
      <c r="B8" s="142" t="s">
        <v>811</v>
      </c>
      <c r="C8" s="109">
        <v>4.5817984599999999</v>
      </c>
      <c r="D8" s="109">
        <v>3.9206719900000002</v>
      </c>
      <c r="E8" s="110">
        <f t="shared" si="0"/>
        <v>0.16862580488402434</v>
      </c>
      <c r="F8" s="144">
        <f t="shared" si="1"/>
        <v>0.25513138481000242</v>
      </c>
      <c r="G8" s="145">
        <v>25.020751992724797</v>
      </c>
      <c r="H8" s="146">
        <v>20.41985</v>
      </c>
    </row>
    <row r="9" spans="1:10" ht="12.75" customHeight="1">
      <c r="A9" s="142" t="s">
        <v>831</v>
      </c>
      <c r="B9" s="142" t="s">
        <v>813</v>
      </c>
      <c r="C9" s="109">
        <v>1.2110634199999999</v>
      </c>
      <c r="D9" s="109">
        <v>1.3464046999999999</v>
      </c>
      <c r="E9" s="110">
        <f t="shared" si="0"/>
        <v>-0.10052050471897489</v>
      </c>
      <c r="F9" s="144">
        <f t="shared" si="1"/>
        <v>6.7436464116611874E-2</v>
      </c>
      <c r="G9" s="145">
        <v>5.1684760457007002</v>
      </c>
      <c r="H9" s="146">
        <v>22.019850000000002</v>
      </c>
    </row>
    <row r="10" spans="1:10" ht="12.75" customHeight="1">
      <c r="A10" s="142" t="s">
        <v>828</v>
      </c>
      <c r="B10" s="142" t="s">
        <v>810</v>
      </c>
      <c r="C10" s="109">
        <v>0.42668596999999997</v>
      </c>
      <c r="D10" s="109">
        <v>0.34774540000000004</v>
      </c>
      <c r="E10" s="110">
        <f t="shared" si="0"/>
        <v>0.22700679865211715</v>
      </c>
      <c r="F10" s="144">
        <f t="shared" si="1"/>
        <v>2.3759443667257931E-2</v>
      </c>
      <c r="G10" s="145">
        <v>14.6098647731355</v>
      </c>
      <c r="H10" s="146">
        <v>22.718450000000001</v>
      </c>
    </row>
    <row r="11" spans="1:10" ht="12.75" customHeight="1">
      <c r="A11" s="142" t="s">
        <v>2032</v>
      </c>
      <c r="B11" s="142" t="s">
        <v>2033</v>
      </c>
      <c r="C11" s="109">
        <v>0.3332696</v>
      </c>
      <c r="D11" s="109">
        <v>9.88144E-3</v>
      </c>
      <c r="E11" s="110">
        <f t="shared" si="0"/>
        <v>32.726825240045983</v>
      </c>
      <c r="F11" s="144">
        <f t="shared" si="1"/>
        <v>1.8557676708258263E-2</v>
      </c>
      <c r="G11" s="145">
        <v>0.118240898</v>
      </c>
      <c r="H11" s="146">
        <v>64.895899999999997</v>
      </c>
    </row>
    <row r="12" spans="1:10" ht="12.75" customHeight="1">
      <c r="A12" s="142" t="s">
        <v>825</v>
      </c>
      <c r="B12" s="142" t="s">
        <v>807</v>
      </c>
      <c r="C12" s="109">
        <v>0.27076842000000001</v>
      </c>
      <c r="D12" s="109">
        <v>0.40427354999999998</v>
      </c>
      <c r="E12" s="110">
        <f t="shared" si="0"/>
        <v>-0.3302346393920651</v>
      </c>
      <c r="F12" s="144">
        <f t="shared" si="1"/>
        <v>1.5077381198782882E-2</v>
      </c>
      <c r="G12" s="145">
        <v>0.46942781868000005</v>
      </c>
      <c r="H12" s="146">
        <v>21.8691</v>
      </c>
    </row>
    <row r="13" spans="1:10" ht="12.75" customHeight="1">
      <c r="A13" s="142" t="s">
        <v>2268</v>
      </c>
      <c r="B13" s="142" t="s">
        <v>2267</v>
      </c>
      <c r="C13" s="109">
        <v>0.25892419999999999</v>
      </c>
      <c r="D13" s="109">
        <v>6.1410349999999995E-2</v>
      </c>
      <c r="E13" s="110">
        <f t="shared" si="0"/>
        <v>3.2162957872736442</v>
      </c>
      <c r="F13" s="144">
        <f t="shared" si="1"/>
        <v>1.4417851479836158E-2</v>
      </c>
      <c r="G13" s="145">
        <v>0.47777102399999999</v>
      </c>
      <c r="H13" s="146">
        <v>397.20364999999998</v>
      </c>
    </row>
    <row r="14" spans="1:10" ht="12.75" customHeight="1">
      <c r="A14" s="142" t="s">
        <v>1150</v>
      </c>
      <c r="B14" s="142" t="s">
        <v>1138</v>
      </c>
      <c r="C14" s="109">
        <v>0.21254675000000001</v>
      </c>
      <c r="D14" s="109">
        <v>0.90591208999999995</v>
      </c>
      <c r="E14" s="110">
        <f t="shared" si="0"/>
        <v>-0.76537817262158403</v>
      </c>
      <c r="F14" s="144">
        <f t="shared" si="1"/>
        <v>1.1835384541197255E-2</v>
      </c>
      <c r="G14" s="145">
        <v>4.3256587542350005</v>
      </c>
      <c r="H14" s="146">
        <v>23.4727</v>
      </c>
    </row>
    <row r="15" spans="1:10" ht="12.75" customHeight="1">
      <c r="A15" s="142" t="s">
        <v>1155</v>
      </c>
      <c r="B15" s="142" t="s">
        <v>1144</v>
      </c>
      <c r="C15" s="109">
        <v>0.20790834</v>
      </c>
      <c r="D15" s="109">
        <v>0.18546018</v>
      </c>
      <c r="E15" s="110">
        <f t="shared" si="0"/>
        <v>0.12104032251020125</v>
      </c>
      <c r="F15" s="144">
        <f t="shared" si="1"/>
        <v>1.1577100817688262E-2</v>
      </c>
      <c r="G15" s="145">
        <v>1.463630234851</v>
      </c>
      <c r="H15" s="146">
        <v>20.443999999999999</v>
      </c>
    </row>
    <row r="16" spans="1:10" ht="12.75" customHeight="1">
      <c r="A16" s="142" t="s">
        <v>826</v>
      </c>
      <c r="B16" s="142" t="s">
        <v>808</v>
      </c>
      <c r="C16" s="109">
        <v>0.18093408</v>
      </c>
      <c r="D16" s="109">
        <v>0.11484878999999999</v>
      </c>
      <c r="E16" s="110">
        <f t="shared" si="0"/>
        <v>0.57541128644019679</v>
      </c>
      <c r="F16" s="144">
        <f t="shared" si="1"/>
        <v>1.0075074840747964E-2</v>
      </c>
      <c r="G16" s="145">
        <v>1.175780589368</v>
      </c>
      <c r="H16" s="146">
        <v>20.9209</v>
      </c>
    </row>
    <row r="17" spans="1:8" ht="12.75" customHeight="1">
      <c r="A17" s="142" t="s">
        <v>833</v>
      </c>
      <c r="B17" s="142" t="s">
        <v>817</v>
      </c>
      <c r="C17" s="109">
        <v>0.14608299999999999</v>
      </c>
      <c r="D17" s="109">
        <v>0.19016598999999998</v>
      </c>
      <c r="E17" s="110">
        <f t="shared" si="0"/>
        <v>-0.23181321749488426</v>
      </c>
      <c r="F17" s="144">
        <f t="shared" si="1"/>
        <v>8.134438564370983E-3</v>
      </c>
      <c r="G17" s="145">
        <v>4.4175183000000002</v>
      </c>
      <c r="H17" s="146">
        <v>365.36935</v>
      </c>
    </row>
    <row r="18" spans="1:8" ht="12.75" customHeight="1">
      <c r="A18" s="142" t="s">
        <v>2240</v>
      </c>
      <c r="B18" s="142" t="s">
        <v>2239</v>
      </c>
      <c r="C18" s="109">
        <v>7.7879000000000004E-2</v>
      </c>
      <c r="D18" s="109">
        <v>0.13480796</v>
      </c>
      <c r="E18" s="110">
        <f t="shared" si="0"/>
        <v>-0.42229672491149628</v>
      </c>
      <c r="F18" s="144">
        <f t="shared" si="1"/>
        <v>4.3365890689173138E-3</v>
      </c>
      <c r="G18" s="145">
        <v>0.52719149199999993</v>
      </c>
      <c r="H18" s="146">
        <v>199.98949999999999</v>
      </c>
    </row>
    <row r="19" spans="1:8" ht="12.75" customHeight="1">
      <c r="A19" s="142" t="s">
        <v>2034</v>
      </c>
      <c r="B19" s="142" t="s">
        <v>2035</v>
      </c>
      <c r="C19" s="109">
        <v>7.4536000000000005E-2</v>
      </c>
      <c r="D19" s="109">
        <v>9.7890000000000005E-2</v>
      </c>
      <c r="E19" s="110">
        <f t="shared" si="0"/>
        <v>-0.23857390949024415</v>
      </c>
      <c r="F19" s="144">
        <f t="shared" si="1"/>
        <v>4.1504385372285327E-3</v>
      </c>
      <c r="G19" s="145">
        <v>2.4046546999999998E-2</v>
      </c>
      <c r="H19" s="146">
        <v>74.829400000000007</v>
      </c>
    </row>
    <row r="20" spans="1:8" ht="12.75" customHeight="1">
      <c r="A20" s="142" t="s">
        <v>1288</v>
      </c>
      <c r="B20" s="142" t="s">
        <v>1139</v>
      </c>
      <c r="C20" s="109">
        <v>7.3150580000000007E-2</v>
      </c>
      <c r="D20" s="109">
        <v>0.14998554</v>
      </c>
      <c r="E20" s="110">
        <f t="shared" si="0"/>
        <v>-0.51228245069491363</v>
      </c>
      <c r="F20" s="144">
        <f t="shared" si="1"/>
        <v>4.0732932576556125E-3</v>
      </c>
      <c r="G20" s="145">
        <v>0.514514250555</v>
      </c>
      <c r="H20" s="146">
        <v>22.383400000000002</v>
      </c>
    </row>
    <row r="21" spans="1:8" ht="12.75" customHeight="1">
      <c r="A21" s="142" t="s">
        <v>2349</v>
      </c>
      <c r="B21" s="142" t="s">
        <v>2350</v>
      </c>
      <c r="C21" s="109">
        <v>6.0119220000000001E-2</v>
      </c>
      <c r="D21" s="109">
        <v>1.9808610000000001E-2</v>
      </c>
      <c r="E21" s="110">
        <f t="shared" si="0"/>
        <v>2.0350044753266383</v>
      </c>
      <c r="F21" s="144">
        <f t="shared" si="1"/>
        <v>3.3476592185805558E-3</v>
      </c>
      <c r="G21" s="145">
        <v>0.59115661600000002</v>
      </c>
      <c r="H21" s="146">
        <v>43.57705</v>
      </c>
    </row>
    <row r="22" spans="1:8" ht="12.75" customHeight="1">
      <c r="A22" s="142" t="s">
        <v>2388</v>
      </c>
      <c r="B22" s="142" t="s">
        <v>2389</v>
      </c>
      <c r="C22" s="109">
        <v>4.7280300000000004E-2</v>
      </c>
      <c r="D22" s="109">
        <v>3.1969610000000002E-2</v>
      </c>
      <c r="E22" s="110">
        <f t="shared" si="0"/>
        <v>0.47891388102638732</v>
      </c>
      <c r="F22" s="144">
        <f t="shared" si="1"/>
        <v>2.632740946277318E-3</v>
      </c>
      <c r="G22" s="145">
        <v>1.1083844110000001</v>
      </c>
      <c r="H22" s="146">
        <v>60.087449999999997</v>
      </c>
    </row>
    <row r="23" spans="1:8" ht="12.75" customHeight="1">
      <c r="A23" s="142" t="s">
        <v>827</v>
      </c>
      <c r="B23" s="142" t="s">
        <v>809</v>
      </c>
      <c r="C23" s="109">
        <v>4.5893719999999999E-2</v>
      </c>
      <c r="D23" s="109">
        <v>0.16296945000000002</v>
      </c>
      <c r="E23" s="110">
        <f t="shared" si="0"/>
        <v>-0.71839065542652325</v>
      </c>
      <c r="F23" s="144">
        <f t="shared" si="1"/>
        <v>2.5555310736392594E-3</v>
      </c>
      <c r="G23" s="145">
        <v>1.4728438356489</v>
      </c>
      <c r="H23" s="146">
        <v>32.21425</v>
      </c>
    </row>
    <row r="24" spans="1:8" ht="12.75" customHeight="1">
      <c r="A24" s="142" t="s">
        <v>2636</v>
      </c>
      <c r="B24" s="142" t="s">
        <v>2637</v>
      </c>
      <c r="C24" s="109">
        <v>4.2507999999999997E-2</v>
      </c>
      <c r="D24" s="109">
        <v>7.0417999999999994E-2</v>
      </c>
      <c r="E24" s="110">
        <f t="shared" si="0"/>
        <v>-0.39634752478059587</v>
      </c>
      <c r="F24" s="144">
        <f t="shared" si="1"/>
        <v>2.3670017352757115E-3</v>
      </c>
      <c r="G24" s="145">
        <v>0.95995296799999996</v>
      </c>
      <c r="H24" s="146">
        <v>40.359699999999997</v>
      </c>
    </row>
    <row r="25" spans="1:8" ht="12.75" customHeight="1">
      <c r="A25" s="142" t="s">
        <v>1148</v>
      </c>
      <c r="B25" s="142" t="s">
        <v>1136</v>
      </c>
      <c r="C25" s="109">
        <v>3.9072000000000003E-2</v>
      </c>
      <c r="D25" s="109">
        <v>9.355200000000001E-3</v>
      </c>
      <c r="E25" s="110">
        <f t="shared" si="0"/>
        <v>3.1765007696254486</v>
      </c>
      <c r="F25" s="144">
        <f t="shared" si="1"/>
        <v>2.1756726216404587E-3</v>
      </c>
      <c r="G25" s="145">
        <v>0.33095369894499999</v>
      </c>
      <c r="H25" s="146">
        <v>76.942350000000005</v>
      </c>
    </row>
    <row r="26" spans="1:8" ht="12.75" customHeight="1">
      <c r="A26" s="142" t="s">
        <v>2262</v>
      </c>
      <c r="B26" s="142" t="s">
        <v>2261</v>
      </c>
      <c r="C26" s="109">
        <v>2.009E-2</v>
      </c>
      <c r="D26" s="109">
        <v>0</v>
      </c>
      <c r="E26" s="110" t="str">
        <f t="shared" si="0"/>
        <v/>
      </c>
      <c r="F26" s="144">
        <f t="shared" si="1"/>
        <v>1.1186850677916873E-3</v>
      </c>
      <c r="G26" s="145">
        <v>1.9762802999999999E-2</v>
      </c>
      <c r="H26" s="146">
        <v>21.4024</v>
      </c>
    </row>
    <row r="27" spans="1:8" ht="12.75" customHeight="1">
      <c r="A27" s="142" t="s">
        <v>2260</v>
      </c>
      <c r="B27" s="142" t="s">
        <v>2259</v>
      </c>
      <c r="C27" s="109">
        <v>1.9987999999999999E-2</v>
      </c>
      <c r="D27" s="109">
        <v>0</v>
      </c>
      <c r="E27" s="110" t="str">
        <f t="shared" si="0"/>
        <v/>
      </c>
      <c r="F27" s="144">
        <f t="shared" si="1"/>
        <v>1.1130053327536209E-3</v>
      </c>
      <c r="G27" s="145">
        <v>2.0017192999999999E-2</v>
      </c>
      <c r="H27" s="146">
        <v>21.943950000000001</v>
      </c>
    </row>
    <row r="28" spans="1:8" ht="12.75" customHeight="1">
      <c r="A28" s="142" t="s">
        <v>1145</v>
      </c>
      <c r="B28" s="142" t="s">
        <v>1133</v>
      </c>
      <c r="C28" s="109">
        <v>1.94988E-2</v>
      </c>
      <c r="D28" s="109">
        <v>0.14638379999999998</v>
      </c>
      <c r="E28" s="110">
        <f t="shared" si="0"/>
        <v>-0.86679673570436067</v>
      </c>
      <c r="F28" s="144">
        <f t="shared" si="1"/>
        <v>1.0857648780416404E-3</v>
      </c>
      <c r="G28" s="145">
        <v>0.93547246571999998</v>
      </c>
      <c r="H28" s="146">
        <v>20.51125</v>
      </c>
    </row>
    <row r="29" spans="1:8" ht="12.75" customHeight="1">
      <c r="A29" s="142" t="s">
        <v>2264</v>
      </c>
      <c r="B29" s="142" t="s">
        <v>2263</v>
      </c>
      <c r="C29" s="109">
        <v>1.7873299999999998E-2</v>
      </c>
      <c r="D29" s="109">
        <v>4.4806980000000003E-2</v>
      </c>
      <c r="E29" s="110">
        <f t="shared" si="0"/>
        <v>-0.6011045600484568</v>
      </c>
      <c r="F29" s="144">
        <f t="shared" si="1"/>
        <v>9.9525106133206394E-4</v>
      </c>
      <c r="G29" s="145">
        <v>0.34494288200000001</v>
      </c>
      <c r="H29" s="146">
        <v>573.76970588235304</v>
      </c>
    </row>
    <row r="30" spans="1:8" ht="12.75" customHeight="1">
      <c r="A30" s="142" t="s">
        <v>2270</v>
      </c>
      <c r="B30" s="142" t="s">
        <v>2269</v>
      </c>
      <c r="C30" s="109">
        <v>1.457232E-2</v>
      </c>
      <c r="D30" s="109">
        <v>4.2303559999999997E-2</v>
      </c>
      <c r="E30" s="110">
        <f t="shared" si="0"/>
        <v>-0.65552970010088984</v>
      </c>
      <c r="F30" s="144">
        <f t="shared" si="1"/>
        <v>8.1144035774425888E-4</v>
      </c>
      <c r="G30" s="145">
        <v>3.7989053000000002E-2</v>
      </c>
      <c r="H30" s="146">
        <v>400.41030000000001</v>
      </c>
    </row>
    <row r="31" spans="1:8" ht="12.75" customHeight="1">
      <c r="A31" s="142" t="s">
        <v>2345</v>
      </c>
      <c r="B31" s="142" t="s">
        <v>2346</v>
      </c>
      <c r="C31" s="109">
        <v>1.403685E-2</v>
      </c>
      <c r="D31" s="109">
        <v>4.3055000000000003E-4</v>
      </c>
      <c r="E31" s="110">
        <f t="shared" si="0"/>
        <v>31.602136801765184</v>
      </c>
      <c r="F31" s="144">
        <f t="shared" si="1"/>
        <v>7.8162341930471612E-4</v>
      </c>
      <c r="G31" s="145">
        <v>4.4903324000000001E-2</v>
      </c>
      <c r="H31" s="146">
        <v>32.796900000000001</v>
      </c>
    </row>
    <row r="32" spans="1:8" ht="12.75" customHeight="1">
      <c r="A32" s="142" t="s">
        <v>2364</v>
      </c>
      <c r="B32" s="142" t="s">
        <v>2365</v>
      </c>
      <c r="C32" s="109">
        <v>1.2149999999999999E-2</v>
      </c>
      <c r="D32" s="109">
        <v>1.095E-2</v>
      </c>
      <c r="E32" s="110">
        <f t="shared" si="0"/>
        <v>0.1095890410958904</v>
      </c>
      <c r="F32" s="144">
        <f t="shared" si="1"/>
        <v>6.7655667365201593E-4</v>
      </c>
      <c r="G32" s="145">
        <v>1.2404375E-2</v>
      </c>
      <c r="H32" s="146">
        <v>94.988749999999996</v>
      </c>
    </row>
    <row r="33" spans="1:8" ht="12.75" customHeight="1">
      <c r="A33" s="142" t="s">
        <v>1146</v>
      </c>
      <c r="B33" s="142" t="s">
        <v>1134</v>
      </c>
      <c r="C33" s="109">
        <v>6.5110000000000003E-3</v>
      </c>
      <c r="D33" s="109">
        <v>0</v>
      </c>
      <c r="E33" s="110" t="str">
        <f t="shared" si="0"/>
        <v/>
      </c>
      <c r="F33" s="144">
        <f t="shared" si="1"/>
        <v>3.6255641992989927E-4</v>
      </c>
      <c r="G33" s="145">
        <v>0.91174514142069996</v>
      </c>
      <c r="H33" s="146">
        <v>21.248799999999999</v>
      </c>
    </row>
    <row r="34" spans="1:8" ht="12.75" customHeight="1">
      <c r="A34" s="142" t="s">
        <v>832</v>
      </c>
      <c r="B34" s="142" t="s">
        <v>814</v>
      </c>
      <c r="C34" s="109">
        <v>5.0984999999999997E-3</v>
      </c>
      <c r="D34" s="109">
        <v>0.10146880999999999</v>
      </c>
      <c r="E34" s="110">
        <f t="shared" si="0"/>
        <v>-0.94975303248357801</v>
      </c>
      <c r="F34" s="144">
        <f t="shared" si="1"/>
        <v>2.8390322638804965E-4</v>
      </c>
      <c r="G34" s="145">
        <v>0.76837876249999992</v>
      </c>
      <c r="H34" s="146">
        <v>30.805599999999998</v>
      </c>
    </row>
    <row r="35" spans="1:8" ht="12.75" customHeight="1">
      <c r="A35" s="142" t="s">
        <v>2386</v>
      </c>
      <c r="B35" s="142" t="s">
        <v>2387</v>
      </c>
      <c r="C35" s="109">
        <v>5.0000000000000001E-3</v>
      </c>
      <c r="D35" s="109">
        <v>0</v>
      </c>
      <c r="E35" s="110" t="str">
        <f t="shared" si="0"/>
        <v/>
      </c>
      <c r="F35" s="144">
        <f t="shared" si="1"/>
        <v>2.7841838421893662E-4</v>
      </c>
      <c r="G35" s="145">
        <v>5.0277180999999997E-2</v>
      </c>
      <c r="H35" s="146">
        <v>50.0426</v>
      </c>
    </row>
    <row r="36" spans="1:8" ht="12.75" customHeight="1">
      <c r="A36" s="142" t="s">
        <v>1147</v>
      </c>
      <c r="B36" s="142" t="s">
        <v>1135</v>
      </c>
      <c r="C36" s="109">
        <v>4.6991999999999997E-3</v>
      </c>
      <c r="D36" s="109">
        <v>4.271465E-2</v>
      </c>
      <c r="E36" s="110">
        <f t="shared" si="0"/>
        <v>-0.88998622252552695</v>
      </c>
      <c r="F36" s="144">
        <f t="shared" si="1"/>
        <v>2.6166873422432538E-4</v>
      </c>
      <c r="G36" s="145">
        <v>3.0515841247137998</v>
      </c>
      <c r="H36" s="146">
        <v>76.301699999999997</v>
      </c>
    </row>
    <row r="37" spans="1:8" ht="12.75" customHeight="1">
      <c r="A37" s="142" t="s">
        <v>836</v>
      </c>
      <c r="B37" s="142" t="s">
        <v>820</v>
      </c>
      <c r="C37" s="109">
        <v>4.5900000000000003E-3</v>
      </c>
      <c r="D37" s="109">
        <v>2.6808499999999999E-2</v>
      </c>
      <c r="E37" s="110">
        <f t="shared" si="0"/>
        <v>-0.82878564634351037</v>
      </c>
      <c r="F37" s="144">
        <f t="shared" si="1"/>
        <v>2.5558807671298385E-4</v>
      </c>
      <c r="G37" s="145">
        <v>3.3835502100000001</v>
      </c>
      <c r="H37" s="146">
        <v>437.32847368421102</v>
      </c>
    </row>
    <row r="38" spans="1:8" ht="12.75" customHeight="1">
      <c r="A38" s="142" t="s">
        <v>332</v>
      </c>
      <c r="B38" s="142" t="s">
        <v>335</v>
      </c>
      <c r="C38" s="109">
        <v>3.6966999999999998E-3</v>
      </c>
      <c r="D38" s="109">
        <v>0.32364165</v>
      </c>
      <c r="E38" s="110">
        <f t="shared" si="0"/>
        <v>-0.98857779893286291</v>
      </c>
      <c r="F38" s="144">
        <f t="shared" si="1"/>
        <v>2.0584584818842861E-4</v>
      </c>
      <c r="G38" s="145">
        <v>5.1842822100000001</v>
      </c>
      <c r="H38" s="146">
        <v>320.49804999999998</v>
      </c>
    </row>
    <row r="39" spans="1:8" ht="12.75" customHeight="1">
      <c r="A39" s="142" t="s">
        <v>2652</v>
      </c>
      <c r="B39" s="142" t="s">
        <v>2653</v>
      </c>
      <c r="C39" s="109">
        <v>3.3930000000000002E-3</v>
      </c>
      <c r="D39" s="109">
        <v>0</v>
      </c>
      <c r="E39" s="110" t="str">
        <f t="shared" ref="E39:E70" si="2">IF(ISERROR(C39/D39-1),"",IF((C39/D39-1)&gt;10000%,"",C39/D39-1))</f>
        <v/>
      </c>
      <c r="F39" s="144">
        <f t="shared" ref="F39:F70" si="3">C39/$C$141</f>
        <v>1.8893471553097042E-4</v>
      </c>
      <c r="G39" s="145">
        <v>7.2399799999999992E-3</v>
      </c>
      <c r="H39" s="146">
        <v>144.9743</v>
      </c>
    </row>
    <row r="40" spans="1:8" ht="12.75" customHeight="1">
      <c r="A40" s="142" t="s">
        <v>2030</v>
      </c>
      <c r="B40" s="142" t="s">
        <v>2031</v>
      </c>
      <c r="C40" s="109">
        <v>2.9840999999999999E-3</v>
      </c>
      <c r="D40" s="109">
        <v>0</v>
      </c>
      <c r="E40" s="110" t="str">
        <f t="shared" si="2"/>
        <v/>
      </c>
      <c r="F40" s="144">
        <f t="shared" si="3"/>
        <v>1.6616566006954575E-4</v>
      </c>
      <c r="G40" s="145">
        <v>1.7003164000000001E-2</v>
      </c>
      <c r="H40" s="146">
        <v>74.999300000000005</v>
      </c>
    </row>
    <row r="41" spans="1:8" ht="12.75" customHeight="1">
      <c r="A41" s="142" t="s">
        <v>2357</v>
      </c>
      <c r="B41" s="142" t="s">
        <v>2358</v>
      </c>
      <c r="C41" s="109">
        <v>2.3955000000000001E-3</v>
      </c>
      <c r="D41" s="109">
        <v>0</v>
      </c>
      <c r="E41" s="110" t="str">
        <f t="shared" si="2"/>
        <v/>
      </c>
      <c r="F41" s="144">
        <f t="shared" si="3"/>
        <v>1.3339024787929255E-4</v>
      </c>
      <c r="G41" s="145">
        <v>1.4004839999999999E-2</v>
      </c>
      <c r="H41" s="146">
        <v>37.570300000000003</v>
      </c>
    </row>
    <row r="42" spans="1:8" ht="12.75" customHeight="1">
      <c r="A42" s="142" t="s">
        <v>560</v>
      </c>
      <c r="B42" s="142" t="s">
        <v>561</v>
      </c>
      <c r="C42" s="109">
        <v>2.1905200000000001E-3</v>
      </c>
      <c r="D42" s="109">
        <v>1.53286E-2</v>
      </c>
      <c r="E42" s="110">
        <f t="shared" si="2"/>
        <v>-0.85709588612136789</v>
      </c>
      <c r="F42" s="144">
        <f t="shared" si="3"/>
        <v>1.2197620779985302E-4</v>
      </c>
      <c r="G42" s="145">
        <v>15.673981300000001</v>
      </c>
      <c r="H42" s="146">
        <v>155.81215</v>
      </c>
    </row>
    <row r="43" spans="1:8" ht="12.75" customHeight="1">
      <c r="A43" s="142" t="s">
        <v>2368</v>
      </c>
      <c r="B43" s="142" t="s">
        <v>2369</v>
      </c>
      <c r="C43" s="109">
        <v>1.552E-3</v>
      </c>
      <c r="D43" s="109">
        <v>2.3370000000000001E-3</v>
      </c>
      <c r="E43" s="110">
        <f t="shared" si="2"/>
        <v>-0.335900727428327</v>
      </c>
      <c r="F43" s="144">
        <f t="shared" si="3"/>
        <v>8.6421066461557928E-5</v>
      </c>
      <c r="G43" s="145">
        <v>9.1936020000000007E-2</v>
      </c>
      <c r="H43" s="146">
        <v>95.763750000000002</v>
      </c>
    </row>
    <row r="44" spans="1:8" ht="12.75" customHeight="1">
      <c r="A44" s="142" t="s">
        <v>2372</v>
      </c>
      <c r="B44" s="142" t="s">
        <v>2373</v>
      </c>
      <c r="C44" s="109">
        <v>1.4857E-3</v>
      </c>
      <c r="D44" s="109">
        <v>0</v>
      </c>
      <c r="E44" s="110" t="str">
        <f t="shared" si="2"/>
        <v/>
      </c>
      <c r="F44" s="144">
        <f t="shared" si="3"/>
        <v>8.2729238686814834E-5</v>
      </c>
      <c r="G44" s="145">
        <v>4.3211719999999999E-3</v>
      </c>
      <c r="H44" s="146">
        <v>104.99575</v>
      </c>
    </row>
    <row r="45" spans="1:8" ht="12.75" customHeight="1">
      <c r="A45" s="142" t="s">
        <v>504</v>
      </c>
      <c r="B45" s="142" t="s">
        <v>815</v>
      </c>
      <c r="C45" s="109">
        <v>1.03356E-3</v>
      </c>
      <c r="D45" s="109">
        <v>0.99420799999999998</v>
      </c>
      <c r="E45" s="110">
        <f t="shared" si="2"/>
        <v>-0.99896041874537322</v>
      </c>
      <c r="F45" s="144">
        <f t="shared" si="3"/>
        <v>5.755242103866483E-5</v>
      </c>
      <c r="G45" s="145">
        <v>7.7511455999999992</v>
      </c>
      <c r="H45" s="146">
        <v>288.2269</v>
      </c>
    </row>
    <row r="46" spans="1:8" ht="12.75" customHeight="1">
      <c r="A46" s="142" t="s">
        <v>2236</v>
      </c>
      <c r="B46" s="142" t="s">
        <v>2235</v>
      </c>
      <c r="C46" s="109">
        <v>1.0179E-3</v>
      </c>
      <c r="D46" s="109">
        <v>8.2915999999999997E-3</v>
      </c>
      <c r="E46" s="110">
        <f t="shared" si="2"/>
        <v>-0.87723720391721738</v>
      </c>
      <c r="F46" s="144">
        <f t="shared" si="3"/>
        <v>5.6680414659291115E-5</v>
      </c>
      <c r="G46" s="145">
        <v>0.333670837</v>
      </c>
      <c r="H46" s="146">
        <v>317.77420000000001</v>
      </c>
    </row>
    <row r="47" spans="1:8" ht="12.75" customHeight="1">
      <c r="A47" s="142" t="s">
        <v>830</v>
      </c>
      <c r="B47" s="142" t="s">
        <v>812</v>
      </c>
      <c r="C47" s="109">
        <v>1.0161E-3</v>
      </c>
      <c r="D47" s="109">
        <v>8.0916779999999994E-2</v>
      </c>
      <c r="E47" s="110">
        <f t="shared" si="2"/>
        <v>-0.98744265404530429</v>
      </c>
      <c r="F47" s="144">
        <f t="shared" si="3"/>
        <v>5.6580184040972305E-5</v>
      </c>
      <c r="G47" s="145">
        <v>0.23076357596650002</v>
      </c>
      <c r="H47" s="146">
        <v>21.025600000000001</v>
      </c>
    </row>
    <row r="48" spans="1:8" ht="12.75" customHeight="1">
      <c r="A48" s="142" t="s">
        <v>1149</v>
      </c>
      <c r="B48" s="142" t="s">
        <v>1137</v>
      </c>
      <c r="C48" s="109">
        <v>5.7379999999999996E-4</v>
      </c>
      <c r="D48" s="109">
        <v>0</v>
      </c>
      <c r="E48" s="110" t="str">
        <f t="shared" si="2"/>
        <v/>
      </c>
      <c r="F48" s="144">
        <f t="shared" si="3"/>
        <v>3.1951293772965169E-5</v>
      </c>
      <c r="G48" s="145">
        <v>0.287372518011</v>
      </c>
      <c r="H48" s="146">
        <v>20.063600000000001</v>
      </c>
    </row>
    <row r="49" spans="1:8" ht="12.75" customHeight="1">
      <c r="A49" s="142" t="s">
        <v>2380</v>
      </c>
      <c r="B49" s="142" t="s">
        <v>2381</v>
      </c>
      <c r="C49" s="109">
        <v>5.2099999999999998E-4</v>
      </c>
      <c r="D49" s="109">
        <v>2.97906E-3</v>
      </c>
      <c r="E49" s="110">
        <f t="shared" si="2"/>
        <v>-0.82511261941686298</v>
      </c>
      <c r="F49" s="144">
        <f t="shared" si="3"/>
        <v>2.9011195635613196E-5</v>
      </c>
      <c r="G49" s="145">
        <v>7.7212000000000005E-4</v>
      </c>
      <c r="H49" s="146">
        <v>49.996899999999997</v>
      </c>
    </row>
    <row r="50" spans="1:8" ht="12.75" customHeight="1">
      <c r="A50" s="142" t="s">
        <v>2382</v>
      </c>
      <c r="B50" s="142" t="s">
        <v>2383</v>
      </c>
      <c r="C50" s="109">
        <v>4.26E-4</v>
      </c>
      <c r="D50" s="109">
        <v>3.8051999999999997E-4</v>
      </c>
      <c r="E50" s="110">
        <f t="shared" si="2"/>
        <v>0.11952065594449701</v>
      </c>
      <c r="F50" s="144">
        <f t="shared" si="3"/>
        <v>2.3721246335453401E-5</v>
      </c>
      <c r="G50" s="145">
        <v>3.2247599999999998E-4</v>
      </c>
      <c r="H50" s="146">
        <v>60.003100000000003</v>
      </c>
    </row>
    <row r="51" spans="1:8" ht="12.75" customHeight="1">
      <c r="A51" s="142" t="s">
        <v>2569</v>
      </c>
      <c r="B51" s="142" t="s">
        <v>2570</v>
      </c>
      <c r="C51" s="109">
        <v>0</v>
      </c>
      <c r="D51" s="109">
        <v>3.20447813</v>
      </c>
      <c r="E51" s="110">
        <f t="shared" si="2"/>
        <v>-1</v>
      </c>
      <c r="F51" s="144">
        <f t="shared" si="3"/>
        <v>0</v>
      </c>
      <c r="G51" s="145">
        <v>1.0807275999999999E-2</v>
      </c>
      <c r="H51" s="146">
        <v>32.377650000000003</v>
      </c>
    </row>
    <row r="52" spans="1:8" ht="12.75" customHeight="1">
      <c r="A52" s="142" t="s">
        <v>2571</v>
      </c>
      <c r="B52" s="142" t="s">
        <v>2572</v>
      </c>
      <c r="C52" s="109">
        <v>0</v>
      </c>
      <c r="D52" s="109">
        <v>0.73505600000000004</v>
      </c>
      <c r="E52" s="110">
        <f t="shared" si="2"/>
        <v>-1</v>
      </c>
      <c r="F52" s="144">
        <f t="shared" si="3"/>
        <v>0</v>
      </c>
      <c r="G52" s="145">
        <v>4.5603900000000001E-3</v>
      </c>
      <c r="H52" s="146">
        <v>31.148150000000001</v>
      </c>
    </row>
    <row r="53" spans="1:8" ht="12.75" customHeight="1">
      <c r="A53" s="142" t="s">
        <v>2573</v>
      </c>
      <c r="B53" s="142" t="s">
        <v>2574</v>
      </c>
      <c r="C53" s="109">
        <v>0</v>
      </c>
      <c r="D53" s="109">
        <v>0.61670000000000003</v>
      </c>
      <c r="E53" s="110">
        <f t="shared" si="2"/>
        <v>-1</v>
      </c>
      <c r="F53" s="144">
        <f t="shared" si="3"/>
        <v>0</v>
      </c>
      <c r="G53" s="145">
        <v>2.9618800000000001E-3</v>
      </c>
      <c r="H53" s="146">
        <v>40.939450000000001</v>
      </c>
    </row>
    <row r="54" spans="1:8" ht="12.75" customHeight="1">
      <c r="A54" s="142" t="s">
        <v>2646</v>
      </c>
      <c r="B54" s="142" t="s">
        <v>2647</v>
      </c>
      <c r="C54" s="109">
        <v>0</v>
      </c>
      <c r="D54" s="109">
        <v>0.1055165</v>
      </c>
      <c r="E54" s="110">
        <f t="shared" si="2"/>
        <v>-1</v>
      </c>
      <c r="F54" s="144">
        <f t="shared" si="3"/>
        <v>0</v>
      </c>
      <c r="G54" s="145">
        <v>0.108705813</v>
      </c>
      <c r="H54" s="146">
        <v>154.98365000000001</v>
      </c>
    </row>
    <row r="55" spans="1:8" ht="12.75" customHeight="1">
      <c r="A55" s="142" t="s">
        <v>1151</v>
      </c>
      <c r="B55" s="142" t="s">
        <v>1140</v>
      </c>
      <c r="C55" s="109">
        <v>0</v>
      </c>
      <c r="D55" s="109">
        <v>6.1646900000000004E-2</v>
      </c>
      <c r="E55" s="110">
        <f t="shared" si="2"/>
        <v>-1</v>
      </c>
      <c r="F55" s="144">
        <f t="shared" si="3"/>
        <v>0</v>
      </c>
      <c r="G55" s="145">
        <v>0.30530299717999998</v>
      </c>
      <c r="H55" s="146">
        <v>20.793099999999999</v>
      </c>
    </row>
    <row r="56" spans="1:8" ht="12.75" customHeight="1">
      <c r="A56" s="142" t="s">
        <v>2581</v>
      </c>
      <c r="B56" s="142" t="s">
        <v>2582</v>
      </c>
      <c r="C56" s="109">
        <v>0</v>
      </c>
      <c r="D56" s="109">
        <v>8.7320000000000002E-3</v>
      </c>
      <c r="E56" s="110">
        <f t="shared" si="2"/>
        <v>-1</v>
      </c>
      <c r="F56" s="144">
        <f t="shared" si="3"/>
        <v>0</v>
      </c>
      <c r="G56" s="145">
        <v>8.6735900000000006E-4</v>
      </c>
      <c r="H56" s="146">
        <v>38.095050000000001</v>
      </c>
    </row>
    <row r="57" spans="1:8" ht="12.75" customHeight="1">
      <c r="A57" s="142" t="s">
        <v>2567</v>
      </c>
      <c r="B57" s="142" t="s">
        <v>2568</v>
      </c>
      <c r="C57" s="109">
        <v>0</v>
      </c>
      <c r="D57" s="109">
        <v>3.7451999999999997E-3</v>
      </c>
      <c r="E57" s="110">
        <f t="shared" si="2"/>
        <v>-1</v>
      </c>
      <c r="F57" s="144">
        <f t="shared" si="3"/>
        <v>0</v>
      </c>
      <c r="G57" s="145">
        <v>0</v>
      </c>
      <c r="H57" s="146">
        <v>25.184899999999999</v>
      </c>
    </row>
    <row r="58" spans="1:8" ht="12.75" customHeight="1">
      <c r="A58" s="142" t="s">
        <v>834</v>
      </c>
      <c r="B58" s="142" t="s">
        <v>818</v>
      </c>
      <c r="C58" s="109">
        <v>0</v>
      </c>
      <c r="D58" s="109">
        <v>2.0960000000000002E-3</v>
      </c>
      <c r="E58" s="110">
        <f t="shared" si="2"/>
        <v>-1</v>
      </c>
      <c r="F58" s="144">
        <f t="shared" si="3"/>
        <v>0</v>
      </c>
      <c r="G58" s="145">
        <v>3.1858621274999999E-2</v>
      </c>
      <c r="H58" s="146">
        <v>32.886600000000001</v>
      </c>
    </row>
    <row r="59" spans="1:8" ht="12.75" customHeight="1">
      <c r="A59" s="142" t="s">
        <v>1153</v>
      </c>
      <c r="B59" s="142" t="s">
        <v>1142</v>
      </c>
      <c r="C59" s="109">
        <v>0</v>
      </c>
      <c r="D59" s="109">
        <v>1.11969E-3</v>
      </c>
      <c r="E59" s="110">
        <f t="shared" si="2"/>
        <v>-1</v>
      </c>
      <c r="F59" s="144">
        <f t="shared" si="3"/>
        <v>0</v>
      </c>
      <c r="G59" s="145">
        <v>0.40974124305839998</v>
      </c>
      <c r="H59" s="146">
        <v>77.020799999999994</v>
      </c>
    </row>
    <row r="60" spans="1:8" ht="12.75" customHeight="1">
      <c r="A60" s="142" t="s">
        <v>1152</v>
      </c>
      <c r="B60" s="142" t="s">
        <v>1141</v>
      </c>
      <c r="C60" s="109">
        <v>0</v>
      </c>
      <c r="D60" s="109">
        <v>1.0655999999999999E-3</v>
      </c>
      <c r="E60" s="110">
        <f t="shared" si="2"/>
        <v>-1</v>
      </c>
      <c r="F60" s="144">
        <f t="shared" si="3"/>
        <v>0</v>
      </c>
      <c r="G60" s="145">
        <v>0.3909269251536</v>
      </c>
      <c r="H60" s="146">
        <v>76.612200000000001</v>
      </c>
    </row>
    <row r="61" spans="1:8" ht="12.75" customHeight="1">
      <c r="A61" s="142" t="s">
        <v>2026</v>
      </c>
      <c r="B61" s="142" t="s">
        <v>2027</v>
      </c>
      <c r="C61" s="109">
        <v>0</v>
      </c>
      <c r="D61" s="109">
        <v>8.7164000000000002E-4</v>
      </c>
      <c r="E61" s="110">
        <f t="shared" si="2"/>
        <v>-1</v>
      </c>
      <c r="F61" s="144">
        <f t="shared" si="3"/>
        <v>0</v>
      </c>
      <c r="G61" s="145">
        <v>7.6837540000000001E-3</v>
      </c>
      <c r="H61" s="146">
        <v>23.821899999999999</v>
      </c>
    </row>
    <row r="62" spans="1:8" ht="12.75" customHeight="1">
      <c r="A62" s="142" t="s">
        <v>2024</v>
      </c>
      <c r="B62" s="142" t="s">
        <v>2025</v>
      </c>
      <c r="C62" s="109">
        <v>0</v>
      </c>
      <c r="D62" s="109">
        <v>5.8697999999999997E-4</v>
      </c>
      <c r="E62" s="110">
        <f t="shared" si="2"/>
        <v>-1</v>
      </c>
      <c r="F62" s="144">
        <f t="shared" si="3"/>
        <v>0</v>
      </c>
      <c r="G62" s="145">
        <v>6.7093115000000009E-2</v>
      </c>
      <c r="H62" s="146">
        <v>16.014700000000001</v>
      </c>
    </row>
    <row r="63" spans="1:8" ht="12.75" customHeight="1">
      <c r="A63" s="142" t="s">
        <v>2654</v>
      </c>
      <c r="B63" s="142" t="s">
        <v>2655</v>
      </c>
      <c r="C63" s="109">
        <v>0</v>
      </c>
      <c r="D63" s="109">
        <v>0</v>
      </c>
      <c r="E63" s="110" t="str">
        <f t="shared" si="2"/>
        <v/>
      </c>
      <c r="F63" s="144">
        <f t="shared" si="3"/>
        <v>0</v>
      </c>
      <c r="G63" s="145">
        <v>0</v>
      </c>
      <c r="H63" s="146">
        <v>155.00235000000001</v>
      </c>
    </row>
    <row r="64" spans="1:8" ht="12.75" customHeight="1">
      <c r="A64" s="142" t="s">
        <v>2022</v>
      </c>
      <c r="B64" s="142" t="s">
        <v>2023</v>
      </c>
      <c r="C64" s="109">
        <v>0</v>
      </c>
      <c r="D64" s="109">
        <v>0</v>
      </c>
      <c r="E64" s="110" t="str">
        <f t="shared" si="2"/>
        <v/>
      </c>
      <c r="F64" s="144">
        <f t="shared" si="3"/>
        <v>0</v>
      </c>
      <c r="G64" s="145">
        <v>1.8466289999999998E-3</v>
      </c>
      <c r="H64" s="146">
        <v>22.754650000000002</v>
      </c>
    </row>
    <row r="65" spans="1:8" ht="12.75" customHeight="1">
      <c r="A65" s="142" t="s">
        <v>2244</v>
      </c>
      <c r="B65" s="142" t="s">
        <v>2243</v>
      </c>
      <c r="C65" s="109">
        <v>0</v>
      </c>
      <c r="D65" s="109">
        <v>0</v>
      </c>
      <c r="E65" s="110" t="str">
        <f t="shared" si="2"/>
        <v/>
      </c>
      <c r="F65" s="144">
        <f t="shared" si="3"/>
        <v>0</v>
      </c>
      <c r="G65" s="145">
        <v>0</v>
      </c>
      <c r="H65" s="146">
        <v>19.29355</v>
      </c>
    </row>
    <row r="66" spans="1:8" ht="12.75" customHeight="1">
      <c r="A66" s="142" t="s">
        <v>2638</v>
      </c>
      <c r="B66" s="142" t="s">
        <v>2639</v>
      </c>
      <c r="C66" s="109">
        <v>0</v>
      </c>
      <c r="D66" s="109">
        <v>0</v>
      </c>
      <c r="E66" s="110" t="str">
        <f t="shared" si="2"/>
        <v/>
      </c>
      <c r="F66" s="144">
        <f t="shared" si="3"/>
        <v>0</v>
      </c>
      <c r="G66" s="145">
        <v>0</v>
      </c>
      <c r="H66" s="146">
        <v>55.071950000000001</v>
      </c>
    </row>
    <row r="67" spans="1:8" ht="12.75" customHeight="1">
      <c r="A67" s="142" t="s">
        <v>2343</v>
      </c>
      <c r="B67" s="142" t="s">
        <v>2344</v>
      </c>
      <c r="C67" s="109">
        <v>0</v>
      </c>
      <c r="D67" s="109">
        <v>0</v>
      </c>
      <c r="E67" s="110" t="str">
        <f t="shared" si="2"/>
        <v/>
      </c>
      <c r="F67" s="144">
        <f t="shared" si="3"/>
        <v>0</v>
      </c>
      <c r="G67" s="145">
        <v>3.6314509999999999E-3</v>
      </c>
      <c r="H67" s="146">
        <v>31.091950000000001</v>
      </c>
    </row>
    <row r="68" spans="1:8" ht="12.75" customHeight="1">
      <c r="A68" s="142" t="s">
        <v>2347</v>
      </c>
      <c r="B68" s="142" t="s">
        <v>2348</v>
      </c>
      <c r="C68" s="109">
        <v>0</v>
      </c>
      <c r="D68" s="109">
        <v>0</v>
      </c>
      <c r="E68" s="110" t="str">
        <f t="shared" si="2"/>
        <v/>
      </c>
      <c r="F68" s="144">
        <f t="shared" si="3"/>
        <v>0</v>
      </c>
      <c r="G68" s="145">
        <v>3.6857829999999998E-3</v>
      </c>
      <c r="H68" s="146">
        <v>35.048499999999997</v>
      </c>
    </row>
    <row r="69" spans="1:8" ht="12.75" customHeight="1">
      <c r="A69" s="142" t="s">
        <v>1154</v>
      </c>
      <c r="B69" s="142" t="s">
        <v>1143</v>
      </c>
      <c r="C69" s="109">
        <v>0</v>
      </c>
      <c r="D69" s="109">
        <v>0</v>
      </c>
      <c r="E69" s="110" t="str">
        <f t="shared" si="2"/>
        <v/>
      </c>
      <c r="F69" s="144">
        <f t="shared" si="3"/>
        <v>0</v>
      </c>
      <c r="G69" s="145">
        <v>6.3970263520000001E-2</v>
      </c>
      <c r="H69" s="146">
        <v>22.210550000000001</v>
      </c>
    </row>
    <row r="70" spans="1:8" ht="12.75" customHeight="1">
      <c r="A70" s="142" t="s">
        <v>2362</v>
      </c>
      <c r="B70" s="142" t="s">
        <v>2363</v>
      </c>
      <c r="C70" s="109">
        <v>0</v>
      </c>
      <c r="D70" s="109">
        <v>0</v>
      </c>
      <c r="E70" s="110" t="str">
        <f t="shared" si="2"/>
        <v/>
      </c>
      <c r="F70" s="144">
        <f t="shared" si="3"/>
        <v>0</v>
      </c>
      <c r="G70" s="145">
        <v>8.5636549999999999E-3</v>
      </c>
      <c r="H70" s="146">
        <v>84.995850000000004</v>
      </c>
    </row>
    <row r="71" spans="1:8" ht="12.75" customHeight="1">
      <c r="A71" s="142" t="s">
        <v>2020</v>
      </c>
      <c r="B71" s="142" t="s">
        <v>2021</v>
      </c>
      <c r="C71" s="109">
        <v>0</v>
      </c>
      <c r="D71" s="109">
        <v>0</v>
      </c>
      <c r="E71" s="110" t="str">
        <f t="shared" ref="E71:E102" si="4">IF(ISERROR(C71/D71-1),"",IF((C71/D71-1)&gt;10000%,"",C71/D71-1))</f>
        <v/>
      </c>
      <c r="F71" s="144">
        <f t="shared" ref="F71:F102" si="5">C71/$C$141</f>
        <v>0</v>
      </c>
      <c r="G71" s="145">
        <v>4.3401482999999998E-2</v>
      </c>
      <c r="H71" s="146">
        <v>10.1494</v>
      </c>
    </row>
    <row r="72" spans="1:8" ht="12.75" customHeight="1">
      <c r="A72" s="142" t="s">
        <v>505</v>
      </c>
      <c r="B72" s="142" t="s">
        <v>821</v>
      </c>
      <c r="C72" s="109">
        <v>0</v>
      </c>
      <c r="D72" s="109">
        <v>0</v>
      </c>
      <c r="E72" s="110" t="str">
        <f t="shared" si="4"/>
        <v/>
      </c>
      <c r="F72" s="144">
        <f t="shared" si="5"/>
        <v>0</v>
      </c>
      <c r="G72" s="145">
        <v>7.2295664999999998</v>
      </c>
      <c r="H72" s="146">
        <v>91.188649999999996</v>
      </c>
    </row>
    <row r="73" spans="1:8" ht="12.75" customHeight="1">
      <c r="A73" s="142" t="s">
        <v>2579</v>
      </c>
      <c r="B73" s="142" t="s">
        <v>2580</v>
      </c>
      <c r="C73" s="109">
        <v>0</v>
      </c>
      <c r="D73" s="109">
        <v>0</v>
      </c>
      <c r="E73" s="110" t="str">
        <f t="shared" si="4"/>
        <v/>
      </c>
      <c r="F73" s="144">
        <f t="shared" si="5"/>
        <v>0</v>
      </c>
      <c r="G73" s="145">
        <v>0</v>
      </c>
      <c r="H73" s="146">
        <v>27.746949999999998</v>
      </c>
    </row>
    <row r="74" spans="1:8" ht="12.75" customHeight="1">
      <c r="A74" s="142" t="s">
        <v>2216</v>
      </c>
      <c r="B74" s="142" t="s">
        <v>2215</v>
      </c>
      <c r="C74" s="109">
        <v>0</v>
      </c>
      <c r="D74" s="109">
        <v>0</v>
      </c>
      <c r="E74" s="110" t="str">
        <f t="shared" si="4"/>
        <v/>
      </c>
      <c r="F74" s="144">
        <f t="shared" si="5"/>
        <v>0</v>
      </c>
      <c r="G74" s="145">
        <v>5.2047630000000003E-3</v>
      </c>
      <c r="H74" s="146">
        <v>10.6866</v>
      </c>
    </row>
    <row r="75" spans="1:8" ht="12.75" customHeight="1">
      <c r="A75" s="142" t="s">
        <v>835</v>
      </c>
      <c r="B75" s="142" t="s">
        <v>819</v>
      </c>
      <c r="C75" s="109">
        <v>0</v>
      </c>
      <c r="D75" s="109">
        <v>0</v>
      </c>
      <c r="E75" s="110" t="str">
        <f t="shared" si="4"/>
        <v/>
      </c>
      <c r="F75" s="144">
        <f t="shared" si="5"/>
        <v>0</v>
      </c>
      <c r="G75" s="145">
        <v>0.11664691631060001</v>
      </c>
      <c r="H75" s="146">
        <v>32.435899999999997</v>
      </c>
    </row>
    <row r="76" spans="1:8" ht="12.75" customHeight="1">
      <c r="A76" s="142" t="s">
        <v>2355</v>
      </c>
      <c r="B76" s="142" t="s">
        <v>2356</v>
      </c>
      <c r="C76" s="109">
        <v>0</v>
      </c>
      <c r="D76" s="109">
        <v>0</v>
      </c>
      <c r="E76" s="110" t="str">
        <f t="shared" si="4"/>
        <v/>
      </c>
      <c r="F76" s="144">
        <f t="shared" si="5"/>
        <v>0</v>
      </c>
      <c r="G76" s="145">
        <v>0</v>
      </c>
      <c r="H76" s="146">
        <v>29.060649999999999</v>
      </c>
    </row>
    <row r="77" spans="1:8" ht="12.75" customHeight="1">
      <c r="A77" s="142" t="s">
        <v>2038</v>
      </c>
      <c r="B77" s="142" t="s">
        <v>2039</v>
      </c>
      <c r="C77" s="109">
        <v>0</v>
      </c>
      <c r="D77" s="109">
        <v>0</v>
      </c>
      <c r="E77" s="110" t="str">
        <f t="shared" si="4"/>
        <v/>
      </c>
      <c r="F77" s="144">
        <f t="shared" si="5"/>
        <v>0</v>
      </c>
      <c r="G77" s="145">
        <v>0</v>
      </c>
      <c r="H77" s="146">
        <v>85.000399999999999</v>
      </c>
    </row>
    <row r="78" spans="1:8" ht="12.75" customHeight="1">
      <c r="A78" s="142" t="s">
        <v>2384</v>
      </c>
      <c r="B78" s="142" t="s">
        <v>2385</v>
      </c>
      <c r="C78" s="109">
        <v>0</v>
      </c>
      <c r="D78" s="109">
        <v>0</v>
      </c>
      <c r="E78" s="110" t="str">
        <f t="shared" si="4"/>
        <v/>
      </c>
      <c r="F78" s="144">
        <f t="shared" si="5"/>
        <v>0</v>
      </c>
      <c r="G78" s="145">
        <v>0.11688659699999999</v>
      </c>
      <c r="H78" s="146">
        <v>29.9941</v>
      </c>
    </row>
    <row r="79" spans="1:8" ht="12.75" customHeight="1">
      <c r="A79" s="142" t="s">
        <v>2642</v>
      </c>
      <c r="B79" s="142" t="s">
        <v>2643</v>
      </c>
      <c r="C79" s="109">
        <v>0</v>
      </c>
      <c r="D79" s="109">
        <v>0</v>
      </c>
      <c r="E79" s="110" t="str">
        <f t="shared" si="4"/>
        <v/>
      </c>
      <c r="F79" s="144">
        <f t="shared" si="5"/>
        <v>0</v>
      </c>
      <c r="G79" s="145">
        <v>9.631733E-3</v>
      </c>
      <c r="H79" s="146">
        <v>53.69265</v>
      </c>
    </row>
    <row r="80" spans="1:8" ht="12.75" customHeight="1">
      <c r="A80" s="142" t="s">
        <v>2028</v>
      </c>
      <c r="B80" s="142" t="s">
        <v>2029</v>
      </c>
      <c r="C80" s="109">
        <v>0</v>
      </c>
      <c r="D80" s="109">
        <v>0</v>
      </c>
      <c r="E80" s="110" t="str">
        <f t="shared" si="4"/>
        <v/>
      </c>
      <c r="F80" s="144">
        <f t="shared" si="5"/>
        <v>0</v>
      </c>
      <c r="G80" s="145">
        <v>0</v>
      </c>
      <c r="H80" s="146">
        <v>64.987049999999996</v>
      </c>
    </row>
    <row r="81" spans="1:8" ht="12.75" customHeight="1">
      <c r="A81" s="142" t="s">
        <v>2036</v>
      </c>
      <c r="B81" s="142" t="s">
        <v>2037</v>
      </c>
      <c r="C81" s="109">
        <v>0</v>
      </c>
      <c r="D81" s="109">
        <v>0</v>
      </c>
      <c r="E81" s="110" t="str">
        <f t="shared" si="4"/>
        <v/>
      </c>
      <c r="F81" s="144">
        <f t="shared" si="5"/>
        <v>0</v>
      </c>
      <c r="G81" s="145">
        <v>0</v>
      </c>
      <c r="H81" s="146">
        <v>75.010000000000005</v>
      </c>
    </row>
    <row r="82" spans="1:8" ht="12.75" customHeight="1">
      <c r="A82" s="142" t="s">
        <v>2040</v>
      </c>
      <c r="B82" s="142" t="s">
        <v>2041</v>
      </c>
      <c r="C82" s="109">
        <v>0</v>
      </c>
      <c r="D82" s="109">
        <v>0</v>
      </c>
      <c r="E82" s="110" t="str">
        <f t="shared" si="4"/>
        <v/>
      </c>
      <c r="F82" s="144">
        <f t="shared" si="5"/>
        <v>0</v>
      </c>
      <c r="G82" s="145">
        <v>0</v>
      </c>
      <c r="H82" s="146">
        <v>75.043049999999994</v>
      </c>
    </row>
    <row r="83" spans="1:8" ht="12.75" customHeight="1">
      <c r="A83" s="142" t="s">
        <v>2042</v>
      </c>
      <c r="B83" s="142" t="s">
        <v>2043</v>
      </c>
      <c r="C83" s="109">
        <v>0</v>
      </c>
      <c r="D83" s="109">
        <v>0</v>
      </c>
      <c r="E83" s="110" t="str">
        <f t="shared" si="4"/>
        <v/>
      </c>
      <c r="F83" s="144">
        <f t="shared" si="5"/>
        <v>0</v>
      </c>
      <c r="G83" s="145">
        <v>0</v>
      </c>
      <c r="H83" s="146">
        <v>85.008399999999995</v>
      </c>
    </row>
    <row r="84" spans="1:8" ht="12.75" customHeight="1">
      <c r="A84" s="142" t="s">
        <v>2232</v>
      </c>
      <c r="B84" s="142" t="s">
        <v>2231</v>
      </c>
      <c r="C84" s="109">
        <v>0</v>
      </c>
      <c r="D84" s="109">
        <v>0</v>
      </c>
      <c r="E84" s="110" t="str">
        <f t="shared" si="4"/>
        <v/>
      </c>
      <c r="F84" s="144">
        <f t="shared" si="5"/>
        <v>0</v>
      </c>
      <c r="G84" s="145">
        <v>0</v>
      </c>
      <c r="H84" s="146">
        <v>11.926450000000001</v>
      </c>
    </row>
    <row r="85" spans="1:8" ht="12.75" customHeight="1">
      <c r="A85" s="142" t="s">
        <v>2234</v>
      </c>
      <c r="B85" s="142" t="s">
        <v>2233</v>
      </c>
      <c r="C85" s="109">
        <v>0</v>
      </c>
      <c r="D85" s="109">
        <v>0</v>
      </c>
      <c r="E85" s="110" t="str">
        <f t="shared" si="4"/>
        <v/>
      </c>
      <c r="F85" s="144">
        <f t="shared" si="5"/>
        <v>0</v>
      </c>
      <c r="G85" s="145">
        <v>0.15552476500000001</v>
      </c>
      <c r="H85" s="146">
        <v>12.315250000000001</v>
      </c>
    </row>
    <row r="86" spans="1:8" ht="12.75" customHeight="1">
      <c r="A86" s="142" t="s">
        <v>2218</v>
      </c>
      <c r="B86" s="142" t="s">
        <v>2217</v>
      </c>
      <c r="C86" s="109">
        <v>0</v>
      </c>
      <c r="D86" s="109">
        <v>0</v>
      </c>
      <c r="E86" s="110" t="str">
        <f t="shared" si="4"/>
        <v/>
      </c>
      <c r="F86" s="144">
        <f t="shared" si="5"/>
        <v>0</v>
      </c>
      <c r="G86" s="145">
        <v>0</v>
      </c>
      <c r="H86" s="146">
        <v>10.51765</v>
      </c>
    </row>
    <row r="87" spans="1:8" ht="12.75" customHeight="1">
      <c r="A87" s="142" t="s">
        <v>2246</v>
      </c>
      <c r="B87" s="142" t="s">
        <v>2245</v>
      </c>
      <c r="C87" s="109">
        <v>0</v>
      </c>
      <c r="D87" s="109">
        <v>0</v>
      </c>
      <c r="E87" s="110" t="str">
        <f t="shared" si="4"/>
        <v/>
      </c>
      <c r="F87" s="144">
        <f t="shared" si="5"/>
        <v>0</v>
      </c>
      <c r="G87" s="145">
        <v>0</v>
      </c>
      <c r="H87" s="146">
        <v>21.04645</v>
      </c>
    </row>
    <row r="88" spans="1:8" ht="12.75" customHeight="1">
      <c r="A88" s="142" t="s">
        <v>2228</v>
      </c>
      <c r="B88" s="142" t="s">
        <v>2227</v>
      </c>
      <c r="C88" s="109">
        <v>0</v>
      </c>
      <c r="D88" s="109">
        <v>0</v>
      </c>
      <c r="E88" s="110" t="str">
        <f t="shared" si="4"/>
        <v/>
      </c>
      <c r="F88" s="144">
        <f t="shared" si="5"/>
        <v>0</v>
      </c>
      <c r="G88" s="145">
        <v>0</v>
      </c>
      <c r="H88" s="146">
        <v>9.3535000000000004</v>
      </c>
    </row>
    <row r="89" spans="1:8" ht="12.75" customHeight="1">
      <c r="A89" s="142" t="s">
        <v>2256</v>
      </c>
      <c r="B89" s="142" t="s">
        <v>2255</v>
      </c>
      <c r="C89" s="109">
        <v>0</v>
      </c>
      <c r="D89" s="109">
        <v>0</v>
      </c>
      <c r="E89" s="110" t="str">
        <f t="shared" si="4"/>
        <v/>
      </c>
      <c r="F89" s="144">
        <f t="shared" si="5"/>
        <v>0</v>
      </c>
      <c r="G89" s="145">
        <v>0</v>
      </c>
      <c r="H89" s="146">
        <v>17.515750000000001</v>
      </c>
    </row>
    <row r="90" spans="1:8" ht="12.75" customHeight="1">
      <c r="A90" s="142" t="s">
        <v>2230</v>
      </c>
      <c r="B90" s="142" t="s">
        <v>2229</v>
      </c>
      <c r="C90" s="109">
        <v>0</v>
      </c>
      <c r="D90" s="109">
        <v>0</v>
      </c>
      <c r="E90" s="110" t="str">
        <f t="shared" si="4"/>
        <v/>
      </c>
      <c r="F90" s="144">
        <f t="shared" si="5"/>
        <v>0</v>
      </c>
      <c r="G90" s="145">
        <v>0</v>
      </c>
      <c r="H90" s="146">
        <v>10.8758</v>
      </c>
    </row>
    <row r="91" spans="1:8" ht="12.75" customHeight="1">
      <c r="A91" s="142" t="s">
        <v>2258</v>
      </c>
      <c r="B91" s="142" t="s">
        <v>2257</v>
      </c>
      <c r="C91" s="109">
        <v>0</v>
      </c>
      <c r="D91" s="109">
        <v>0</v>
      </c>
      <c r="E91" s="110" t="str">
        <f t="shared" si="4"/>
        <v/>
      </c>
      <c r="F91" s="144">
        <f t="shared" si="5"/>
        <v>0</v>
      </c>
      <c r="G91" s="145">
        <v>0</v>
      </c>
      <c r="H91" s="146">
        <v>22.63505</v>
      </c>
    </row>
    <row r="92" spans="1:8" ht="12.75" customHeight="1">
      <c r="A92" s="142" t="s">
        <v>2220</v>
      </c>
      <c r="B92" s="142" t="s">
        <v>2219</v>
      </c>
      <c r="C92" s="109">
        <v>0</v>
      </c>
      <c r="D92" s="109">
        <v>0</v>
      </c>
      <c r="E92" s="110" t="str">
        <f t="shared" si="4"/>
        <v/>
      </c>
      <c r="F92" s="144">
        <f t="shared" si="5"/>
        <v>0</v>
      </c>
      <c r="G92" s="145">
        <v>0</v>
      </c>
      <c r="H92" s="146">
        <v>10.0154</v>
      </c>
    </row>
    <row r="93" spans="1:8" ht="12.75" customHeight="1">
      <c r="A93" s="142" t="s">
        <v>2248</v>
      </c>
      <c r="B93" s="142" t="s">
        <v>2247</v>
      </c>
      <c r="C93" s="109">
        <v>0</v>
      </c>
      <c r="D93" s="109">
        <v>0</v>
      </c>
      <c r="E93" s="110" t="str">
        <f t="shared" si="4"/>
        <v/>
      </c>
      <c r="F93" s="144">
        <f t="shared" si="5"/>
        <v>0</v>
      </c>
      <c r="G93" s="145">
        <v>5.2622579999999997E-3</v>
      </c>
      <c r="H93" s="146">
        <v>19.266950000000001</v>
      </c>
    </row>
    <row r="94" spans="1:8" ht="12.75" customHeight="1">
      <c r="A94" s="142" t="s">
        <v>2222</v>
      </c>
      <c r="B94" s="142" t="s">
        <v>2221</v>
      </c>
      <c r="C94" s="109">
        <v>0</v>
      </c>
      <c r="D94" s="109">
        <v>0</v>
      </c>
      <c r="E94" s="110" t="str">
        <f t="shared" si="4"/>
        <v/>
      </c>
      <c r="F94" s="144">
        <f t="shared" si="5"/>
        <v>0</v>
      </c>
      <c r="G94" s="145">
        <v>0</v>
      </c>
      <c r="H94" s="146">
        <v>10.2333</v>
      </c>
    </row>
    <row r="95" spans="1:8" ht="12.75" customHeight="1">
      <c r="A95" s="142" t="s">
        <v>2250</v>
      </c>
      <c r="B95" s="142" t="s">
        <v>2249</v>
      </c>
      <c r="C95" s="109">
        <v>0</v>
      </c>
      <c r="D95" s="109">
        <v>0</v>
      </c>
      <c r="E95" s="110" t="str">
        <f t="shared" si="4"/>
        <v/>
      </c>
      <c r="F95" s="144">
        <f t="shared" si="5"/>
        <v>0</v>
      </c>
      <c r="G95" s="145">
        <v>0</v>
      </c>
      <c r="H95" s="146">
        <v>20.190850000000001</v>
      </c>
    </row>
    <row r="96" spans="1:8" ht="12.75" customHeight="1">
      <c r="A96" s="142" t="s">
        <v>2224</v>
      </c>
      <c r="B96" s="142" t="s">
        <v>2223</v>
      </c>
      <c r="C96" s="109">
        <v>0</v>
      </c>
      <c r="D96" s="109">
        <v>0</v>
      </c>
      <c r="E96" s="110" t="str">
        <f t="shared" si="4"/>
        <v/>
      </c>
      <c r="F96" s="144">
        <f t="shared" si="5"/>
        <v>0</v>
      </c>
      <c r="G96" s="145">
        <v>0</v>
      </c>
      <c r="H96" s="146">
        <v>17.885100000000001</v>
      </c>
    </row>
    <row r="97" spans="1:8" ht="12.75" customHeight="1">
      <c r="A97" s="142" t="s">
        <v>2252</v>
      </c>
      <c r="B97" s="142" t="s">
        <v>2251</v>
      </c>
      <c r="C97" s="109">
        <v>0</v>
      </c>
      <c r="D97" s="109">
        <v>0</v>
      </c>
      <c r="E97" s="110" t="str">
        <f t="shared" si="4"/>
        <v/>
      </c>
      <c r="F97" s="144">
        <f t="shared" si="5"/>
        <v>0</v>
      </c>
      <c r="G97" s="145">
        <v>4.3753667999999996E-2</v>
      </c>
      <c r="H97" s="146">
        <v>27.976900000000001</v>
      </c>
    </row>
    <row r="98" spans="1:8" ht="12.75" customHeight="1">
      <c r="A98" s="142" t="s">
        <v>2226</v>
      </c>
      <c r="B98" s="142" t="s">
        <v>2225</v>
      </c>
      <c r="C98" s="109">
        <v>0</v>
      </c>
      <c r="D98" s="109">
        <v>0</v>
      </c>
      <c r="E98" s="110" t="str">
        <f t="shared" si="4"/>
        <v/>
      </c>
      <c r="F98" s="144">
        <f t="shared" si="5"/>
        <v>0</v>
      </c>
      <c r="G98" s="145">
        <v>0</v>
      </c>
      <c r="H98" s="146">
        <v>17.318249999999999</v>
      </c>
    </row>
    <row r="99" spans="1:8" ht="12.75" customHeight="1">
      <c r="A99" s="142" t="s">
        <v>2254</v>
      </c>
      <c r="B99" s="142" t="s">
        <v>2253</v>
      </c>
      <c r="C99" s="109">
        <v>0</v>
      </c>
      <c r="D99" s="109">
        <v>0</v>
      </c>
      <c r="E99" s="110" t="str">
        <f t="shared" si="4"/>
        <v/>
      </c>
      <c r="F99" s="144">
        <f t="shared" si="5"/>
        <v>0</v>
      </c>
      <c r="G99" s="145">
        <v>0</v>
      </c>
      <c r="H99" s="146">
        <v>37.247349999999997</v>
      </c>
    </row>
    <row r="100" spans="1:8" ht="12.75" customHeight="1">
      <c r="A100" s="142" t="s">
        <v>2242</v>
      </c>
      <c r="B100" s="142" t="s">
        <v>2241</v>
      </c>
      <c r="C100" s="109">
        <v>0</v>
      </c>
      <c r="D100" s="109">
        <v>0</v>
      </c>
      <c r="E100" s="110" t="str">
        <f t="shared" si="4"/>
        <v/>
      </c>
      <c r="F100" s="144">
        <f t="shared" si="5"/>
        <v>0</v>
      </c>
      <c r="G100" s="145">
        <v>1.3074090999999999E-2</v>
      </c>
      <c r="H100" s="146">
        <v>200.16900000000001</v>
      </c>
    </row>
    <row r="101" spans="1:8" ht="12.75" customHeight="1">
      <c r="A101" s="142" t="s">
        <v>2238</v>
      </c>
      <c r="B101" s="142" t="s">
        <v>2237</v>
      </c>
      <c r="C101" s="109">
        <v>0</v>
      </c>
      <c r="D101" s="109">
        <v>0</v>
      </c>
      <c r="E101" s="110" t="str">
        <f t="shared" si="4"/>
        <v/>
      </c>
      <c r="F101" s="144">
        <f t="shared" si="5"/>
        <v>0</v>
      </c>
      <c r="G101" s="145">
        <v>0</v>
      </c>
      <c r="H101" s="146">
        <v>317.96125000000001</v>
      </c>
    </row>
    <row r="102" spans="1:8" ht="12.75" customHeight="1">
      <c r="A102" s="142" t="s">
        <v>2266</v>
      </c>
      <c r="B102" s="142" t="s">
        <v>2265</v>
      </c>
      <c r="C102" s="109">
        <v>0</v>
      </c>
      <c r="D102" s="109">
        <v>0</v>
      </c>
      <c r="E102" s="110" t="str">
        <f t="shared" si="4"/>
        <v/>
      </c>
      <c r="F102" s="144">
        <f t="shared" si="5"/>
        <v>0</v>
      </c>
      <c r="G102" s="145">
        <v>1.3575317E-2</v>
      </c>
      <c r="H102" s="146">
        <v>634.82884999999999</v>
      </c>
    </row>
    <row r="103" spans="1:8" ht="12.75" customHeight="1">
      <c r="A103" s="142" t="s">
        <v>2308</v>
      </c>
      <c r="B103" s="142" t="s">
        <v>2309</v>
      </c>
      <c r="C103" s="109">
        <v>0</v>
      </c>
      <c r="D103" s="109">
        <v>0</v>
      </c>
      <c r="E103" s="110" t="str">
        <f t="shared" ref="E103:E134" si="6">IF(ISERROR(C103/D103-1),"",IF((C103/D103-1)&gt;10000%,"",C103/D103-1))</f>
        <v/>
      </c>
      <c r="F103" s="144">
        <f t="shared" ref="F103:F134" si="7">C103/$C$141</f>
        <v>0</v>
      </c>
      <c r="G103" s="145">
        <v>0.48546810200000001</v>
      </c>
      <c r="H103" s="146">
        <v>124.95654999999999</v>
      </c>
    </row>
    <row r="104" spans="1:8" ht="12.75" customHeight="1">
      <c r="A104" s="142" t="s">
        <v>2310</v>
      </c>
      <c r="B104" s="142" t="s">
        <v>2311</v>
      </c>
      <c r="C104" s="109">
        <v>0</v>
      </c>
      <c r="D104" s="109">
        <v>0</v>
      </c>
      <c r="E104" s="110" t="str">
        <f t="shared" si="6"/>
        <v/>
      </c>
      <c r="F104" s="144">
        <f t="shared" si="7"/>
        <v>0</v>
      </c>
      <c r="G104" s="145">
        <v>2.8070416000000001E-2</v>
      </c>
      <c r="H104" s="146">
        <v>135.00274999999999</v>
      </c>
    </row>
    <row r="105" spans="1:8" ht="12.75" customHeight="1">
      <c r="A105" s="142" t="s">
        <v>2312</v>
      </c>
      <c r="B105" s="142" t="s">
        <v>2313</v>
      </c>
      <c r="C105" s="109">
        <v>0</v>
      </c>
      <c r="D105" s="109">
        <v>0</v>
      </c>
      <c r="E105" s="110" t="str">
        <f t="shared" si="6"/>
        <v/>
      </c>
      <c r="F105" s="144">
        <f t="shared" si="7"/>
        <v>0</v>
      </c>
      <c r="G105" s="145">
        <v>0</v>
      </c>
      <c r="H105" s="146">
        <v>125.03905</v>
      </c>
    </row>
    <row r="106" spans="1:8" ht="12.75" customHeight="1">
      <c r="A106" s="142" t="s">
        <v>2314</v>
      </c>
      <c r="B106" s="142" t="s">
        <v>2315</v>
      </c>
      <c r="C106" s="109">
        <v>0</v>
      </c>
      <c r="D106" s="109">
        <v>0</v>
      </c>
      <c r="E106" s="110" t="str">
        <f t="shared" si="6"/>
        <v/>
      </c>
      <c r="F106" s="144">
        <f t="shared" si="7"/>
        <v>0</v>
      </c>
      <c r="G106" s="145">
        <v>0</v>
      </c>
      <c r="H106" s="146">
        <v>135.03819999999999</v>
      </c>
    </row>
    <row r="107" spans="1:8" ht="12.75" customHeight="1">
      <c r="A107" s="142" t="s">
        <v>2316</v>
      </c>
      <c r="B107" s="142" t="s">
        <v>2317</v>
      </c>
      <c r="C107" s="109">
        <v>0</v>
      </c>
      <c r="D107" s="109">
        <v>0</v>
      </c>
      <c r="E107" s="110" t="str">
        <f t="shared" si="6"/>
        <v/>
      </c>
      <c r="F107" s="144">
        <f t="shared" si="7"/>
        <v>0</v>
      </c>
      <c r="G107" s="145">
        <v>0</v>
      </c>
      <c r="H107" s="146">
        <v>124.92675</v>
      </c>
    </row>
    <row r="108" spans="1:8" ht="12.75" customHeight="1">
      <c r="A108" s="142" t="s">
        <v>2318</v>
      </c>
      <c r="B108" s="142" t="s">
        <v>2319</v>
      </c>
      <c r="C108" s="109">
        <v>0</v>
      </c>
      <c r="D108" s="109">
        <v>0</v>
      </c>
      <c r="E108" s="110" t="str">
        <f t="shared" si="6"/>
        <v/>
      </c>
      <c r="F108" s="144">
        <f t="shared" si="7"/>
        <v>0</v>
      </c>
      <c r="G108" s="145">
        <v>8.7506489999999992E-3</v>
      </c>
      <c r="H108" s="146">
        <v>135.05455000000001</v>
      </c>
    </row>
    <row r="109" spans="1:8" ht="12.75" customHeight="1">
      <c r="A109" s="142" t="s">
        <v>2320</v>
      </c>
      <c r="B109" s="142" t="s">
        <v>2321</v>
      </c>
      <c r="C109" s="109">
        <v>0</v>
      </c>
      <c r="D109" s="109">
        <v>0</v>
      </c>
      <c r="E109" s="110" t="str">
        <f t="shared" si="6"/>
        <v/>
      </c>
      <c r="F109" s="144">
        <f t="shared" si="7"/>
        <v>0</v>
      </c>
      <c r="G109" s="145">
        <v>0</v>
      </c>
      <c r="H109" s="146">
        <v>124.9674</v>
      </c>
    </row>
    <row r="110" spans="1:8" ht="12.75" customHeight="1">
      <c r="A110" s="142" t="s">
        <v>2322</v>
      </c>
      <c r="B110" s="142" t="s">
        <v>2323</v>
      </c>
      <c r="C110" s="109">
        <v>0</v>
      </c>
      <c r="D110" s="109">
        <v>0</v>
      </c>
      <c r="E110" s="110" t="str">
        <f t="shared" si="6"/>
        <v/>
      </c>
      <c r="F110" s="144">
        <f t="shared" si="7"/>
        <v>0</v>
      </c>
      <c r="G110" s="145">
        <v>0</v>
      </c>
      <c r="H110" s="146">
        <v>135.04825</v>
      </c>
    </row>
    <row r="111" spans="1:8" ht="12.75" customHeight="1">
      <c r="A111" s="142" t="s">
        <v>2351</v>
      </c>
      <c r="B111" s="142" t="s">
        <v>2352</v>
      </c>
      <c r="C111" s="109">
        <v>0</v>
      </c>
      <c r="D111" s="109">
        <v>0</v>
      </c>
      <c r="E111" s="110" t="str">
        <f t="shared" si="6"/>
        <v/>
      </c>
      <c r="F111" s="144">
        <f t="shared" si="7"/>
        <v>0</v>
      </c>
      <c r="G111" s="145">
        <v>0</v>
      </c>
      <c r="H111" s="146">
        <v>32.839950000000002</v>
      </c>
    </row>
    <row r="112" spans="1:8" ht="12.75" customHeight="1">
      <c r="A112" s="142" t="s">
        <v>2353</v>
      </c>
      <c r="B112" s="142" t="s">
        <v>2354</v>
      </c>
      <c r="C112" s="109">
        <v>0</v>
      </c>
      <c r="D112" s="109">
        <v>0</v>
      </c>
      <c r="E112" s="110" t="str">
        <f t="shared" si="6"/>
        <v/>
      </c>
      <c r="F112" s="144">
        <f t="shared" si="7"/>
        <v>0</v>
      </c>
      <c r="G112" s="145">
        <v>0</v>
      </c>
      <c r="H112" s="146">
        <v>42.071849999999998</v>
      </c>
    </row>
    <row r="113" spans="1:8" ht="12.75" customHeight="1">
      <c r="A113" s="142" t="s">
        <v>2378</v>
      </c>
      <c r="B113" s="142" t="s">
        <v>2379</v>
      </c>
      <c r="C113" s="109">
        <v>0</v>
      </c>
      <c r="D113" s="109">
        <v>0</v>
      </c>
      <c r="E113" s="110" t="str">
        <f t="shared" si="6"/>
        <v/>
      </c>
      <c r="F113" s="144">
        <f t="shared" si="7"/>
        <v>0</v>
      </c>
      <c r="G113" s="145">
        <v>0</v>
      </c>
      <c r="H113" s="146">
        <v>30.00055</v>
      </c>
    </row>
    <row r="114" spans="1:8" ht="12.75" customHeight="1">
      <c r="A114" s="142" t="s">
        <v>2390</v>
      </c>
      <c r="B114" s="142" t="s">
        <v>2391</v>
      </c>
      <c r="C114" s="109">
        <v>0</v>
      </c>
      <c r="D114" s="109">
        <v>0</v>
      </c>
      <c r="E114" s="110" t="str">
        <f t="shared" si="6"/>
        <v/>
      </c>
      <c r="F114" s="144">
        <f t="shared" si="7"/>
        <v>0</v>
      </c>
      <c r="G114" s="145">
        <v>0</v>
      </c>
      <c r="H114" s="146">
        <v>29.972000000000001</v>
      </c>
    </row>
    <row r="115" spans="1:8" ht="12.75" customHeight="1">
      <c r="A115" s="142" t="s">
        <v>2392</v>
      </c>
      <c r="B115" s="142" t="s">
        <v>2393</v>
      </c>
      <c r="C115" s="109">
        <v>0</v>
      </c>
      <c r="D115" s="109">
        <v>0</v>
      </c>
      <c r="E115" s="110" t="str">
        <f t="shared" si="6"/>
        <v/>
      </c>
      <c r="F115" s="144">
        <f t="shared" si="7"/>
        <v>0</v>
      </c>
      <c r="G115" s="145">
        <v>0</v>
      </c>
      <c r="H115" s="146">
        <v>30.013950000000001</v>
      </c>
    </row>
    <row r="116" spans="1:8" ht="12.75" customHeight="1">
      <c r="A116" s="142" t="s">
        <v>2394</v>
      </c>
      <c r="B116" s="142" t="s">
        <v>2395</v>
      </c>
      <c r="C116" s="109">
        <v>0</v>
      </c>
      <c r="D116" s="109">
        <v>0</v>
      </c>
      <c r="E116" s="110" t="str">
        <f t="shared" si="6"/>
        <v/>
      </c>
      <c r="F116" s="144">
        <f t="shared" si="7"/>
        <v>0</v>
      </c>
      <c r="G116" s="145">
        <v>0</v>
      </c>
      <c r="H116" s="146">
        <v>29.94875</v>
      </c>
    </row>
    <row r="117" spans="1:8" ht="12.75" customHeight="1">
      <c r="A117" s="142" t="s">
        <v>2396</v>
      </c>
      <c r="B117" s="142" t="s">
        <v>2397</v>
      </c>
      <c r="C117" s="109">
        <v>0</v>
      </c>
      <c r="D117" s="109">
        <v>0</v>
      </c>
      <c r="E117" s="110" t="str">
        <f t="shared" si="6"/>
        <v/>
      </c>
      <c r="F117" s="144">
        <f t="shared" si="7"/>
        <v>0</v>
      </c>
      <c r="G117" s="145">
        <v>0</v>
      </c>
      <c r="H117" s="146">
        <v>30.04635</v>
      </c>
    </row>
    <row r="118" spans="1:8" ht="12.75" customHeight="1">
      <c r="A118" s="142" t="s">
        <v>2398</v>
      </c>
      <c r="B118" s="142" t="s">
        <v>2399</v>
      </c>
      <c r="C118" s="109">
        <v>0</v>
      </c>
      <c r="D118" s="109">
        <v>0</v>
      </c>
      <c r="E118" s="110" t="str">
        <f t="shared" si="6"/>
        <v/>
      </c>
      <c r="F118" s="144">
        <f t="shared" si="7"/>
        <v>0</v>
      </c>
      <c r="G118" s="145">
        <v>4.6455609999999994E-3</v>
      </c>
      <c r="H118" s="146">
        <v>30.010249999999999</v>
      </c>
    </row>
    <row r="119" spans="1:8" ht="12.75" customHeight="1">
      <c r="A119" s="142" t="s">
        <v>2400</v>
      </c>
      <c r="B119" s="142" t="s">
        <v>2401</v>
      </c>
      <c r="C119" s="109">
        <v>0</v>
      </c>
      <c r="D119" s="109">
        <v>0</v>
      </c>
      <c r="E119" s="110" t="str">
        <f t="shared" si="6"/>
        <v/>
      </c>
      <c r="F119" s="144">
        <f t="shared" si="7"/>
        <v>0</v>
      </c>
      <c r="G119" s="145">
        <v>1.2119861000000001E-2</v>
      </c>
      <c r="H119" s="146">
        <v>30.012149999999998</v>
      </c>
    </row>
    <row r="120" spans="1:8" ht="12.75" customHeight="1">
      <c r="A120" s="142" t="s">
        <v>2366</v>
      </c>
      <c r="B120" s="142" t="s">
        <v>2367</v>
      </c>
      <c r="C120" s="109">
        <v>0</v>
      </c>
      <c r="D120" s="109">
        <v>0</v>
      </c>
      <c r="E120" s="110" t="str">
        <f t="shared" si="6"/>
        <v/>
      </c>
      <c r="F120" s="144">
        <f t="shared" si="7"/>
        <v>0</v>
      </c>
      <c r="G120" s="145">
        <v>0</v>
      </c>
      <c r="H120" s="146">
        <v>85.245900000000006</v>
      </c>
    </row>
    <row r="121" spans="1:8" ht="12.75" customHeight="1">
      <c r="A121" s="142" t="s">
        <v>2370</v>
      </c>
      <c r="B121" s="142" t="s">
        <v>2371</v>
      </c>
      <c r="C121" s="109">
        <v>0</v>
      </c>
      <c r="D121" s="109">
        <v>0</v>
      </c>
      <c r="E121" s="110" t="str">
        <f t="shared" si="6"/>
        <v/>
      </c>
      <c r="F121" s="144">
        <f t="shared" si="7"/>
        <v>0</v>
      </c>
      <c r="G121" s="145">
        <v>0</v>
      </c>
      <c r="H121" s="146">
        <v>95.001000000000005</v>
      </c>
    </row>
    <row r="122" spans="1:8" ht="12.75" customHeight="1">
      <c r="A122" s="142" t="s">
        <v>2374</v>
      </c>
      <c r="B122" s="142" t="s">
        <v>2375</v>
      </c>
      <c r="C122" s="109">
        <v>0</v>
      </c>
      <c r="D122" s="109">
        <v>0</v>
      </c>
      <c r="E122" s="110" t="str">
        <f t="shared" si="6"/>
        <v/>
      </c>
      <c r="F122" s="144">
        <f t="shared" si="7"/>
        <v>0</v>
      </c>
      <c r="G122" s="145">
        <v>0</v>
      </c>
      <c r="H122" s="146">
        <v>95.01585</v>
      </c>
    </row>
    <row r="123" spans="1:8" ht="12.75" customHeight="1">
      <c r="A123" s="142" t="s">
        <v>2376</v>
      </c>
      <c r="B123" s="142" t="s">
        <v>2377</v>
      </c>
      <c r="C123" s="109">
        <v>0</v>
      </c>
      <c r="D123" s="109">
        <v>0</v>
      </c>
      <c r="E123" s="110" t="str">
        <f t="shared" si="6"/>
        <v/>
      </c>
      <c r="F123" s="144">
        <f t="shared" si="7"/>
        <v>0</v>
      </c>
      <c r="G123" s="145">
        <v>5.3561980000000004E-3</v>
      </c>
      <c r="H123" s="146">
        <v>105.0193</v>
      </c>
    </row>
    <row r="124" spans="1:8" ht="12.75" customHeight="1">
      <c r="A124" s="142" t="s">
        <v>2559</v>
      </c>
      <c r="B124" s="142" t="s">
        <v>2560</v>
      </c>
      <c r="C124" s="109">
        <v>0</v>
      </c>
      <c r="D124" s="109">
        <v>0</v>
      </c>
      <c r="E124" s="110" t="str">
        <f t="shared" si="6"/>
        <v/>
      </c>
      <c r="F124" s="144">
        <f t="shared" si="7"/>
        <v>0</v>
      </c>
      <c r="G124" s="145">
        <v>0</v>
      </c>
      <c r="H124" s="146">
        <v>24.9937</v>
      </c>
    </row>
    <row r="125" spans="1:8" ht="12.75" customHeight="1">
      <c r="A125" s="142" t="s">
        <v>2561</v>
      </c>
      <c r="B125" s="142" t="s">
        <v>2562</v>
      </c>
      <c r="C125" s="109">
        <v>0</v>
      </c>
      <c r="D125" s="109">
        <v>0</v>
      </c>
      <c r="E125" s="110" t="str">
        <f t="shared" si="6"/>
        <v/>
      </c>
      <c r="F125" s="144">
        <f t="shared" si="7"/>
        <v>0</v>
      </c>
      <c r="G125" s="145">
        <v>0</v>
      </c>
      <c r="H125" s="146">
        <v>30.516749999999998</v>
      </c>
    </row>
    <row r="126" spans="1:8" ht="12.75" customHeight="1">
      <c r="A126" s="142" t="s">
        <v>2563</v>
      </c>
      <c r="B126" s="142" t="s">
        <v>2564</v>
      </c>
      <c r="C126" s="109">
        <v>0</v>
      </c>
      <c r="D126" s="109">
        <v>0</v>
      </c>
      <c r="E126" s="110" t="str">
        <f t="shared" si="6"/>
        <v/>
      </c>
      <c r="F126" s="144">
        <f t="shared" si="7"/>
        <v>0</v>
      </c>
      <c r="G126" s="145">
        <v>0</v>
      </c>
      <c r="H126" s="146">
        <v>30.148199999999999</v>
      </c>
    </row>
    <row r="127" spans="1:8" ht="12.75" customHeight="1">
      <c r="A127" s="142" t="s">
        <v>2565</v>
      </c>
      <c r="B127" s="142" t="s">
        <v>2566</v>
      </c>
      <c r="C127" s="109">
        <v>0</v>
      </c>
      <c r="D127" s="109">
        <v>0</v>
      </c>
      <c r="E127" s="110" t="str">
        <f t="shared" si="6"/>
        <v/>
      </c>
      <c r="F127" s="144">
        <f t="shared" si="7"/>
        <v>0</v>
      </c>
      <c r="G127" s="145">
        <v>1.253919E-3</v>
      </c>
      <c r="H127" s="146">
        <v>37.877899999999997</v>
      </c>
    </row>
    <row r="128" spans="1:8" ht="12.75" customHeight="1">
      <c r="A128" s="142" t="s">
        <v>2575</v>
      </c>
      <c r="B128" s="142" t="s">
        <v>2576</v>
      </c>
      <c r="C128" s="109">
        <v>0</v>
      </c>
      <c r="D128" s="109">
        <v>0</v>
      </c>
      <c r="E128" s="110" t="str">
        <f t="shared" si="6"/>
        <v/>
      </c>
      <c r="F128" s="144">
        <f t="shared" si="7"/>
        <v>0</v>
      </c>
      <c r="G128" s="145">
        <v>3.4483110000000003E-3</v>
      </c>
      <c r="H128" s="146">
        <v>26.902249999999999</v>
      </c>
    </row>
    <row r="129" spans="1:8" ht="12.75" customHeight="1">
      <c r="A129" s="142" t="s">
        <v>2577</v>
      </c>
      <c r="B129" s="142" t="s">
        <v>2578</v>
      </c>
      <c r="C129" s="109">
        <v>0</v>
      </c>
      <c r="D129" s="109">
        <v>0</v>
      </c>
      <c r="E129" s="110" t="str">
        <f t="shared" si="6"/>
        <v/>
      </c>
      <c r="F129" s="144">
        <f t="shared" si="7"/>
        <v>0</v>
      </c>
      <c r="G129" s="145">
        <v>0</v>
      </c>
      <c r="H129" s="146">
        <v>36.417949999999998</v>
      </c>
    </row>
    <row r="130" spans="1:8" ht="12.75" customHeight="1">
      <c r="A130" s="142" t="s">
        <v>2640</v>
      </c>
      <c r="B130" s="142" t="s">
        <v>2641</v>
      </c>
      <c r="C130" s="109">
        <v>0</v>
      </c>
      <c r="D130" s="109">
        <v>0</v>
      </c>
      <c r="E130" s="110" t="str">
        <f t="shared" si="6"/>
        <v/>
      </c>
      <c r="F130" s="144">
        <f t="shared" si="7"/>
        <v>0</v>
      </c>
      <c r="G130" s="145">
        <v>0</v>
      </c>
      <c r="H130" s="146">
        <v>55.065150000000003</v>
      </c>
    </row>
    <row r="131" spans="1:8" ht="12.75" customHeight="1">
      <c r="A131" s="142" t="s">
        <v>2644</v>
      </c>
      <c r="B131" s="142" t="s">
        <v>2645</v>
      </c>
      <c r="C131" s="109">
        <v>0</v>
      </c>
      <c r="D131" s="109">
        <v>0</v>
      </c>
      <c r="E131" s="110" t="str">
        <f t="shared" si="6"/>
        <v/>
      </c>
      <c r="F131" s="144">
        <f t="shared" si="7"/>
        <v>0</v>
      </c>
      <c r="G131" s="145">
        <v>0.25186829799999999</v>
      </c>
      <c r="H131" s="146">
        <v>145.02015</v>
      </c>
    </row>
    <row r="132" spans="1:8" ht="12.75" customHeight="1">
      <c r="A132" s="142" t="s">
        <v>2648</v>
      </c>
      <c r="B132" s="142" t="s">
        <v>2649</v>
      </c>
      <c r="C132" s="109">
        <v>0</v>
      </c>
      <c r="D132" s="109">
        <v>0</v>
      </c>
      <c r="E132" s="110" t="str">
        <f t="shared" si="6"/>
        <v/>
      </c>
      <c r="F132" s="144">
        <f t="shared" si="7"/>
        <v>0</v>
      </c>
      <c r="G132" s="145">
        <v>0</v>
      </c>
      <c r="H132" s="146">
        <v>145.01845</v>
      </c>
    </row>
    <row r="133" spans="1:8" ht="12.75" customHeight="1">
      <c r="A133" s="142" t="s">
        <v>2650</v>
      </c>
      <c r="B133" s="142" t="s">
        <v>2651</v>
      </c>
      <c r="C133" s="109">
        <v>0</v>
      </c>
      <c r="D133" s="109">
        <v>0</v>
      </c>
      <c r="E133" s="110" t="str">
        <f t="shared" si="6"/>
        <v/>
      </c>
      <c r="F133" s="144">
        <f t="shared" si="7"/>
        <v>0</v>
      </c>
      <c r="G133" s="145">
        <v>0</v>
      </c>
      <c r="H133" s="146">
        <v>155.04685000000001</v>
      </c>
    </row>
    <row r="134" spans="1:8" ht="12.75" customHeight="1">
      <c r="A134" s="142" t="s">
        <v>2656</v>
      </c>
      <c r="B134" s="142" t="s">
        <v>2657</v>
      </c>
      <c r="C134" s="109">
        <v>0</v>
      </c>
      <c r="D134" s="109">
        <v>0</v>
      </c>
      <c r="E134" s="110" t="str">
        <f t="shared" si="6"/>
        <v/>
      </c>
      <c r="F134" s="144">
        <f t="shared" si="7"/>
        <v>0</v>
      </c>
      <c r="G134" s="145">
        <v>0</v>
      </c>
      <c r="H134" s="146">
        <v>144.97465</v>
      </c>
    </row>
    <row r="135" spans="1:8" ht="12.75" customHeight="1">
      <c r="A135" s="142" t="s">
        <v>2658</v>
      </c>
      <c r="B135" s="142" t="s">
        <v>2659</v>
      </c>
      <c r="C135" s="109">
        <v>0</v>
      </c>
      <c r="D135" s="109">
        <v>0</v>
      </c>
      <c r="E135" s="110" t="str">
        <f t="shared" ref="E135:E140" si="8">IF(ISERROR(C135/D135-1),"",IF((C135/D135-1)&gt;10000%,"",C135/D135-1))</f>
        <v/>
      </c>
      <c r="F135" s="144">
        <f t="shared" ref="F135:F140" si="9">C135/$C$141</f>
        <v>0</v>
      </c>
      <c r="G135" s="145">
        <v>8.9438770000000011E-3</v>
      </c>
      <c r="H135" s="146">
        <v>154.99744999999999</v>
      </c>
    </row>
    <row r="136" spans="1:8" ht="12.75" customHeight="1">
      <c r="A136" s="142" t="s">
        <v>507</v>
      </c>
      <c r="B136" s="142" t="s">
        <v>816</v>
      </c>
      <c r="C136" s="109">
        <v>0</v>
      </c>
      <c r="D136" s="109">
        <v>0</v>
      </c>
      <c r="E136" s="110" t="str">
        <f t="shared" si="8"/>
        <v/>
      </c>
      <c r="F136" s="144">
        <f t="shared" si="9"/>
        <v>0</v>
      </c>
      <c r="G136" s="145">
        <v>7.3696167099999998</v>
      </c>
      <c r="H136" s="146">
        <v>119.295</v>
      </c>
    </row>
    <row r="137" spans="1:8" ht="12.75" customHeight="1">
      <c r="A137" s="142" t="s">
        <v>506</v>
      </c>
      <c r="B137" s="142" t="s">
        <v>822</v>
      </c>
      <c r="C137" s="109">
        <v>0</v>
      </c>
      <c r="D137" s="109">
        <v>0</v>
      </c>
      <c r="E137" s="110" t="str">
        <f t="shared" si="8"/>
        <v/>
      </c>
      <c r="F137" s="144">
        <f t="shared" si="9"/>
        <v>0</v>
      </c>
      <c r="G137" s="145">
        <v>5.6734062000000005</v>
      </c>
      <c r="H137" s="146">
        <v>82.343549999999993</v>
      </c>
    </row>
    <row r="138" spans="1:8" ht="12.75" customHeight="1">
      <c r="A138" s="142" t="s">
        <v>503</v>
      </c>
      <c r="B138" s="142" t="s">
        <v>823</v>
      </c>
      <c r="C138" s="109">
        <v>0</v>
      </c>
      <c r="D138" s="109">
        <v>0</v>
      </c>
      <c r="E138" s="110" t="str">
        <f t="shared" si="8"/>
        <v/>
      </c>
      <c r="F138" s="144">
        <f t="shared" si="9"/>
        <v>0</v>
      </c>
      <c r="G138" s="145">
        <v>5.5580435399999999</v>
      </c>
      <c r="H138" s="146">
        <v>50.266100000000002</v>
      </c>
    </row>
    <row r="139" spans="1:8" ht="12.75" customHeight="1">
      <c r="A139" s="142" t="s">
        <v>333</v>
      </c>
      <c r="B139" s="142" t="s">
        <v>336</v>
      </c>
      <c r="C139" s="109">
        <v>0</v>
      </c>
      <c r="D139" s="109">
        <v>0</v>
      </c>
      <c r="E139" s="110" t="str">
        <f t="shared" si="8"/>
        <v/>
      </c>
      <c r="F139" s="144">
        <f t="shared" si="9"/>
        <v>0</v>
      </c>
      <c r="G139" s="145">
        <v>6.5438769199999989</v>
      </c>
      <c r="H139" s="146">
        <v>49.813200000000002</v>
      </c>
    </row>
    <row r="140" spans="1:8" ht="12.75" customHeight="1">
      <c r="A140" s="142" t="s">
        <v>334</v>
      </c>
      <c r="B140" s="142" t="s">
        <v>337</v>
      </c>
      <c r="C140" s="109">
        <v>0</v>
      </c>
      <c r="D140" s="109">
        <v>0</v>
      </c>
      <c r="E140" s="110" t="str">
        <f t="shared" si="8"/>
        <v/>
      </c>
      <c r="F140" s="144">
        <f t="shared" si="9"/>
        <v>0</v>
      </c>
      <c r="G140" s="145">
        <v>4.7463216500000005</v>
      </c>
      <c r="H140" s="146">
        <v>179.96404999999999</v>
      </c>
    </row>
    <row r="141" spans="1:8" ht="12.75" customHeight="1">
      <c r="A141" s="147"/>
      <c r="B141" s="148">
        <f>COUNTA(B7:B140)</f>
        <v>134</v>
      </c>
      <c r="C141" s="129">
        <f>SUM(C7:C140)</f>
        <v>17.958584214999998</v>
      </c>
      <c r="D141" s="97">
        <f>SUM(D7:D140)</f>
        <v>22.624440467000007</v>
      </c>
      <c r="E141" s="108">
        <f>IF(ISERROR(C141/D141-1),"",((C141/D141-1)))</f>
        <v>-0.20623079093627195</v>
      </c>
      <c r="F141" s="149">
        <f>SUM(F7:F140)</f>
        <v>0.99999999999999989</v>
      </c>
      <c r="G141" s="150">
        <f>SUM(G7:G140)</f>
        <v>162.98129977667341</v>
      </c>
      <c r="H141" s="151"/>
    </row>
    <row r="142" spans="1:8" ht="12.75" customHeight="1">
      <c r="A142" s="152"/>
      <c r="B142" s="152"/>
      <c r="C142" s="133"/>
      <c r="D142" s="133"/>
      <c r="E142" s="134"/>
      <c r="F142" s="153"/>
    </row>
    <row r="143" spans="1:8" ht="12.75" customHeight="1">
      <c r="A143" s="154" t="s">
        <v>118</v>
      </c>
      <c r="B143" s="152"/>
      <c r="C143" s="133"/>
      <c r="D143" s="133"/>
      <c r="E143" s="134"/>
      <c r="F143" s="152"/>
      <c r="G143" s="155"/>
    </row>
    <row r="144" spans="1:8" ht="12.75" customHeight="1">
      <c r="A144" s="152"/>
      <c r="B144" s="152"/>
      <c r="C144" s="133"/>
      <c r="D144" s="133"/>
      <c r="E144" s="134"/>
      <c r="F144" s="152"/>
    </row>
    <row r="145" spans="1:6" ht="12.75" customHeight="1">
      <c r="A145" s="152"/>
      <c r="B145" s="152"/>
      <c r="C145" s="133"/>
      <c r="D145" s="133"/>
      <c r="E145" s="134"/>
      <c r="F145" s="152"/>
    </row>
    <row r="146" spans="1:6" ht="12.75" customHeight="1">
      <c r="A146" s="152"/>
      <c r="B146" s="152"/>
      <c r="C146" s="133"/>
      <c r="D146" s="133"/>
      <c r="E146" s="134"/>
    </row>
    <row r="147" spans="1:6" ht="12.75" customHeight="1">
      <c r="A147" s="152"/>
      <c r="B147" s="152"/>
      <c r="C147" s="133"/>
      <c r="D147" s="133"/>
      <c r="E147" s="134"/>
    </row>
    <row r="148" spans="1:6" ht="12.75" customHeight="1">
      <c r="A148" s="152"/>
      <c r="B148" s="152"/>
      <c r="C148" s="133"/>
      <c r="D148" s="133"/>
      <c r="E148" s="134"/>
    </row>
    <row r="149" spans="1:6" ht="12.75" customHeight="1">
      <c r="A149" s="152"/>
      <c r="B149" s="152"/>
      <c r="C149" s="133"/>
      <c r="D149" s="133"/>
      <c r="E149" s="134"/>
    </row>
    <row r="150" spans="1:6" ht="12.75" customHeight="1">
      <c r="A150" s="152"/>
      <c r="B150" s="152"/>
      <c r="C150" s="133"/>
      <c r="D150" s="133"/>
      <c r="E150" s="134"/>
    </row>
    <row r="151" spans="1:6" ht="12.75" customHeight="1">
      <c r="A151" s="152"/>
      <c r="B151" s="152"/>
      <c r="C151" s="133"/>
      <c r="D151" s="133"/>
      <c r="E151" s="134"/>
    </row>
    <row r="152" spans="1:6" ht="12.75" customHeight="1">
      <c r="A152" s="152"/>
      <c r="B152" s="152"/>
      <c r="C152" s="133"/>
      <c r="D152" s="133"/>
      <c r="E152" s="134"/>
    </row>
    <row r="153" spans="1:6" ht="12.75" customHeight="1">
      <c r="A153" s="152"/>
      <c r="B153" s="152"/>
      <c r="C153" s="133"/>
      <c r="D153" s="133"/>
      <c r="E153" s="134"/>
    </row>
    <row r="154" spans="1:6" ht="12.75" customHeight="1">
      <c r="C154" s="133"/>
      <c r="D154" s="133"/>
      <c r="E154" s="134"/>
    </row>
    <row r="155" spans="1:6" ht="12.75" customHeight="1">
      <c r="C155" s="133"/>
      <c r="D155" s="133"/>
      <c r="E155" s="134"/>
    </row>
    <row r="156" spans="1:6" ht="12.75" customHeight="1">
      <c r="C156" s="133"/>
      <c r="D156" s="133"/>
      <c r="E156" s="134"/>
    </row>
    <row r="157" spans="1:6" ht="12.75" customHeight="1">
      <c r="C157" s="133"/>
      <c r="D157" s="133"/>
      <c r="E157" s="134"/>
    </row>
    <row r="158" spans="1:6" ht="12.75" customHeight="1">
      <c r="C158" s="133"/>
      <c r="D158" s="133"/>
      <c r="E158" s="134"/>
    </row>
    <row r="159" spans="1:6" ht="12.75" customHeight="1">
      <c r="C159" s="133"/>
      <c r="D159" s="133"/>
      <c r="E159" s="134"/>
    </row>
    <row r="160" spans="1:6" ht="12.75" customHeight="1">
      <c r="C160" s="133"/>
      <c r="D160" s="133"/>
      <c r="E160" s="134"/>
    </row>
    <row r="161" spans="3:5" ht="12.75" customHeight="1">
      <c r="C161" s="133"/>
      <c r="D161" s="133"/>
      <c r="E161" s="134"/>
    </row>
    <row r="162" spans="3:5" ht="12.75" customHeight="1">
      <c r="C162" s="133"/>
      <c r="D162" s="133"/>
      <c r="E162" s="134"/>
    </row>
    <row r="163" spans="3:5" ht="12.75" customHeight="1">
      <c r="C163" s="133"/>
      <c r="D163" s="133"/>
      <c r="E163" s="134"/>
    </row>
    <row r="164" spans="3:5" ht="12.75" customHeight="1">
      <c r="C164" s="133"/>
      <c r="D164" s="133"/>
      <c r="E164" s="134"/>
    </row>
    <row r="165" spans="3:5" ht="12.75" customHeight="1">
      <c r="C165" s="133"/>
      <c r="D165" s="133"/>
      <c r="E165" s="134"/>
    </row>
    <row r="166" spans="3:5" ht="12.75" customHeight="1">
      <c r="C166" s="133"/>
      <c r="D166" s="133"/>
      <c r="E166" s="134"/>
    </row>
    <row r="167" spans="3:5" ht="12.75" customHeight="1">
      <c r="C167" s="133"/>
      <c r="D167" s="133"/>
      <c r="E167" s="134"/>
    </row>
    <row r="168" spans="3:5" ht="12.75" customHeight="1">
      <c r="C168" s="133"/>
      <c r="D168" s="133"/>
      <c r="E168" s="134"/>
    </row>
    <row r="169" spans="3:5" ht="12.75" customHeight="1">
      <c r="C169" s="133"/>
      <c r="D169" s="133"/>
      <c r="E169" s="134"/>
    </row>
    <row r="170" spans="3:5" ht="12.75" customHeight="1">
      <c r="C170" s="133"/>
      <c r="D170" s="133"/>
      <c r="E170" s="134"/>
    </row>
    <row r="171" spans="3:5" ht="12.75" customHeight="1">
      <c r="C171" s="133"/>
      <c r="D171" s="133"/>
      <c r="E171" s="134"/>
    </row>
    <row r="172" spans="3:5" ht="12.75" customHeight="1">
      <c r="C172" s="133"/>
      <c r="D172" s="133"/>
      <c r="E172" s="134"/>
    </row>
    <row r="173" spans="3:5" ht="12.75" customHeight="1">
      <c r="C173" s="133"/>
      <c r="D173" s="133"/>
      <c r="E173" s="134"/>
    </row>
    <row r="174" spans="3:5" ht="12.75" customHeight="1">
      <c r="C174" s="133"/>
      <c r="D174" s="133"/>
      <c r="E174" s="134"/>
    </row>
    <row r="175" spans="3:5" ht="12.75" customHeight="1">
      <c r="C175" s="133"/>
      <c r="D175" s="133"/>
      <c r="E175" s="134"/>
    </row>
    <row r="176" spans="3:5" ht="12.75" customHeight="1">
      <c r="C176" s="133"/>
      <c r="D176" s="133"/>
      <c r="E176" s="134"/>
    </row>
    <row r="177" spans="3:5" ht="12.75" customHeight="1">
      <c r="C177" s="133"/>
      <c r="D177" s="133"/>
      <c r="E177" s="134"/>
    </row>
    <row r="178" spans="3:5" ht="12.75" customHeight="1">
      <c r="C178" s="133"/>
      <c r="D178" s="133"/>
      <c r="E178" s="134"/>
    </row>
    <row r="179" spans="3:5" ht="12.75" customHeight="1">
      <c r="C179" s="133"/>
      <c r="D179" s="133"/>
      <c r="E179" s="134"/>
    </row>
    <row r="180" spans="3:5" ht="12.75" customHeight="1">
      <c r="C180" s="133"/>
      <c r="D180" s="133"/>
      <c r="E180" s="134"/>
    </row>
    <row r="181" spans="3:5" ht="12.75" customHeight="1">
      <c r="C181" s="133"/>
      <c r="D181" s="133"/>
      <c r="E181" s="134"/>
    </row>
    <row r="182" spans="3:5" ht="12.75" customHeight="1">
      <c r="C182" s="133"/>
      <c r="D182" s="133"/>
      <c r="E182" s="134"/>
    </row>
    <row r="183" spans="3:5" ht="12.75" customHeight="1">
      <c r="C183" s="133"/>
      <c r="D183" s="133"/>
      <c r="E183" s="134"/>
    </row>
    <row r="184" spans="3:5" ht="12.75" customHeight="1">
      <c r="C184" s="133"/>
      <c r="D184" s="133"/>
      <c r="E184" s="134"/>
    </row>
    <row r="185" spans="3:5" ht="12.75" customHeight="1">
      <c r="C185" s="133"/>
      <c r="D185" s="133"/>
      <c r="E185" s="134"/>
    </row>
    <row r="186" spans="3:5" ht="12.75" customHeight="1">
      <c r="C186" s="133"/>
      <c r="D186" s="133"/>
      <c r="E186" s="134"/>
    </row>
    <row r="187" spans="3:5" ht="12.75" customHeight="1">
      <c r="C187" s="133"/>
      <c r="D187" s="133"/>
      <c r="E187" s="134"/>
    </row>
    <row r="188" spans="3:5" ht="12.75" customHeight="1">
      <c r="C188" s="133"/>
      <c r="D188" s="133"/>
      <c r="E188" s="134"/>
    </row>
    <row r="189" spans="3:5" ht="12.75" customHeight="1">
      <c r="C189" s="133"/>
      <c r="D189" s="133"/>
      <c r="E189" s="134"/>
    </row>
    <row r="190" spans="3:5" ht="12.75" customHeight="1">
      <c r="C190" s="133"/>
      <c r="D190" s="133"/>
      <c r="E190" s="134"/>
    </row>
    <row r="191" spans="3:5" ht="12.75" customHeight="1">
      <c r="C191" s="133"/>
      <c r="D191" s="133"/>
      <c r="E191" s="134"/>
    </row>
    <row r="192" spans="3:5" ht="12.75" customHeight="1">
      <c r="C192" s="133"/>
      <c r="D192" s="133"/>
      <c r="E192" s="134"/>
    </row>
    <row r="193" spans="3:5" ht="12.75" customHeight="1">
      <c r="C193" s="133"/>
      <c r="D193" s="133"/>
      <c r="E193" s="134"/>
    </row>
    <row r="194" spans="3:5" ht="12.75" customHeight="1">
      <c r="C194" s="133"/>
      <c r="D194" s="133"/>
      <c r="E194" s="134"/>
    </row>
    <row r="195" spans="3:5" ht="12.75" customHeight="1">
      <c r="C195" s="133"/>
      <c r="D195" s="133"/>
      <c r="E195" s="134"/>
    </row>
    <row r="196" spans="3:5" ht="12.75" customHeight="1">
      <c r="C196" s="133"/>
      <c r="D196" s="133"/>
      <c r="E196" s="134"/>
    </row>
    <row r="197" spans="3:5" ht="12.75" customHeight="1">
      <c r="C197" s="133"/>
      <c r="D197" s="133"/>
      <c r="E197" s="134"/>
    </row>
    <row r="198" spans="3:5" ht="12.75" customHeight="1">
      <c r="C198" s="133"/>
      <c r="D198" s="133"/>
      <c r="E198" s="134"/>
    </row>
    <row r="199" spans="3:5" ht="12.75" customHeight="1">
      <c r="C199" s="133"/>
      <c r="D199" s="133"/>
      <c r="E199" s="134"/>
    </row>
    <row r="200" spans="3:5" ht="12.75" customHeight="1">
      <c r="C200" s="133"/>
      <c r="D200" s="133"/>
      <c r="E200" s="134"/>
    </row>
    <row r="201" spans="3:5" ht="12.75" customHeight="1">
      <c r="C201" s="133"/>
      <c r="D201" s="133"/>
      <c r="E201" s="134"/>
    </row>
    <row r="202" spans="3:5" ht="12.75" customHeight="1">
      <c r="C202" s="133"/>
      <c r="D202" s="133"/>
      <c r="E202" s="134"/>
    </row>
    <row r="203" spans="3:5" ht="12.75" customHeight="1">
      <c r="C203" s="133"/>
      <c r="D203" s="133"/>
      <c r="E203" s="134"/>
    </row>
    <row r="204" spans="3:5" ht="12.75" customHeight="1">
      <c r="C204" s="133"/>
      <c r="D204" s="133"/>
      <c r="E204" s="134"/>
    </row>
    <row r="205" spans="3:5" ht="12.75" customHeight="1">
      <c r="C205" s="133"/>
      <c r="D205" s="133"/>
      <c r="E205" s="134"/>
    </row>
    <row r="206" spans="3:5" ht="12.75" customHeight="1">
      <c r="C206" s="133"/>
      <c r="D206" s="133"/>
      <c r="E206" s="134"/>
    </row>
    <row r="207" spans="3:5" ht="12.75" customHeight="1">
      <c r="C207" s="133"/>
      <c r="D207" s="133"/>
      <c r="E207" s="134"/>
    </row>
    <row r="208" spans="3:5" ht="12.75" customHeight="1">
      <c r="C208" s="133"/>
      <c r="D208" s="133"/>
      <c r="E208" s="134"/>
    </row>
    <row r="209" spans="3:5" ht="12.75" customHeight="1">
      <c r="C209" s="133"/>
      <c r="D209" s="133"/>
      <c r="E209" s="134"/>
    </row>
    <row r="210" spans="3:5" ht="12.75" customHeight="1">
      <c r="C210" s="133"/>
      <c r="D210" s="133"/>
      <c r="E210" s="134"/>
    </row>
    <row r="211" spans="3:5" ht="12.75" customHeight="1">
      <c r="C211" s="133"/>
      <c r="D211" s="133"/>
      <c r="E211" s="134"/>
    </row>
    <row r="212" spans="3:5" ht="12.75" customHeight="1">
      <c r="C212" s="133"/>
      <c r="D212" s="133"/>
      <c r="E212" s="134"/>
    </row>
    <row r="213" spans="3:5" ht="12.75" customHeight="1">
      <c r="C213" s="133"/>
      <c r="D213" s="133"/>
      <c r="E213" s="134"/>
    </row>
    <row r="214" spans="3:5" ht="12.75" customHeight="1">
      <c r="C214" s="133"/>
      <c r="D214" s="133"/>
      <c r="E214" s="134"/>
    </row>
    <row r="215" spans="3:5" ht="12.75" customHeight="1">
      <c r="C215" s="133"/>
      <c r="D215" s="133"/>
      <c r="E215" s="134"/>
    </row>
    <row r="216" spans="3:5" ht="12.75" customHeight="1">
      <c r="C216" s="133"/>
      <c r="D216" s="133"/>
      <c r="E216" s="134"/>
    </row>
    <row r="217" spans="3:5" ht="12.75" customHeight="1">
      <c r="C217" s="133"/>
      <c r="D217" s="133"/>
      <c r="E217" s="134"/>
    </row>
    <row r="218" spans="3:5" ht="12.75" customHeight="1">
      <c r="C218" s="133"/>
      <c r="D218" s="133"/>
      <c r="E218" s="134"/>
    </row>
    <row r="219" spans="3:5" ht="12.75" customHeight="1">
      <c r="C219" s="133"/>
      <c r="D219" s="133"/>
      <c r="E219" s="134"/>
    </row>
    <row r="220" spans="3:5" ht="12.75" customHeight="1">
      <c r="C220" s="133"/>
      <c r="D220" s="133"/>
      <c r="E220" s="134"/>
    </row>
    <row r="221" spans="3:5" ht="12.75" customHeight="1">
      <c r="C221" s="133"/>
      <c r="D221" s="133"/>
      <c r="E221" s="134"/>
    </row>
    <row r="222" spans="3:5" ht="12.75" customHeight="1">
      <c r="C222" s="133"/>
      <c r="D222" s="133"/>
      <c r="E222" s="134"/>
    </row>
    <row r="223" spans="3:5" ht="12.75" customHeight="1">
      <c r="C223" s="133"/>
      <c r="D223" s="133"/>
      <c r="E223" s="134"/>
    </row>
    <row r="224" spans="3:5" ht="12.75" customHeight="1">
      <c r="C224" s="133"/>
      <c r="D224" s="133"/>
      <c r="E224" s="134"/>
    </row>
    <row r="225" spans="3:5" ht="12.75" customHeight="1">
      <c r="C225" s="133"/>
      <c r="D225" s="133"/>
      <c r="E225" s="134"/>
    </row>
    <row r="226" spans="3:5" ht="12.75" customHeight="1">
      <c r="C226" s="133"/>
      <c r="D226" s="133"/>
      <c r="E226" s="134"/>
    </row>
    <row r="227" spans="3:5" ht="12.75" customHeight="1">
      <c r="C227" s="133"/>
      <c r="D227" s="133"/>
      <c r="E227" s="134"/>
    </row>
    <row r="228" spans="3:5" ht="12.75" customHeight="1">
      <c r="C228" s="133"/>
      <c r="D228" s="133"/>
      <c r="E228" s="134"/>
    </row>
    <row r="229" spans="3:5" ht="12.75" customHeight="1">
      <c r="C229" s="133"/>
      <c r="D229" s="133"/>
      <c r="E229" s="134"/>
    </row>
    <row r="230" spans="3:5" ht="12.75" customHeight="1">
      <c r="C230" s="133"/>
      <c r="D230" s="133"/>
      <c r="E230" s="134"/>
    </row>
    <row r="231" spans="3:5" ht="12.75" customHeight="1">
      <c r="C231" s="133"/>
      <c r="D231" s="133"/>
      <c r="E231" s="134"/>
    </row>
    <row r="232" spans="3:5" ht="12.75" customHeight="1">
      <c r="C232" s="133"/>
      <c r="D232" s="133"/>
      <c r="E232" s="134"/>
    </row>
    <row r="233" spans="3:5" ht="12.75" customHeight="1">
      <c r="C233" s="133"/>
      <c r="D233" s="133"/>
      <c r="E233" s="134"/>
    </row>
    <row r="234" spans="3:5" ht="12.75" customHeight="1">
      <c r="C234" s="133"/>
      <c r="D234" s="133"/>
      <c r="E234" s="134"/>
    </row>
    <row r="235" spans="3:5" ht="12.75" customHeight="1">
      <c r="C235" s="133"/>
      <c r="D235" s="133"/>
      <c r="E235" s="134"/>
    </row>
    <row r="236" spans="3:5" ht="12.75" customHeight="1">
      <c r="C236" s="133"/>
      <c r="D236" s="133"/>
      <c r="E236" s="134"/>
    </row>
    <row r="237" spans="3:5" ht="12.75" customHeight="1">
      <c r="C237" s="133"/>
      <c r="D237" s="133"/>
      <c r="E237" s="134"/>
    </row>
    <row r="238" spans="3:5" ht="12.75" customHeight="1">
      <c r="C238" s="133"/>
      <c r="D238" s="133"/>
      <c r="E238" s="134"/>
    </row>
    <row r="239" spans="3:5" ht="12.75" customHeight="1">
      <c r="C239" s="133"/>
      <c r="D239" s="133"/>
      <c r="E239" s="134"/>
    </row>
    <row r="240" spans="3:5" ht="12.75" customHeight="1">
      <c r="C240" s="133"/>
      <c r="D240" s="133"/>
      <c r="E240" s="134"/>
    </row>
    <row r="241" spans="3:5" ht="12.75" customHeight="1">
      <c r="C241" s="133"/>
      <c r="D241" s="133"/>
      <c r="E241" s="134"/>
    </row>
    <row r="242" spans="3:5" ht="12.75" customHeight="1">
      <c r="C242" s="133"/>
      <c r="D242" s="133"/>
      <c r="E242" s="134"/>
    </row>
    <row r="243" spans="3:5" ht="12.75" customHeight="1">
      <c r="C243" s="133"/>
      <c r="D243" s="133"/>
      <c r="E243" s="134"/>
    </row>
    <row r="244" spans="3:5" ht="12.75" customHeight="1">
      <c r="C244" s="133"/>
      <c r="D244" s="133"/>
      <c r="E244" s="134"/>
    </row>
    <row r="245" spans="3:5" ht="12.75" customHeight="1">
      <c r="C245" s="133"/>
      <c r="D245" s="133"/>
      <c r="E245" s="134"/>
    </row>
    <row r="246" spans="3:5" ht="12.75" customHeight="1">
      <c r="C246" s="133"/>
      <c r="D246" s="133"/>
      <c r="E246" s="134"/>
    </row>
    <row r="247" spans="3:5" ht="12.75" customHeight="1">
      <c r="C247" s="133"/>
      <c r="D247" s="133"/>
      <c r="E247" s="134"/>
    </row>
    <row r="248" spans="3:5" ht="12.75" customHeight="1">
      <c r="C248" s="133"/>
      <c r="D248" s="133"/>
      <c r="E248" s="134"/>
    </row>
    <row r="249" spans="3:5" ht="12.75" customHeight="1">
      <c r="C249" s="133"/>
      <c r="D249" s="133"/>
      <c r="E249" s="134"/>
    </row>
    <row r="250" spans="3:5" ht="12.75" customHeight="1">
      <c r="C250" s="133"/>
      <c r="D250" s="133"/>
      <c r="E250" s="134"/>
    </row>
    <row r="251" spans="3:5" ht="12.75" customHeight="1">
      <c r="C251" s="133"/>
      <c r="D251" s="133"/>
      <c r="E251" s="134"/>
    </row>
    <row r="252" spans="3:5" ht="12.75" customHeight="1">
      <c r="C252" s="133"/>
      <c r="D252" s="133"/>
      <c r="E252" s="134"/>
    </row>
    <row r="253" spans="3:5" ht="12.75" customHeight="1">
      <c r="C253" s="133"/>
      <c r="D253" s="133"/>
      <c r="E253" s="134"/>
    </row>
    <row r="254" spans="3:5" ht="12.75" customHeight="1">
      <c r="C254" s="133"/>
      <c r="D254" s="133"/>
      <c r="E254" s="134"/>
    </row>
    <row r="255" spans="3:5" ht="12.75" customHeight="1">
      <c r="C255" s="133"/>
      <c r="D255" s="133"/>
      <c r="E255" s="134"/>
    </row>
    <row r="256" spans="3:5" ht="12.75" customHeight="1">
      <c r="C256" s="133"/>
      <c r="D256" s="133"/>
      <c r="E256" s="134"/>
    </row>
    <row r="257" spans="3:5" ht="12.75" customHeight="1">
      <c r="C257" s="133"/>
      <c r="D257" s="133"/>
      <c r="E257" s="134"/>
    </row>
    <row r="258" spans="3:5" ht="12.75" customHeight="1">
      <c r="C258" s="133"/>
      <c r="D258" s="133"/>
      <c r="E258" s="134"/>
    </row>
    <row r="259" spans="3:5" ht="12.75" customHeight="1">
      <c r="C259" s="133"/>
      <c r="D259" s="133"/>
      <c r="E259" s="134"/>
    </row>
    <row r="260" spans="3:5" ht="12.75" customHeight="1">
      <c r="C260" s="133"/>
      <c r="D260" s="133"/>
      <c r="E260" s="134"/>
    </row>
    <row r="261" spans="3:5" ht="12.75" customHeight="1">
      <c r="C261" s="133"/>
      <c r="D261" s="133"/>
      <c r="E261" s="134"/>
    </row>
    <row r="262" spans="3:5" ht="12.75" customHeight="1">
      <c r="C262" s="133"/>
      <c r="D262" s="133"/>
      <c r="E262" s="134"/>
    </row>
    <row r="263" spans="3:5" ht="12.75" customHeight="1">
      <c r="C263" s="133"/>
      <c r="D263" s="133"/>
      <c r="E263" s="134"/>
    </row>
    <row r="264" spans="3:5" ht="12.75" customHeight="1">
      <c r="C264" s="133"/>
      <c r="D264" s="133"/>
      <c r="E264" s="134"/>
    </row>
    <row r="265" spans="3:5" ht="12.75" customHeight="1">
      <c r="C265" s="133"/>
      <c r="D265" s="133"/>
      <c r="E265" s="134"/>
    </row>
    <row r="266" spans="3:5" ht="12.75" customHeight="1">
      <c r="C266" s="133"/>
      <c r="D266" s="133"/>
      <c r="E266" s="134"/>
    </row>
    <row r="267" spans="3:5" ht="12.75" customHeight="1">
      <c r="C267" s="133"/>
      <c r="D267" s="133"/>
      <c r="E267" s="134"/>
    </row>
    <row r="268" spans="3:5" ht="12.75" customHeight="1">
      <c r="C268" s="133"/>
      <c r="D268" s="133"/>
      <c r="E268" s="134"/>
    </row>
    <row r="269" spans="3:5" ht="12.75" customHeight="1">
      <c r="C269" s="133"/>
      <c r="D269" s="133"/>
      <c r="E269" s="134"/>
    </row>
    <row r="270" spans="3:5" ht="12.75" customHeight="1">
      <c r="C270" s="133"/>
      <c r="D270" s="133"/>
      <c r="E270" s="134"/>
    </row>
    <row r="271" spans="3:5" ht="12.75" customHeight="1">
      <c r="C271" s="133"/>
      <c r="D271" s="133"/>
      <c r="E271" s="134"/>
    </row>
    <row r="272" spans="3:5" ht="12.75" customHeight="1">
      <c r="C272" s="133"/>
      <c r="D272" s="133"/>
      <c r="E272" s="134"/>
    </row>
    <row r="273" spans="3:5" ht="12.75" customHeight="1">
      <c r="C273" s="133"/>
      <c r="D273" s="133"/>
      <c r="E273" s="134"/>
    </row>
    <row r="274" spans="3:5" ht="12.75" customHeight="1">
      <c r="C274" s="133"/>
      <c r="D274" s="133"/>
      <c r="E274" s="134"/>
    </row>
    <row r="275" spans="3:5" ht="12.75" customHeight="1">
      <c r="C275" s="133"/>
      <c r="D275" s="133"/>
      <c r="E275" s="134"/>
    </row>
    <row r="276" spans="3:5" ht="12.75" customHeight="1">
      <c r="C276" s="133"/>
      <c r="D276" s="133"/>
      <c r="E276" s="134"/>
    </row>
    <row r="277" spans="3:5" ht="12.75" customHeight="1">
      <c r="C277" s="133"/>
      <c r="D277" s="133"/>
      <c r="E277" s="134"/>
    </row>
    <row r="278" spans="3:5" ht="12.75" customHeight="1">
      <c r="C278" s="133"/>
      <c r="D278" s="133"/>
      <c r="E278" s="134"/>
    </row>
    <row r="279" spans="3:5" ht="12.75" customHeight="1">
      <c r="C279" s="133"/>
      <c r="D279" s="133"/>
      <c r="E279" s="134"/>
    </row>
    <row r="280" spans="3:5" ht="12.75" customHeight="1">
      <c r="C280" s="133"/>
      <c r="D280" s="133"/>
      <c r="E280" s="134"/>
    </row>
    <row r="281" spans="3:5" ht="12.75" customHeight="1">
      <c r="C281" s="133"/>
      <c r="D281" s="133"/>
      <c r="E281" s="134"/>
    </row>
    <row r="282" spans="3:5" ht="12.75" customHeight="1">
      <c r="C282" s="133"/>
      <c r="D282" s="133"/>
      <c r="E282" s="134"/>
    </row>
    <row r="283" spans="3:5" ht="12.75" customHeight="1">
      <c r="C283" s="133"/>
      <c r="D283" s="133"/>
      <c r="E283" s="134"/>
    </row>
    <row r="284" spans="3:5" ht="12.75" customHeight="1">
      <c r="C284" s="133"/>
      <c r="D284" s="133"/>
      <c r="E284" s="134"/>
    </row>
    <row r="285" spans="3:5" ht="12.75" customHeight="1">
      <c r="C285" s="133"/>
      <c r="D285" s="133"/>
      <c r="E285" s="134"/>
    </row>
    <row r="286" spans="3:5" ht="12.75" customHeight="1">
      <c r="C286" s="133"/>
      <c r="D286" s="133"/>
      <c r="E286" s="134"/>
    </row>
    <row r="287" spans="3:5" ht="12.75" customHeight="1">
      <c r="C287" s="133"/>
      <c r="D287" s="133"/>
      <c r="E287" s="134"/>
    </row>
    <row r="288" spans="3:5" ht="12.75" customHeight="1">
      <c r="C288" s="133"/>
      <c r="D288" s="133"/>
      <c r="E288" s="134"/>
    </row>
    <row r="289" spans="3:5" ht="12.75" customHeight="1">
      <c r="C289" s="133"/>
      <c r="D289" s="133"/>
      <c r="E289" s="134"/>
    </row>
    <row r="290" spans="3:5" ht="12.75" customHeight="1">
      <c r="C290" s="133"/>
      <c r="D290" s="133"/>
      <c r="E290" s="134"/>
    </row>
    <row r="291" spans="3:5" ht="12.75" customHeight="1">
      <c r="C291" s="133"/>
      <c r="D291" s="133"/>
      <c r="E291" s="134"/>
    </row>
    <row r="292" spans="3:5" ht="12.75" customHeight="1">
      <c r="C292" s="133"/>
      <c r="D292" s="133"/>
      <c r="E292" s="134"/>
    </row>
    <row r="293" spans="3:5" ht="12.75" customHeight="1">
      <c r="C293" s="133"/>
      <c r="D293" s="133"/>
      <c r="E293" s="134"/>
    </row>
    <row r="294" spans="3:5" ht="12.75" customHeight="1">
      <c r="C294" s="133"/>
      <c r="D294" s="133"/>
      <c r="E294" s="134"/>
    </row>
    <row r="295" spans="3:5" ht="12.75" customHeight="1">
      <c r="C295" s="133"/>
      <c r="D295" s="133"/>
      <c r="E295" s="134"/>
    </row>
    <row r="296" spans="3:5" ht="12.75" customHeight="1">
      <c r="C296" s="133"/>
      <c r="D296" s="133"/>
      <c r="E296" s="134"/>
    </row>
    <row r="297" spans="3:5" ht="12.75" customHeight="1">
      <c r="C297" s="133"/>
      <c r="D297" s="133"/>
      <c r="E297" s="134"/>
    </row>
    <row r="298" spans="3:5" ht="12.75" customHeight="1">
      <c r="C298" s="133"/>
      <c r="D298" s="133"/>
      <c r="E298" s="134"/>
    </row>
    <row r="299" spans="3:5" ht="12.75" customHeight="1">
      <c r="C299" s="133"/>
      <c r="D299" s="133"/>
      <c r="E299" s="134"/>
    </row>
    <row r="300" spans="3:5" ht="12.75" customHeight="1">
      <c r="C300" s="133"/>
      <c r="D300" s="133"/>
      <c r="E300" s="134"/>
    </row>
    <row r="301" spans="3:5" ht="12.75" customHeight="1">
      <c r="C301" s="133"/>
      <c r="D301" s="133"/>
      <c r="E301" s="134"/>
    </row>
    <row r="302" spans="3:5" ht="12.75" customHeight="1">
      <c r="C302" s="133"/>
      <c r="D302" s="133"/>
      <c r="E302" s="134"/>
    </row>
    <row r="303" spans="3:5" ht="12.75" customHeight="1">
      <c r="C303" s="133"/>
      <c r="D303" s="133"/>
      <c r="E303" s="134"/>
    </row>
    <row r="304" spans="3:5" ht="12.75" customHeight="1">
      <c r="C304" s="133"/>
      <c r="D304" s="133"/>
      <c r="E304" s="134"/>
    </row>
    <row r="305" spans="3:5" ht="12.75" customHeight="1">
      <c r="C305" s="133"/>
      <c r="D305" s="133"/>
      <c r="E305" s="134"/>
    </row>
    <row r="306" spans="3:5" ht="12.75" customHeight="1">
      <c r="C306" s="133"/>
      <c r="D306" s="133"/>
      <c r="E306" s="134"/>
    </row>
    <row r="307" spans="3:5" ht="12.75" customHeight="1">
      <c r="C307" s="133"/>
      <c r="D307" s="133"/>
      <c r="E307" s="134"/>
    </row>
    <row r="308" spans="3:5" ht="12.75" customHeight="1">
      <c r="C308" s="133"/>
      <c r="D308" s="133"/>
      <c r="E308" s="134"/>
    </row>
    <row r="309" spans="3:5" ht="12.75" customHeight="1">
      <c r="C309" s="133"/>
      <c r="D309" s="133"/>
      <c r="E309" s="134"/>
    </row>
    <row r="310" spans="3:5" ht="12.75" customHeight="1">
      <c r="C310" s="133"/>
      <c r="D310" s="133"/>
      <c r="E310" s="134"/>
    </row>
    <row r="311" spans="3:5" ht="12.75" customHeight="1">
      <c r="C311" s="133"/>
      <c r="D311" s="133"/>
      <c r="E311" s="134"/>
    </row>
    <row r="312" spans="3:5" ht="12.75" customHeight="1">
      <c r="C312" s="133"/>
      <c r="D312" s="133"/>
      <c r="E312" s="134"/>
    </row>
    <row r="313" spans="3:5" ht="12.75" customHeight="1">
      <c r="C313" s="133"/>
      <c r="D313" s="133"/>
      <c r="E313" s="134"/>
    </row>
    <row r="314" spans="3:5" ht="12.75" customHeight="1">
      <c r="C314" s="133"/>
      <c r="D314" s="133"/>
      <c r="E314" s="134"/>
    </row>
    <row r="315" spans="3:5" ht="12.75" customHeight="1">
      <c r="C315" s="133"/>
      <c r="D315" s="133"/>
      <c r="E315" s="134"/>
    </row>
    <row r="316" spans="3:5">
      <c r="C316" s="133"/>
      <c r="D316" s="133"/>
      <c r="E316" s="134"/>
    </row>
    <row r="317" spans="3:5">
      <c r="C317" s="133"/>
      <c r="D317" s="133"/>
      <c r="E317" s="134"/>
    </row>
    <row r="318" spans="3:5">
      <c r="C318" s="133"/>
      <c r="D318" s="133"/>
      <c r="E318" s="134"/>
    </row>
    <row r="319" spans="3:5">
      <c r="C319" s="133"/>
      <c r="D319" s="133"/>
      <c r="E319" s="134"/>
    </row>
    <row r="320" spans="3:5">
      <c r="C320" s="133"/>
      <c r="D320" s="133"/>
      <c r="E320" s="134"/>
    </row>
    <row r="321" spans="3:5">
      <c r="C321" s="133"/>
      <c r="D321" s="133"/>
      <c r="E321" s="134"/>
    </row>
    <row r="322" spans="3:5">
      <c r="C322" s="133"/>
      <c r="D322" s="133"/>
      <c r="E322" s="134"/>
    </row>
    <row r="323" spans="3:5">
      <c r="C323" s="133"/>
      <c r="D323" s="133"/>
      <c r="E323" s="134"/>
    </row>
    <row r="324" spans="3:5">
      <c r="C324" s="133"/>
      <c r="D324" s="133"/>
      <c r="E324" s="134"/>
    </row>
    <row r="325" spans="3:5">
      <c r="C325" s="133"/>
      <c r="D325" s="133"/>
      <c r="E325" s="134"/>
    </row>
    <row r="326" spans="3:5">
      <c r="C326" s="133"/>
      <c r="D326" s="133"/>
      <c r="E326" s="134"/>
    </row>
    <row r="327" spans="3:5">
      <c r="C327" s="133"/>
      <c r="D327" s="133"/>
      <c r="E327" s="134"/>
    </row>
    <row r="328" spans="3:5">
      <c r="C328" s="133"/>
      <c r="D328" s="133"/>
      <c r="E328" s="134"/>
    </row>
    <row r="329" spans="3:5">
      <c r="C329" s="133"/>
      <c r="D329" s="133"/>
      <c r="E329" s="134"/>
    </row>
    <row r="330" spans="3:5">
      <c r="C330" s="133"/>
      <c r="D330" s="133"/>
      <c r="E330" s="134"/>
    </row>
    <row r="331" spans="3:5">
      <c r="C331" s="133"/>
      <c r="D331" s="133"/>
      <c r="E331" s="134"/>
    </row>
    <row r="332" spans="3:5">
      <c r="C332" s="133"/>
      <c r="D332" s="133"/>
      <c r="E332" s="134"/>
    </row>
    <row r="333" spans="3:5">
      <c r="C333" s="133"/>
      <c r="D333" s="133"/>
      <c r="E333" s="134"/>
    </row>
    <row r="334" spans="3:5">
      <c r="C334" s="133"/>
      <c r="D334" s="133"/>
      <c r="E334" s="134"/>
    </row>
    <row r="335" spans="3:5">
      <c r="C335" s="133"/>
      <c r="D335" s="133"/>
      <c r="E335" s="134"/>
    </row>
    <row r="336" spans="3:5">
      <c r="C336" s="133"/>
      <c r="D336" s="133"/>
      <c r="E336" s="134"/>
    </row>
    <row r="337" spans="3:5">
      <c r="C337" s="133"/>
      <c r="D337" s="133"/>
      <c r="E337" s="134"/>
    </row>
    <row r="338" spans="3:5">
      <c r="C338" s="133"/>
      <c r="D338" s="133"/>
      <c r="E338" s="134"/>
    </row>
    <row r="339" spans="3:5">
      <c r="C339" s="133"/>
      <c r="D339" s="133"/>
      <c r="E339" s="134"/>
    </row>
    <row r="340" spans="3:5">
      <c r="C340" s="133"/>
      <c r="D340" s="133"/>
      <c r="E340" s="134"/>
    </row>
    <row r="341" spans="3:5">
      <c r="C341" s="133"/>
      <c r="D341" s="133"/>
      <c r="E341" s="134"/>
    </row>
    <row r="342" spans="3:5">
      <c r="C342" s="133"/>
      <c r="D342" s="133"/>
      <c r="E342" s="134"/>
    </row>
    <row r="343" spans="3:5">
      <c r="C343" s="133"/>
      <c r="D343" s="133"/>
      <c r="E343" s="134"/>
    </row>
    <row r="344" spans="3:5">
      <c r="C344" s="133"/>
      <c r="D344" s="133"/>
      <c r="E344" s="134"/>
    </row>
    <row r="345" spans="3:5">
      <c r="C345" s="133"/>
      <c r="D345" s="133"/>
      <c r="E345" s="134"/>
    </row>
    <row r="346" spans="3:5">
      <c r="C346" s="133"/>
      <c r="D346" s="133"/>
      <c r="E346" s="134"/>
    </row>
    <row r="347" spans="3:5">
      <c r="C347" s="133"/>
      <c r="D347" s="133"/>
      <c r="E347" s="134"/>
    </row>
    <row r="348" spans="3:5">
      <c r="C348" s="133"/>
      <c r="D348" s="133"/>
      <c r="E348" s="134"/>
    </row>
    <row r="349" spans="3:5">
      <c r="C349" s="133"/>
      <c r="D349" s="133"/>
      <c r="E349" s="134"/>
    </row>
    <row r="350" spans="3:5">
      <c r="C350" s="133"/>
      <c r="D350" s="133"/>
      <c r="E350" s="134"/>
    </row>
    <row r="351" spans="3:5">
      <c r="C351" s="133"/>
      <c r="D351" s="133"/>
      <c r="E351" s="134"/>
    </row>
    <row r="352" spans="3:5">
      <c r="C352" s="133"/>
      <c r="D352" s="133"/>
      <c r="E352" s="134"/>
    </row>
    <row r="353" spans="3:5">
      <c r="C353" s="133"/>
      <c r="D353" s="133"/>
      <c r="E353" s="134"/>
    </row>
    <row r="354" spans="3:5">
      <c r="C354" s="133"/>
      <c r="D354" s="133"/>
      <c r="E354" s="134"/>
    </row>
    <row r="355" spans="3:5">
      <c r="C355" s="133"/>
      <c r="D355" s="133"/>
      <c r="E355" s="134"/>
    </row>
    <row r="356" spans="3:5">
      <c r="C356" s="133"/>
      <c r="D356" s="133"/>
      <c r="E356" s="134"/>
    </row>
    <row r="357" spans="3:5">
      <c r="C357" s="133"/>
      <c r="D357" s="133"/>
      <c r="E357" s="134"/>
    </row>
    <row r="358" spans="3:5">
      <c r="C358" s="133"/>
      <c r="D358" s="133"/>
      <c r="E358" s="134"/>
    </row>
    <row r="359" spans="3:5">
      <c r="C359" s="133"/>
      <c r="D359" s="133"/>
      <c r="E359" s="134"/>
    </row>
    <row r="360" spans="3:5">
      <c r="C360" s="133"/>
      <c r="D360" s="133"/>
      <c r="E360" s="134"/>
    </row>
    <row r="361" spans="3:5">
      <c r="C361" s="133"/>
      <c r="D361" s="133"/>
      <c r="E361" s="134"/>
    </row>
    <row r="362" spans="3:5">
      <c r="C362" s="133"/>
      <c r="D362" s="133"/>
      <c r="E362" s="134"/>
    </row>
    <row r="363" spans="3:5">
      <c r="C363" s="133"/>
      <c r="D363" s="133"/>
      <c r="E363" s="134"/>
    </row>
    <row r="364" spans="3:5">
      <c r="C364" s="133"/>
      <c r="D364" s="133"/>
      <c r="E364" s="134"/>
    </row>
    <row r="365" spans="3:5">
      <c r="C365" s="133"/>
      <c r="D365" s="133"/>
      <c r="E365" s="134"/>
    </row>
    <row r="366" spans="3:5">
      <c r="C366" s="133"/>
      <c r="D366" s="133"/>
      <c r="E366" s="134"/>
    </row>
    <row r="367" spans="3:5">
      <c r="C367" s="133"/>
      <c r="D367" s="133"/>
      <c r="E367" s="134"/>
    </row>
    <row r="368" spans="3:5">
      <c r="C368" s="133"/>
      <c r="D368" s="133"/>
      <c r="E368" s="134"/>
    </row>
    <row r="369" spans="3:5">
      <c r="C369" s="133"/>
      <c r="D369" s="133"/>
      <c r="E369" s="134"/>
    </row>
    <row r="370" spans="3:5">
      <c r="C370" s="133"/>
      <c r="D370" s="133"/>
      <c r="E370" s="134"/>
    </row>
    <row r="371" spans="3:5">
      <c r="C371" s="133"/>
      <c r="D371" s="133"/>
      <c r="E371" s="134"/>
    </row>
    <row r="372" spans="3:5">
      <c r="C372" s="133"/>
      <c r="D372" s="133"/>
      <c r="E372" s="134"/>
    </row>
    <row r="373" spans="3:5">
      <c r="C373" s="133"/>
      <c r="D373" s="133"/>
      <c r="E373" s="134"/>
    </row>
    <row r="374" spans="3:5">
      <c r="C374" s="133"/>
      <c r="D374" s="133"/>
      <c r="E374" s="134"/>
    </row>
    <row r="375" spans="3:5">
      <c r="C375" s="133"/>
      <c r="D375" s="133"/>
      <c r="E375" s="134"/>
    </row>
    <row r="376" spans="3:5">
      <c r="C376" s="133"/>
      <c r="D376" s="133"/>
      <c r="E376" s="134"/>
    </row>
    <row r="377" spans="3:5">
      <c r="C377" s="133"/>
      <c r="D377" s="133"/>
      <c r="E377" s="134"/>
    </row>
    <row r="378" spans="3:5">
      <c r="C378" s="133"/>
      <c r="D378" s="133"/>
      <c r="E378" s="134"/>
    </row>
    <row r="379" spans="3:5">
      <c r="C379" s="133"/>
      <c r="D379" s="133"/>
      <c r="E379" s="134"/>
    </row>
    <row r="380" spans="3:5">
      <c r="C380" s="133"/>
      <c r="D380" s="133"/>
      <c r="E380" s="134"/>
    </row>
    <row r="381" spans="3:5">
      <c r="C381" s="133"/>
      <c r="D381" s="133"/>
      <c r="E381" s="134"/>
    </row>
    <row r="382" spans="3:5">
      <c r="C382" s="133"/>
      <c r="D382" s="133"/>
      <c r="E382" s="134"/>
    </row>
    <row r="383" spans="3:5">
      <c r="C383" s="133"/>
      <c r="D383" s="133"/>
      <c r="E383" s="134"/>
    </row>
    <row r="384" spans="3:5">
      <c r="C384" s="133"/>
      <c r="D384" s="133"/>
      <c r="E384" s="134"/>
    </row>
    <row r="385" spans="3:5">
      <c r="C385" s="133"/>
      <c r="D385" s="133"/>
      <c r="E385" s="134"/>
    </row>
    <row r="386" spans="3:5">
      <c r="C386" s="133"/>
      <c r="D386" s="133"/>
      <c r="E386" s="134"/>
    </row>
    <row r="387" spans="3:5">
      <c r="C387" s="133"/>
      <c r="D387" s="133"/>
      <c r="E387" s="134"/>
    </row>
    <row r="388" spans="3:5">
      <c r="C388" s="133"/>
      <c r="D388" s="133"/>
      <c r="E388" s="134"/>
    </row>
    <row r="389" spans="3:5">
      <c r="C389" s="133"/>
      <c r="D389" s="133"/>
      <c r="E389" s="134"/>
    </row>
    <row r="390" spans="3:5">
      <c r="C390" s="133"/>
      <c r="D390" s="133"/>
      <c r="E390" s="134"/>
    </row>
    <row r="391" spans="3:5">
      <c r="C391" s="133"/>
      <c r="D391" s="133"/>
      <c r="E391" s="134"/>
    </row>
    <row r="392" spans="3:5">
      <c r="C392" s="133"/>
      <c r="D392" s="133"/>
      <c r="E392" s="134"/>
    </row>
    <row r="393" spans="3:5">
      <c r="C393" s="133"/>
      <c r="D393" s="133"/>
      <c r="E393" s="134"/>
    </row>
    <row r="394" spans="3:5">
      <c r="C394" s="133"/>
      <c r="D394" s="133"/>
      <c r="E394" s="134"/>
    </row>
    <row r="395" spans="3:5">
      <c r="C395" s="133"/>
      <c r="D395" s="133"/>
      <c r="E395" s="134"/>
    </row>
    <row r="396" spans="3:5">
      <c r="C396" s="133"/>
      <c r="D396" s="133"/>
      <c r="E396" s="134"/>
    </row>
    <row r="397" spans="3:5">
      <c r="C397" s="133"/>
      <c r="D397" s="133"/>
      <c r="E397" s="134"/>
    </row>
    <row r="398" spans="3:5">
      <c r="C398" s="133"/>
      <c r="D398" s="133"/>
      <c r="E398" s="134"/>
    </row>
    <row r="399" spans="3:5">
      <c r="C399" s="133"/>
      <c r="D399" s="133"/>
      <c r="E399" s="134"/>
    </row>
    <row r="400" spans="3:5">
      <c r="C400" s="133"/>
      <c r="D400" s="133"/>
      <c r="E400" s="134"/>
    </row>
    <row r="401" spans="3:5">
      <c r="C401" s="133"/>
      <c r="D401" s="133"/>
      <c r="E401" s="134"/>
    </row>
    <row r="402" spans="3:5">
      <c r="C402" s="133"/>
      <c r="D402" s="133"/>
      <c r="E402" s="134"/>
    </row>
    <row r="403" spans="3:5">
      <c r="C403" s="133"/>
      <c r="D403" s="133"/>
      <c r="E403" s="134"/>
    </row>
    <row r="404" spans="3:5">
      <c r="C404" s="133"/>
      <c r="D404" s="133"/>
      <c r="E404" s="134"/>
    </row>
    <row r="405" spans="3:5">
      <c r="C405" s="133"/>
      <c r="D405" s="133"/>
      <c r="E405" s="134"/>
    </row>
    <row r="406" spans="3:5">
      <c r="C406" s="133"/>
      <c r="D406" s="133"/>
      <c r="E406" s="134"/>
    </row>
    <row r="407" spans="3:5">
      <c r="C407" s="133"/>
      <c r="D407" s="133"/>
      <c r="E407" s="134"/>
    </row>
    <row r="408" spans="3:5">
      <c r="C408" s="133"/>
      <c r="D408" s="133"/>
      <c r="E408" s="134"/>
    </row>
    <row r="409" spans="3:5">
      <c r="C409" s="133"/>
      <c r="D409" s="133"/>
      <c r="E409" s="134"/>
    </row>
    <row r="410" spans="3:5">
      <c r="C410" s="133"/>
      <c r="D410" s="133"/>
      <c r="E410" s="134"/>
    </row>
    <row r="411" spans="3:5">
      <c r="C411" s="133"/>
      <c r="D411" s="133"/>
      <c r="E411" s="134"/>
    </row>
    <row r="412" spans="3:5">
      <c r="C412" s="133"/>
      <c r="D412" s="133"/>
      <c r="E412" s="134"/>
    </row>
    <row r="413" spans="3:5">
      <c r="C413" s="133"/>
      <c r="D413" s="133"/>
      <c r="E413" s="134"/>
    </row>
    <row r="414" spans="3:5">
      <c r="C414" s="133"/>
      <c r="D414" s="133"/>
      <c r="E414" s="134"/>
    </row>
    <row r="415" spans="3:5">
      <c r="C415" s="133"/>
      <c r="D415" s="133"/>
      <c r="E415" s="134"/>
    </row>
    <row r="416" spans="3:5">
      <c r="C416" s="133"/>
      <c r="D416" s="133"/>
      <c r="E416" s="134"/>
    </row>
    <row r="417" spans="3:5">
      <c r="C417" s="133"/>
      <c r="D417" s="133"/>
      <c r="E417" s="134"/>
    </row>
    <row r="418" spans="3:5">
      <c r="C418" s="133"/>
      <c r="D418" s="133"/>
      <c r="E418" s="134"/>
    </row>
    <row r="419" spans="3:5">
      <c r="C419" s="133"/>
      <c r="D419" s="133"/>
      <c r="E419" s="134"/>
    </row>
    <row r="420" spans="3:5">
      <c r="C420" s="133"/>
      <c r="D420" s="133"/>
      <c r="E420" s="134"/>
    </row>
    <row r="421" spans="3:5">
      <c r="C421" s="133"/>
      <c r="D421" s="133"/>
      <c r="E421" s="134"/>
    </row>
    <row r="422" spans="3:5">
      <c r="C422" s="133"/>
      <c r="D422" s="133"/>
      <c r="E422" s="134"/>
    </row>
    <row r="423" spans="3:5">
      <c r="C423" s="133"/>
      <c r="D423" s="133"/>
      <c r="E423" s="134"/>
    </row>
    <row r="424" spans="3:5">
      <c r="C424" s="133"/>
      <c r="D424" s="133"/>
      <c r="E424" s="134"/>
    </row>
    <row r="425" spans="3:5">
      <c r="C425" s="133"/>
      <c r="D425" s="133"/>
      <c r="E425" s="134"/>
    </row>
    <row r="426" spans="3:5">
      <c r="C426" s="133"/>
      <c r="D426" s="133"/>
      <c r="E426" s="134"/>
    </row>
    <row r="427" spans="3:5">
      <c r="C427" s="133"/>
      <c r="D427" s="133"/>
      <c r="E427" s="134"/>
    </row>
    <row r="428" spans="3:5">
      <c r="C428" s="133"/>
      <c r="D428" s="133"/>
      <c r="E428" s="134"/>
    </row>
    <row r="429" spans="3:5">
      <c r="C429" s="133"/>
      <c r="D429" s="133"/>
      <c r="E429" s="134"/>
    </row>
    <row r="430" spans="3:5">
      <c r="C430" s="133"/>
      <c r="D430" s="133"/>
      <c r="E430" s="134"/>
    </row>
    <row r="431" spans="3:5">
      <c r="C431" s="133"/>
      <c r="D431" s="133"/>
      <c r="E431" s="134"/>
    </row>
    <row r="432" spans="3:5">
      <c r="C432" s="133"/>
      <c r="D432" s="133"/>
      <c r="E432" s="134"/>
    </row>
    <row r="433" spans="3:5">
      <c r="C433" s="133"/>
      <c r="D433" s="133"/>
      <c r="E433" s="134"/>
    </row>
    <row r="434" spans="3:5">
      <c r="C434" s="133"/>
      <c r="D434" s="133"/>
      <c r="E434" s="134"/>
    </row>
    <row r="435" spans="3:5">
      <c r="C435" s="133"/>
      <c r="D435" s="133"/>
      <c r="E435" s="134"/>
    </row>
    <row r="436" spans="3:5">
      <c r="C436" s="133"/>
      <c r="D436" s="133"/>
      <c r="E436" s="134"/>
    </row>
    <row r="437" spans="3:5">
      <c r="C437" s="133"/>
      <c r="D437" s="133"/>
      <c r="E437" s="134"/>
    </row>
    <row r="438" spans="3:5">
      <c r="C438" s="133"/>
      <c r="D438" s="133"/>
      <c r="E438" s="134"/>
    </row>
    <row r="439" spans="3:5">
      <c r="C439" s="133"/>
      <c r="D439" s="133"/>
      <c r="E439" s="134"/>
    </row>
    <row r="440" spans="3:5">
      <c r="C440" s="133"/>
      <c r="D440" s="133"/>
      <c r="E440" s="134"/>
    </row>
    <row r="441" spans="3:5">
      <c r="C441" s="133"/>
      <c r="D441" s="133"/>
      <c r="E441" s="134"/>
    </row>
    <row r="442" spans="3:5">
      <c r="C442" s="133"/>
      <c r="D442" s="133"/>
      <c r="E442" s="134"/>
    </row>
    <row r="443" spans="3:5">
      <c r="C443" s="133"/>
      <c r="D443" s="133"/>
      <c r="E443" s="134"/>
    </row>
    <row r="444" spans="3:5">
      <c r="C444" s="133"/>
      <c r="D444" s="133"/>
      <c r="E444" s="134"/>
    </row>
    <row r="445" spans="3:5">
      <c r="C445" s="133"/>
      <c r="D445" s="133"/>
      <c r="E445" s="134"/>
    </row>
    <row r="446" spans="3:5">
      <c r="C446" s="133"/>
      <c r="D446" s="133"/>
      <c r="E446" s="134"/>
    </row>
    <row r="447" spans="3:5">
      <c r="C447" s="133"/>
      <c r="D447" s="133"/>
      <c r="E447" s="134"/>
    </row>
    <row r="448" spans="3:5">
      <c r="C448" s="133"/>
      <c r="D448" s="133"/>
      <c r="E448" s="134"/>
    </row>
    <row r="449" spans="3:5">
      <c r="C449" s="133"/>
      <c r="D449" s="133"/>
      <c r="E449" s="134"/>
    </row>
    <row r="450" spans="3:5">
      <c r="C450" s="133"/>
      <c r="D450" s="133"/>
      <c r="E450" s="134"/>
    </row>
    <row r="451" spans="3:5">
      <c r="C451" s="133"/>
      <c r="D451" s="133"/>
      <c r="E451" s="134"/>
    </row>
    <row r="452" spans="3:5">
      <c r="C452" s="133"/>
      <c r="D452" s="133"/>
      <c r="E452" s="134"/>
    </row>
    <row r="453" spans="3:5">
      <c r="C453" s="133"/>
      <c r="D453" s="133"/>
      <c r="E453" s="134"/>
    </row>
    <row r="454" spans="3:5">
      <c r="C454" s="133"/>
      <c r="D454" s="133"/>
      <c r="E454" s="134"/>
    </row>
    <row r="455" spans="3:5">
      <c r="C455" s="133"/>
      <c r="D455" s="133"/>
      <c r="E455" s="134"/>
    </row>
    <row r="456" spans="3:5">
      <c r="C456" s="133"/>
      <c r="D456" s="133"/>
      <c r="E456" s="134"/>
    </row>
    <row r="457" spans="3:5">
      <c r="C457" s="133"/>
      <c r="D457" s="133"/>
      <c r="E457" s="134"/>
    </row>
    <row r="458" spans="3:5">
      <c r="C458" s="133"/>
      <c r="D458" s="133"/>
      <c r="E458" s="134"/>
    </row>
    <row r="459" spans="3:5">
      <c r="C459" s="133"/>
      <c r="D459" s="133"/>
      <c r="E459" s="134"/>
    </row>
    <row r="460" spans="3:5">
      <c r="C460" s="133"/>
      <c r="D460" s="133"/>
      <c r="E460" s="134"/>
    </row>
    <row r="461" spans="3:5">
      <c r="C461" s="133"/>
      <c r="D461" s="133"/>
      <c r="E461" s="134"/>
    </row>
    <row r="462" spans="3:5">
      <c r="C462" s="133"/>
      <c r="D462" s="133"/>
      <c r="E462" s="134"/>
    </row>
    <row r="463" spans="3:5">
      <c r="C463" s="133"/>
      <c r="D463" s="133"/>
      <c r="E463" s="134"/>
    </row>
    <row r="464" spans="3:5">
      <c r="C464" s="133"/>
      <c r="D464" s="133"/>
      <c r="E464" s="134"/>
    </row>
    <row r="465" spans="3:5">
      <c r="C465" s="133"/>
      <c r="D465" s="133"/>
      <c r="E465" s="134"/>
    </row>
    <row r="466" spans="3:5">
      <c r="C466" s="133"/>
      <c r="D466" s="133"/>
      <c r="E466" s="134"/>
    </row>
    <row r="467" spans="3:5">
      <c r="C467" s="133"/>
      <c r="D467" s="133"/>
      <c r="E467" s="134"/>
    </row>
    <row r="468" spans="3:5">
      <c r="C468" s="133"/>
      <c r="D468" s="133"/>
      <c r="E468" s="134"/>
    </row>
    <row r="469" spans="3:5">
      <c r="C469" s="133"/>
      <c r="D469" s="133"/>
      <c r="E469" s="134"/>
    </row>
    <row r="470" spans="3:5">
      <c r="C470" s="133"/>
      <c r="D470" s="133"/>
      <c r="E470" s="134"/>
    </row>
    <row r="471" spans="3:5">
      <c r="C471" s="133"/>
      <c r="D471" s="133"/>
      <c r="E471" s="134"/>
    </row>
    <row r="472" spans="3:5">
      <c r="C472" s="133"/>
      <c r="D472" s="133"/>
      <c r="E472" s="134"/>
    </row>
    <row r="473" spans="3:5">
      <c r="C473" s="133"/>
      <c r="D473" s="133"/>
      <c r="E473" s="134"/>
    </row>
    <row r="474" spans="3:5">
      <c r="C474" s="133"/>
      <c r="D474" s="133"/>
      <c r="E474" s="134"/>
    </row>
    <row r="475" spans="3:5">
      <c r="C475" s="133"/>
      <c r="D475" s="133"/>
      <c r="E475" s="134"/>
    </row>
    <row r="476" spans="3:5">
      <c r="C476" s="133"/>
      <c r="D476" s="133"/>
      <c r="E476" s="134"/>
    </row>
    <row r="477" spans="3:5">
      <c r="C477" s="133"/>
      <c r="D477" s="133"/>
      <c r="E477" s="134"/>
    </row>
    <row r="478" spans="3:5">
      <c r="C478" s="133"/>
      <c r="D478" s="133"/>
      <c r="E478" s="134"/>
    </row>
    <row r="479" spans="3:5">
      <c r="C479" s="133"/>
      <c r="D479" s="133"/>
      <c r="E479" s="134"/>
    </row>
    <row r="480" spans="3:5">
      <c r="C480" s="133"/>
      <c r="D480" s="133"/>
      <c r="E480" s="134"/>
    </row>
    <row r="481" spans="3:5">
      <c r="C481" s="133"/>
      <c r="D481" s="133"/>
      <c r="E481" s="134"/>
    </row>
    <row r="482" spans="3:5">
      <c r="C482" s="133"/>
      <c r="D482" s="133"/>
      <c r="E482" s="134"/>
    </row>
    <row r="483" spans="3:5">
      <c r="C483" s="133"/>
      <c r="D483" s="133"/>
      <c r="E483" s="134"/>
    </row>
    <row r="484" spans="3:5">
      <c r="C484" s="133"/>
      <c r="D484" s="133"/>
      <c r="E484" s="134"/>
    </row>
    <row r="485" spans="3:5">
      <c r="C485" s="133"/>
      <c r="D485" s="133"/>
      <c r="E485" s="134"/>
    </row>
    <row r="486" spans="3:5">
      <c r="C486" s="133"/>
      <c r="D486" s="133"/>
      <c r="E486" s="134"/>
    </row>
    <row r="487" spans="3:5">
      <c r="C487" s="133"/>
      <c r="D487" s="133"/>
      <c r="E487" s="134"/>
    </row>
    <row r="488" spans="3:5">
      <c r="C488" s="133"/>
      <c r="D488" s="133"/>
      <c r="E488" s="134"/>
    </row>
    <row r="489" spans="3:5">
      <c r="C489" s="133"/>
      <c r="D489" s="133"/>
      <c r="E489" s="134"/>
    </row>
    <row r="490" spans="3:5">
      <c r="C490" s="133"/>
      <c r="D490" s="133"/>
      <c r="E490" s="134"/>
    </row>
    <row r="491" spans="3:5">
      <c r="C491" s="133"/>
      <c r="D491" s="133"/>
      <c r="E491" s="134"/>
    </row>
    <row r="492" spans="3:5">
      <c r="C492" s="133"/>
      <c r="D492" s="133"/>
      <c r="E492" s="134"/>
    </row>
    <row r="493" spans="3:5">
      <c r="C493" s="133"/>
      <c r="D493" s="133"/>
      <c r="E493" s="134"/>
    </row>
    <row r="494" spans="3:5">
      <c r="C494" s="133"/>
      <c r="D494" s="133"/>
      <c r="E494" s="134"/>
    </row>
    <row r="495" spans="3:5">
      <c r="C495" s="133"/>
      <c r="D495" s="133"/>
      <c r="E495" s="134"/>
    </row>
    <row r="496" spans="3:5">
      <c r="C496" s="133"/>
      <c r="D496" s="133"/>
      <c r="E496" s="134"/>
    </row>
    <row r="497" spans="3:5">
      <c r="C497" s="133"/>
      <c r="D497" s="133"/>
      <c r="E497" s="134"/>
    </row>
    <row r="498" spans="3:5">
      <c r="C498" s="133"/>
      <c r="D498" s="133"/>
      <c r="E498" s="134"/>
    </row>
    <row r="499" spans="3:5">
      <c r="C499" s="133"/>
      <c r="D499" s="133"/>
      <c r="E499" s="134"/>
    </row>
    <row r="500" spans="3:5">
      <c r="C500" s="133"/>
      <c r="D500" s="133"/>
      <c r="E500" s="134"/>
    </row>
    <row r="501" spans="3:5">
      <c r="C501" s="133"/>
      <c r="D501" s="133"/>
      <c r="E501" s="134"/>
    </row>
    <row r="502" spans="3:5">
      <c r="C502" s="133"/>
      <c r="D502" s="133"/>
      <c r="E502" s="134"/>
    </row>
    <row r="503" spans="3:5">
      <c r="C503" s="133"/>
      <c r="D503" s="133"/>
      <c r="E503" s="134"/>
    </row>
    <row r="504" spans="3:5">
      <c r="C504" s="133"/>
      <c r="D504" s="133"/>
      <c r="E504" s="134"/>
    </row>
    <row r="505" spans="3:5">
      <c r="C505" s="133"/>
      <c r="D505" s="133"/>
      <c r="E505" s="134"/>
    </row>
    <row r="506" spans="3:5">
      <c r="C506" s="133"/>
      <c r="D506" s="133"/>
      <c r="E506" s="134"/>
    </row>
    <row r="507" spans="3:5">
      <c r="C507" s="133"/>
      <c r="D507" s="133"/>
      <c r="E507" s="134"/>
    </row>
    <row r="508" spans="3:5">
      <c r="C508" s="133"/>
      <c r="D508" s="133"/>
      <c r="E508" s="134"/>
    </row>
    <row r="509" spans="3:5">
      <c r="C509" s="133"/>
      <c r="D509" s="133"/>
      <c r="E509" s="134"/>
    </row>
    <row r="510" spans="3:5">
      <c r="C510" s="133"/>
      <c r="D510" s="133"/>
      <c r="E510" s="134"/>
    </row>
    <row r="511" spans="3:5">
      <c r="C511" s="133"/>
      <c r="D511" s="133"/>
      <c r="E511" s="134"/>
    </row>
    <row r="512" spans="3:5">
      <c r="C512" s="133"/>
      <c r="D512" s="133"/>
      <c r="E512" s="134"/>
    </row>
    <row r="513" spans="3:5">
      <c r="C513" s="133"/>
      <c r="D513" s="133"/>
      <c r="E513" s="134"/>
    </row>
    <row r="514" spans="3:5">
      <c r="C514" s="133"/>
      <c r="D514" s="133"/>
      <c r="E514" s="134"/>
    </row>
    <row r="515" spans="3:5">
      <c r="C515" s="133"/>
      <c r="D515" s="133"/>
      <c r="E515" s="134"/>
    </row>
    <row r="516" spans="3:5">
      <c r="C516" s="133"/>
      <c r="D516" s="133"/>
      <c r="E516" s="134"/>
    </row>
    <row r="517" spans="3:5">
      <c r="C517" s="133"/>
      <c r="D517" s="133"/>
      <c r="E517" s="134"/>
    </row>
    <row r="518" spans="3:5">
      <c r="C518" s="133"/>
      <c r="D518" s="133"/>
      <c r="E518" s="134"/>
    </row>
    <row r="519" spans="3:5">
      <c r="C519" s="133"/>
      <c r="D519" s="133"/>
      <c r="E519" s="134"/>
    </row>
    <row r="520" spans="3:5">
      <c r="C520" s="133"/>
      <c r="D520" s="133"/>
      <c r="E520" s="134"/>
    </row>
    <row r="521" spans="3:5">
      <c r="C521" s="133"/>
      <c r="D521" s="133"/>
      <c r="E521" s="134"/>
    </row>
    <row r="522" spans="3:5">
      <c r="C522" s="133"/>
      <c r="D522" s="133"/>
      <c r="E522" s="134"/>
    </row>
    <row r="523" spans="3:5">
      <c r="C523" s="133"/>
      <c r="D523" s="133"/>
      <c r="E523" s="134"/>
    </row>
    <row r="524" spans="3:5">
      <c r="C524" s="133"/>
      <c r="D524" s="133"/>
      <c r="E524" s="134"/>
    </row>
    <row r="525" spans="3:5">
      <c r="C525" s="133"/>
      <c r="D525" s="133"/>
      <c r="E525" s="134"/>
    </row>
    <row r="526" spans="3:5">
      <c r="C526" s="133"/>
      <c r="D526" s="133"/>
      <c r="E526" s="134"/>
    </row>
    <row r="527" spans="3:5">
      <c r="C527" s="133"/>
      <c r="D527" s="133"/>
      <c r="E527" s="134"/>
    </row>
    <row r="528" spans="3:5">
      <c r="C528" s="133"/>
      <c r="D528" s="133"/>
      <c r="E528" s="134"/>
    </row>
    <row r="529" spans="3:5">
      <c r="C529" s="133"/>
      <c r="D529" s="133"/>
      <c r="E529" s="134"/>
    </row>
    <row r="530" spans="3:5">
      <c r="C530" s="133"/>
      <c r="D530" s="133"/>
      <c r="E530" s="134"/>
    </row>
    <row r="531" spans="3:5">
      <c r="C531" s="133"/>
      <c r="D531" s="133"/>
      <c r="E531" s="134"/>
    </row>
    <row r="532" spans="3:5">
      <c r="C532" s="133"/>
      <c r="D532" s="133"/>
      <c r="E532" s="134"/>
    </row>
    <row r="533" spans="3:5">
      <c r="C533" s="133"/>
      <c r="D533" s="133"/>
      <c r="E533" s="134"/>
    </row>
    <row r="534" spans="3:5">
      <c r="C534" s="133"/>
      <c r="D534" s="133"/>
      <c r="E534" s="134"/>
    </row>
    <row r="535" spans="3:5">
      <c r="C535" s="133"/>
      <c r="D535" s="133"/>
      <c r="E535" s="134"/>
    </row>
    <row r="536" spans="3:5">
      <c r="C536" s="133"/>
      <c r="D536" s="133"/>
      <c r="E536" s="134"/>
    </row>
    <row r="537" spans="3:5">
      <c r="C537" s="133"/>
      <c r="D537" s="133"/>
      <c r="E537" s="134"/>
    </row>
    <row r="538" spans="3:5">
      <c r="C538" s="133"/>
      <c r="D538" s="133"/>
      <c r="E538" s="134"/>
    </row>
    <row r="539" spans="3:5">
      <c r="C539" s="133"/>
      <c r="D539" s="133"/>
      <c r="E539" s="134"/>
    </row>
    <row r="540" spans="3:5">
      <c r="C540" s="133"/>
      <c r="D540" s="133"/>
      <c r="E540" s="134"/>
    </row>
    <row r="541" spans="3:5">
      <c r="C541" s="133"/>
      <c r="D541" s="133"/>
      <c r="E541" s="134"/>
    </row>
    <row r="542" spans="3:5">
      <c r="C542" s="133"/>
      <c r="D542" s="133"/>
      <c r="E542" s="134"/>
    </row>
    <row r="543" spans="3:5">
      <c r="C543" s="133"/>
      <c r="D543" s="133"/>
      <c r="E543" s="134"/>
    </row>
    <row r="544" spans="3:5">
      <c r="C544" s="133"/>
      <c r="D544" s="133"/>
      <c r="E544" s="134"/>
    </row>
    <row r="545" spans="3:5">
      <c r="C545" s="133"/>
      <c r="D545" s="133"/>
      <c r="E545" s="134"/>
    </row>
    <row r="546" spans="3:5">
      <c r="C546" s="133"/>
      <c r="D546" s="133"/>
      <c r="E546" s="134"/>
    </row>
    <row r="547" spans="3:5">
      <c r="C547" s="133"/>
      <c r="D547" s="133"/>
      <c r="E547" s="134"/>
    </row>
    <row r="548" spans="3:5">
      <c r="C548" s="133"/>
      <c r="D548" s="133"/>
      <c r="E548" s="134"/>
    </row>
    <row r="549" spans="3:5">
      <c r="C549" s="133"/>
      <c r="D549" s="133"/>
      <c r="E549" s="134"/>
    </row>
    <row r="550" spans="3:5">
      <c r="C550" s="133"/>
      <c r="D550" s="133"/>
      <c r="E550" s="134"/>
    </row>
    <row r="551" spans="3:5">
      <c r="C551" s="133"/>
      <c r="D551" s="133"/>
      <c r="E551" s="134"/>
    </row>
    <row r="552" spans="3:5">
      <c r="C552" s="133"/>
      <c r="D552" s="133"/>
      <c r="E552" s="134"/>
    </row>
    <row r="553" spans="3:5">
      <c r="C553" s="133"/>
      <c r="D553" s="133"/>
      <c r="E553" s="134"/>
    </row>
    <row r="554" spans="3:5">
      <c r="C554" s="133"/>
      <c r="D554" s="133"/>
      <c r="E554" s="134"/>
    </row>
    <row r="555" spans="3:5">
      <c r="C555" s="133"/>
      <c r="D555" s="133"/>
      <c r="E555" s="134"/>
    </row>
    <row r="556" spans="3:5">
      <c r="C556" s="133"/>
      <c r="D556" s="133"/>
      <c r="E556" s="134"/>
    </row>
    <row r="557" spans="3:5">
      <c r="C557" s="133"/>
      <c r="D557" s="133"/>
      <c r="E557" s="134"/>
    </row>
    <row r="558" spans="3:5">
      <c r="C558" s="133"/>
      <c r="D558" s="133"/>
      <c r="E558" s="134"/>
    </row>
    <row r="559" spans="3:5">
      <c r="C559" s="133"/>
      <c r="D559" s="133"/>
      <c r="E559" s="134"/>
    </row>
    <row r="560" spans="3:5">
      <c r="C560" s="133"/>
      <c r="D560" s="133"/>
      <c r="E560" s="134"/>
    </row>
    <row r="561" spans="3:5">
      <c r="C561" s="133"/>
      <c r="D561" s="133"/>
      <c r="E561" s="134"/>
    </row>
    <row r="562" spans="3:5">
      <c r="C562" s="133"/>
      <c r="D562" s="133"/>
      <c r="E562" s="134"/>
    </row>
    <row r="563" spans="3:5">
      <c r="C563" s="133"/>
      <c r="D563" s="133"/>
      <c r="E563" s="134"/>
    </row>
    <row r="564" spans="3:5">
      <c r="C564" s="133"/>
      <c r="D564" s="133"/>
      <c r="E564" s="134"/>
    </row>
    <row r="565" spans="3:5">
      <c r="C565" s="133"/>
      <c r="D565" s="133"/>
      <c r="E565" s="134"/>
    </row>
    <row r="566" spans="3:5">
      <c r="C566" s="133"/>
      <c r="D566" s="133"/>
      <c r="E566" s="134"/>
    </row>
    <row r="567" spans="3:5">
      <c r="C567" s="133"/>
      <c r="D567" s="133"/>
      <c r="E567" s="134"/>
    </row>
    <row r="568" spans="3:5">
      <c r="C568" s="133"/>
      <c r="D568" s="133"/>
      <c r="E568" s="134"/>
    </row>
    <row r="569" spans="3:5">
      <c r="C569" s="133"/>
      <c r="D569" s="133"/>
      <c r="E569" s="134"/>
    </row>
    <row r="570" spans="3:5">
      <c r="C570" s="133"/>
      <c r="D570" s="133"/>
      <c r="E570" s="134"/>
    </row>
    <row r="571" spans="3:5">
      <c r="C571" s="133"/>
      <c r="D571" s="133"/>
      <c r="E571" s="134"/>
    </row>
    <row r="572" spans="3:5">
      <c r="C572" s="133"/>
      <c r="D572" s="133"/>
      <c r="E572" s="134"/>
    </row>
    <row r="573" spans="3:5">
      <c r="C573" s="133"/>
      <c r="D573" s="133"/>
      <c r="E573" s="134"/>
    </row>
    <row r="574" spans="3:5">
      <c r="C574" s="133"/>
      <c r="D574" s="133"/>
      <c r="E574" s="134"/>
    </row>
    <row r="575" spans="3:5">
      <c r="C575" s="133"/>
      <c r="D575" s="133"/>
      <c r="E575" s="134"/>
    </row>
    <row r="576" spans="3:5">
      <c r="C576" s="133"/>
      <c r="D576" s="133"/>
      <c r="E576" s="134"/>
    </row>
    <row r="577" spans="3:5">
      <c r="C577" s="133"/>
      <c r="D577" s="133"/>
      <c r="E577" s="134"/>
    </row>
    <row r="578" spans="3:5">
      <c r="C578" s="133"/>
      <c r="D578" s="133"/>
      <c r="E578" s="134"/>
    </row>
    <row r="579" spans="3:5">
      <c r="C579" s="133"/>
      <c r="D579" s="133"/>
      <c r="E579" s="134"/>
    </row>
    <row r="580" spans="3:5">
      <c r="C580" s="133"/>
      <c r="D580" s="133"/>
      <c r="E580" s="134"/>
    </row>
    <row r="581" spans="3:5">
      <c r="C581" s="133"/>
      <c r="D581" s="133"/>
      <c r="E581" s="134"/>
    </row>
    <row r="582" spans="3:5">
      <c r="C582" s="133"/>
      <c r="D582" s="133"/>
      <c r="E582" s="134"/>
    </row>
    <row r="583" spans="3:5">
      <c r="C583" s="133"/>
      <c r="D583" s="133"/>
      <c r="E583" s="134"/>
    </row>
    <row r="584" spans="3:5">
      <c r="C584" s="133"/>
      <c r="D584" s="133"/>
      <c r="E584" s="134"/>
    </row>
    <row r="585" spans="3:5">
      <c r="C585" s="133"/>
      <c r="D585" s="133"/>
      <c r="E585" s="134"/>
    </row>
    <row r="586" spans="3:5">
      <c r="C586" s="133"/>
      <c r="D586" s="133"/>
      <c r="E586" s="134"/>
    </row>
    <row r="587" spans="3:5">
      <c r="C587" s="133"/>
      <c r="D587" s="133"/>
      <c r="E587" s="134"/>
    </row>
    <row r="588" spans="3:5">
      <c r="C588" s="133"/>
      <c r="D588" s="133"/>
      <c r="E588" s="134"/>
    </row>
    <row r="589" spans="3:5">
      <c r="C589" s="133"/>
      <c r="D589" s="133"/>
      <c r="E589" s="134"/>
    </row>
    <row r="590" spans="3:5">
      <c r="C590" s="133"/>
      <c r="D590" s="133"/>
      <c r="E590" s="134"/>
    </row>
    <row r="591" spans="3:5">
      <c r="C591" s="133"/>
      <c r="D591" s="133"/>
      <c r="E591" s="134"/>
    </row>
    <row r="592" spans="3:5">
      <c r="C592" s="133"/>
      <c r="D592" s="133"/>
      <c r="E592" s="134"/>
    </row>
    <row r="593" spans="3:5">
      <c r="C593" s="133"/>
      <c r="D593" s="133"/>
      <c r="E593" s="134"/>
    </row>
    <row r="594" spans="3:5">
      <c r="C594" s="133"/>
      <c r="D594" s="133"/>
      <c r="E594" s="134"/>
    </row>
    <row r="595" spans="3:5">
      <c r="C595" s="133"/>
      <c r="D595" s="133"/>
      <c r="E595" s="134"/>
    </row>
    <row r="596" spans="3:5">
      <c r="C596" s="133"/>
      <c r="D596" s="133"/>
      <c r="E596" s="134"/>
    </row>
    <row r="597" spans="3:5">
      <c r="C597" s="133"/>
      <c r="D597" s="133"/>
      <c r="E597" s="134"/>
    </row>
    <row r="598" spans="3:5">
      <c r="C598" s="133"/>
      <c r="D598" s="133"/>
      <c r="E598" s="134"/>
    </row>
    <row r="599" spans="3:5">
      <c r="C599" s="133"/>
      <c r="D599" s="133"/>
      <c r="E599" s="134"/>
    </row>
    <row r="600" spans="3:5">
      <c r="C600" s="133"/>
      <c r="D600" s="133"/>
      <c r="E600" s="134"/>
    </row>
    <row r="601" spans="3:5">
      <c r="C601" s="133"/>
      <c r="D601" s="133"/>
      <c r="E601" s="134"/>
    </row>
    <row r="602" spans="3:5">
      <c r="C602" s="133"/>
      <c r="D602" s="133"/>
      <c r="E602" s="134"/>
    </row>
    <row r="603" spans="3:5">
      <c r="C603" s="133"/>
      <c r="D603" s="133"/>
      <c r="E603" s="134"/>
    </row>
    <row r="604" spans="3:5">
      <c r="C604" s="133"/>
      <c r="D604" s="133"/>
      <c r="E604" s="134"/>
    </row>
    <row r="605" spans="3:5">
      <c r="C605" s="133"/>
      <c r="D605" s="133"/>
      <c r="E605" s="134"/>
    </row>
    <row r="606" spans="3:5">
      <c r="C606" s="133"/>
      <c r="D606" s="133"/>
      <c r="E606" s="134"/>
    </row>
    <row r="607" spans="3:5">
      <c r="C607" s="133"/>
      <c r="D607" s="133"/>
      <c r="E607" s="134"/>
    </row>
    <row r="608" spans="3:5">
      <c r="C608" s="133"/>
      <c r="D608" s="133"/>
      <c r="E608" s="134"/>
    </row>
    <row r="609" spans="3:5">
      <c r="C609" s="133"/>
      <c r="D609" s="133"/>
      <c r="E609" s="134"/>
    </row>
    <row r="610" spans="3:5">
      <c r="C610" s="133"/>
      <c r="D610" s="133"/>
      <c r="E610" s="134"/>
    </row>
    <row r="611" spans="3:5">
      <c r="C611" s="133"/>
      <c r="D611" s="133"/>
      <c r="E611" s="134"/>
    </row>
    <row r="612" spans="3:5">
      <c r="C612" s="133"/>
      <c r="D612" s="133"/>
      <c r="E612" s="134"/>
    </row>
    <row r="613" spans="3:5">
      <c r="C613" s="133"/>
      <c r="D613" s="133"/>
      <c r="E613" s="134"/>
    </row>
    <row r="614" spans="3:5">
      <c r="C614" s="133"/>
      <c r="D614" s="133"/>
      <c r="E614" s="134"/>
    </row>
    <row r="615" spans="3:5">
      <c r="C615" s="133"/>
      <c r="D615" s="133"/>
      <c r="E615" s="134"/>
    </row>
    <row r="616" spans="3:5">
      <c r="C616" s="133"/>
      <c r="D616" s="133"/>
      <c r="E616" s="134"/>
    </row>
    <row r="617" spans="3:5">
      <c r="C617" s="133"/>
      <c r="D617" s="133"/>
      <c r="E617" s="134"/>
    </row>
    <row r="618" spans="3:5">
      <c r="C618" s="133"/>
      <c r="D618" s="133"/>
      <c r="E618" s="134"/>
    </row>
    <row r="619" spans="3:5">
      <c r="C619" s="133"/>
      <c r="D619" s="133"/>
      <c r="E619" s="134"/>
    </row>
    <row r="620" spans="3:5">
      <c r="C620" s="133"/>
      <c r="D620" s="133"/>
      <c r="E620" s="134"/>
    </row>
    <row r="621" spans="3:5">
      <c r="C621" s="133"/>
      <c r="D621" s="133"/>
      <c r="E621" s="134"/>
    </row>
    <row r="622" spans="3:5">
      <c r="C622" s="133"/>
      <c r="D622" s="133"/>
      <c r="E622" s="134"/>
    </row>
    <row r="623" spans="3:5">
      <c r="C623" s="133"/>
      <c r="D623" s="133"/>
      <c r="E623" s="134"/>
    </row>
    <row r="624" spans="3:5">
      <c r="C624" s="133"/>
      <c r="D624" s="133"/>
      <c r="E624" s="134"/>
    </row>
    <row r="625" spans="3:5">
      <c r="C625" s="133"/>
      <c r="D625" s="133"/>
      <c r="E625" s="134"/>
    </row>
    <row r="626" spans="3:5">
      <c r="C626" s="133"/>
      <c r="D626" s="133"/>
      <c r="E626" s="134"/>
    </row>
    <row r="627" spans="3:5">
      <c r="C627" s="133"/>
      <c r="D627" s="133"/>
      <c r="E627" s="134"/>
    </row>
    <row r="628" spans="3:5">
      <c r="C628" s="133"/>
      <c r="D628" s="133"/>
      <c r="E628" s="134"/>
    </row>
    <row r="629" spans="3:5">
      <c r="C629" s="133"/>
      <c r="D629" s="133"/>
      <c r="E629" s="134"/>
    </row>
    <row r="630" spans="3:5">
      <c r="C630" s="133"/>
      <c r="D630" s="133"/>
      <c r="E630" s="134"/>
    </row>
    <row r="631" spans="3:5">
      <c r="C631" s="133"/>
      <c r="D631" s="133"/>
      <c r="E631" s="134"/>
    </row>
    <row r="632" spans="3:5">
      <c r="C632" s="133"/>
      <c r="D632" s="133"/>
      <c r="E632" s="134"/>
    </row>
    <row r="633" spans="3:5">
      <c r="C633" s="133"/>
      <c r="D633" s="133"/>
      <c r="E633" s="134"/>
    </row>
    <row r="634" spans="3:5">
      <c r="C634" s="133"/>
      <c r="D634" s="133"/>
      <c r="E634" s="134"/>
    </row>
    <row r="635" spans="3:5">
      <c r="C635" s="133"/>
      <c r="D635" s="133"/>
      <c r="E635" s="134"/>
    </row>
    <row r="636" spans="3:5">
      <c r="C636" s="133"/>
      <c r="D636" s="133"/>
      <c r="E636" s="134"/>
    </row>
    <row r="637" spans="3:5">
      <c r="C637" s="133"/>
      <c r="D637" s="133"/>
      <c r="E637" s="134"/>
    </row>
    <row r="638" spans="3:5">
      <c r="C638" s="133"/>
      <c r="D638" s="133"/>
      <c r="E638" s="134"/>
    </row>
    <row r="639" spans="3:5">
      <c r="C639" s="133"/>
      <c r="D639" s="133"/>
      <c r="E639" s="134"/>
    </row>
    <row r="640" spans="3:5">
      <c r="C640" s="133"/>
      <c r="D640" s="133"/>
      <c r="E640" s="134"/>
    </row>
    <row r="641" spans="3:5">
      <c r="C641" s="133"/>
      <c r="D641" s="133"/>
      <c r="E641" s="134"/>
    </row>
    <row r="642" spans="3:5">
      <c r="C642" s="133"/>
      <c r="D642" s="133"/>
      <c r="E642" s="134"/>
    </row>
    <row r="643" spans="3:5">
      <c r="C643" s="133"/>
      <c r="D643" s="133"/>
      <c r="E643" s="134"/>
    </row>
    <row r="644" spans="3:5">
      <c r="C644" s="133"/>
      <c r="D644" s="133"/>
      <c r="E644" s="134"/>
    </row>
    <row r="645" spans="3:5">
      <c r="C645" s="133"/>
      <c r="D645" s="133"/>
      <c r="E645" s="134"/>
    </row>
    <row r="646" spans="3:5">
      <c r="C646" s="133"/>
      <c r="D646" s="133"/>
      <c r="E646" s="134"/>
    </row>
    <row r="647" spans="3:5">
      <c r="C647" s="133"/>
      <c r="D647" s="133"/>
      <c r="E647" s="134"/>
    </row>
    <row r="648" spans="3:5">
      <c r="C648" s="133"/>
      <c r="D648" s="133"/>
      <c r="E648" s="134"/>
    </row>
    <row r="649" spans="3:5">
      <c r="C649" s="133"/>
      <c r="D649" s="133"/>
      <c r="E649" s="134"/>
    </row>
    <row r="650" spans="3:5">
      <c r="C650" s="133"/>
      <c r="D650" s="133"/>
      <c r="E650" s="134"/>
    </row>
    <row r="651" spans="3:5">
      <c r="C651" s="133"/>
      <c r="D651" s="133"/>
      <c r="E651" s="134"/>
    </row>
    <row r="652" spans="3:5">
      <c r="C652" s="133"/>
      <c r="D652" s="133"/>
      <c r="E652" s="134"/>
    </row>
    <row r="653" spans="3:5">
      <c r="C653" s="133"/>
      <c r="D653" s="133"/>
      <c r="E653" s="134"/>
    </row>
    <row r="654" spans="3:5">
      <c r="C654" s="133"/>
      <c r="D654" s="133"/>
      <c r="E654" s="134"/>
    </row>
    <row r="655" spans="3:5">
      <c r="C655" s="133"/>
      <c r="D655" s="133"/>
      <c r="E655" s="134"/>
    </row>
    <row r="656" spans="3:5">
      <c r="C656" s="133"/>
      <c r="D656" s="133"/>
      <c r="E656" s="134"/>
    </row>
    <row r="657" spans="3:5">
      <c r="C657" s="133"/>
      <c r="D657" s="133"/>
      <c r="E657" s="134"/>
    </row>
    <row r="658" spans="3:5">
      <c r="C658" s="133"/>
      <c r="D658" s="133"/>
      <c r="E658" s="134"/>
    </row>
    <row r="659" spans="3:5">
      <c r="C659" s="133"/>
      <c r="D659" s="133"/>
      <c r="E659" s="134"/>
    </row>
    <row r="660" spans="3:5">
      <c r="C660" s="133"/>
      <c r="D660" s="133"/>
      <c r="E660" s="134"/>
    </row>
    <row r="661" spans="3:5">
      <c r="C661" s="133"/>
      <c r="D661" s="133"/>
      <c r="E661" s="134"/>
    </row>
    <row r="662" spans="3:5">
      <c r="C662" s="133"/>
      <c r="D662" s="133"/>
      <c r="E662" s="134"/>
    </row>
    <row r="663" spans="3:5">
      <c r="C663" s="133"/>
      <c r="D663" s="133"/>
      <c r="E663" s="134"/>
    </row>
    <row r="664" spans="3:5">
      <c r="C664" s="133"/>
      <c r="D664" s="133"/>
      <c r="E664" s="134"/>
    </row>
    <row r="665" spans="3:5">
      <c r="C665" s="133"/>
      <c r="D665" s="133"/>
      <c r="E665" s="134"/>
    </row>
    <row r="666" spans="3:5">
      <c r="C666" s="133"/>
      <c r="D666" s="133"/>
      <c r="E666" s="134"/>
    </row>
    <row r="667" spans="3:5">
      <c r="C667" s="133"/>
      <c r="D667" s="133"/>
      <c r="E667" s="134"/>
    </row>
    <row r="668" spans="3:5">
      <c r="C668" s="133"/>
      <c r="D668" s="133"/>
      <c r="E668" s="134"/>
    </row>
    <row r="669" spans="3:5">
      <c r="C669" s="133"/>
      <c r="D669" s="133"/>
      <c r="E669" s="134"/>
    </row>
    <row r="670" spans="3:5">
      <c r="C670" s="133"/>
      <c r="D670" s="133"/>
      <c r="E670" s="134"/>
    </row>
    <row r="671" spans="3:5">
      <c r="C671" s="133"/>
      <c r="D671" s="133"/>
      <c r="E671" s="134"/>
    </row>
    <row r="672" spans="3:5">
      <c r="C672" s="133"/>
      <c r="D672" s="133"/>
      <c r="E672" s="134"/>
    </row>
    <row r="673" spans="3:5">
      <c r="C673" s="133"/>
      <c r="D673" s="133"/>
      <c r="E673" s="134"/>
    </row>
    <row r="674" spans="3:5">
      <c r="C674" s="133"/>
      <c r="D674" s="133"/>
      <c r="E674" s="134"/>
    </row>
    <row r="675" spans="3:5">
      <c r="C675" s="133"/>
      <c r="D675" s="133"/>
      <c r="E675" s="134"/>
    </row>
    <row r="676" spans="3:5">
      <c r="C676" s="133"/>
      <c r="D676" s="133"/>
      <c r="E676" s="134"/>
    </row>
    <row r="677" spans="3:5">
      <c r="C677" s="133"/>
      <c r="D677" s="133"/>
      <c r="E677" s="134"/>
    </row>
    <row r="678" spans="3:5">
      <c r="C678" s="133"/>
      <c r="D678" s="133"/>
      <c r="E678" s="134"/>
    </row>
    <row r="679" spans="3:5">
      <c r="C679" s="133"/>
      <c r="D679" s="133"/>
      <c r="E679" s="134"/>
    </row>
    <row r="680" spans="3:5">
      <c r="C680" s="133"/>
      <c r="D680" s="133"/>
      <c r="E680" s="134"/>
    </row>
    <row r="681" spans="3:5">
      <c r="C681" s="133"/>
      <c r="D681" s="133"/>
      <c r="E681" s="134"/>
    </row>
    <row r="682" spans="3:5">
      <c r="C682" s="133"/>
      <c r="D682" s="133"/>
      <c r="E682" s="134"/>
    </row>
    <row r="683" spans="3:5">
      <c r="C683" s="133"/>
      <c r="D683" s="133"/>
      <c r="E683" s="134"/>
    </row>
    <row r="684" spans="3:5">
      <c r="C684" s="133"/>
      <c r="D684" s="133"/>
      <c r="E684" s="134"/>
    </row>
    <row r="685" spans="3:5">
      <c r="C685" s="133"/>
      <c r="D685" s="133"/>
      <c r="E685" s="134"/>
    </row>
    <row r="686" spans="3:5">
      <c r="C686" s="133"/>
      <c r="D686" s="133"/>
      <c r="E686" s="134"/>
    </row>
    <row r="687" spans="3:5">
      <c r="C687" s="133"/>
      <c r="D687" s="133"/>
      <c r="E687" s="134"/>
    </row>
    <row r="688" spans="3:5">
      <c r="C688" s="133"/>
      <c r="D688" s="133"/>
      <c r="E688" s="134"/>
    </row>
    <row r="689" spans="3:5">
      <c r="C689" s="133"/>
      <c r="D689" s="133"/>
      <c r="E689" s="134"/>
    </row>
    <row r="690" spans="3:5">
      <c r="C690" s="133"/>
      <c r="D690" s="133"/>
      <c r="E690" s="134"/>
    </row>
    <row r="691" spans="3:5">
      <c r="C691" s="133"/>
      <c r="D691" s="133"/>
      <c r="E691" s="134"/>
    </row>
    <row r="692" spans="3:5">
      <c r="C692" s="133"/>
      <c r="D692" s="133"/>
      <c r="E692" s="134"/>
    </row>
    <row r="693" spans="3:5">
      <c r="C693" s="133"/>
      <c r="D693" s="133"/>
      <c r="E693" s="134"/>
    </row>
    <row r="694" spans="3:5">
      <c r="C694" s="133"/>
      <c r="D694" s="133"/>
      <c r="E694" s="134"/>
    </row>
    <row r="695" spans="3:5">
      <c r="C695" s="133"/>
      <c r="D695" s="133"/>
      <c r="E695" s="134"/>
    </row>
    <row r="696" spans="3:5">
      <c r="C696" s="133"/>
      <c r="D696" s="133"/>
      <c r="E696" s="134"/>
    </row>
    <row r="697" spans="3:5">
      <c r="C697" s="133"/>
      <c r="D697" s="133"/>
      <c r="E697" s="134"/>
    </row>
    <row r="698" spans="3:5">
      <c r="C698" s="133"/>
      <c r="D698" s="133"/>
      <c r="E698" s="134"/>
    </row>
    <row r="699" spans="3:5">
      <c r="C699" s="133"/>
      <c r="D699" s="133"/>
      <c r="E699" s="134"/>
    </row>
    <row r="700" spans="3:5">
      <c r="C700" s="133"/>
      <c r="D700" s="133"/>
      <c r="E700" s="134"/>
    </row>
    <row r="701" spans="3:5">
      <c r="C701" s="133"/>
      <c r="D701" s="133"/>
      <c r="E701" s="134"/>
    </row>
    <row r="702" spans="3:5">
      <c r="C702" s="133"/>
      <c r="D702" s="133"/>
      <c r="E702" s="134"/>
    </row>
    <row r="703" spans="3:5">
      <c r="C703" s="133"/>
      <c r="D703" s="133"/>
      <c r="E703" s="134"/>
    </row>
    <row r="704" spans="3:5">
      <c r="C704" s="133"/>
      <c r="D704" s="133"/>
      <c r="E704" s="134"/>
    </row>
    <row r="705" spans="3:5">
      <c r="C705" s="133"/>
      <c r="D705" s="133"/>
      <c r="E705" s="134"/>
    </row>
    <row r="706" spans="3:5">
      <c r="C706" s="133"/>
      <c r="D706" s="133"/>
      <c r="E706" s="134"/>
    </row>
    <row r="707" spans="3:5">
      <c r="C707" s="133"/>
      <c r="D707" s="133"/>
      <c r="E707" s="134"/>
    </row>
    <row r="708" spans="3:5">
      <c r="C708" s="133"/>
      <c r="D708" s="133"/>
      <c r="E708" s="134"/>
    </row>
    <row r="709" spans="3:5">
      <c r="C709" s="133"/>
      <c r="D709" s="133"/>
      <c r="E709" s="134"/>
    </row>
    <row r="710" spans="3:5">
      <c r="C710" s="133"/>
      <c r="D710" s="133"/>
      <c r="E710" s="134"/>
    </row>
    <row r="711" spans="3:5">
      <c r="C711" s="133"/>
      <c r="D711" s="133"/>
      <c r="E711" s="134"/>
    </row>
    <row r="712" spans="3:5">
      <c r="C712" s="133"/>
      <c r="D712" s="133"/>
      <c r="E712" s="134"/>
    </row>
    <row r="713" spans="3:5">
      <c r="C713" s="133"/>
      <c r="D713" s="133"/>
      <c r="E713" s="134"/>
    </row>
    <row r="714" spans="3:5">
      <c r="C714" s="133"/>
      <c r="D714" s="133"/>
      <c r="E714" s="134"/>
    </row>
    <row r="715" spans="3:5">
      <c r="C715" s="133"/>
      <c r="D715" s="133"/>
      <c r="E715" s="134"/>
    </row>
    <row r="716" spans="3:5">
      <c r="C716" s="133"/>
      <c r="D716" s="133"/>
      <c r="E716" s="134"/>
    </row>
    <row r="717" spans="3:5">
      <c r="C717" s="133"/>
      <c r="D717" s="133"/>
      <c r="E717" s="134"/>
    </row>
    <row r="718" spans="3:5">
      <c r="C718" s="133"/>
      <c r="D718" s="133"/>
      <c r="E718" s="134"/>
    </row>
    <row r="719" spans="3:5">
      <c r="C719" s="133"/>
      <c r="D719" s="133"/>
      <c r="E719" s="134"/>
    </row>
    <row r="720" spans="3:5">
      <c r="C720" s="133"/>
      <c r="D720" s="133"/>
      <c r="E720" s="134"/>
    </row>
    <row r="721" spans="3:5">
      <c r="C721" s="133"/>
      <c r="D721" s="133"/>
      <c r="E721" s="134"/>
    </row>
    <row r="722" spans="3:5">
      <c r="C722" s="133"/>
      <c r="D722" s="133"/>
      <c r="E722" s="134"/>
    </row>
    <row r="723" spans="3:5">
      <c r="C723" s="133"/>
      <c r="D723" s="133"/>
      <c r="E723" s="134"/>
    </row>
    <row r="724" spans="3:5">
      <c r="C724" s="133"/>
      <c r="D724" s="133"/>
      <c r="E724" s="134"/>
    </row>
    <row r="725" spans="3:5">
      <c r="C725" s="133"/>
      <c r="D725" s="133"/>
      <c r="E725" s="134"/>
    </row>
    <row r="726" spans="3:5">
      <c r="C726" s="133"/>
      <c r="D726" s="133"/>
      <c r="E726" s="134"/>
    </row>
    <row r="727" spans="3:5">
      <c r="C727" s="133"/>
      <c r="D727" s="133"/>
      <c r="E727" s="134"/>
    </row>
    <row r="728" spans="3:5">
      <c r="C728" s="133"/>
      <c r="D728" s="133"/>
      <c r="E728" s="134"/>
    </row>
    <row r="729" spans="3:5">
      <c r="C729" s="133"/>
      <c r="D729" s="133"/>
      <c r="E729" s="134"/>
    </row>
    <row r="730" spans="3:5">
      <c r="C730" s="133"/>
      <c r="D730" s="133"/>
      <c r="E730" s="134"/>
    </row>
    <row r="731" spans="3:5">
      <c r="C731" s="133"/>
      <c r="D731" s="133"/>
      <c r="E731" s="134"/>
    </row>
    <row r="732" spans="3:5">
      <c r="C732" s="133"/>
      <c r="D732" s="133"/>
      <c r="E732" s="134"/>
    </row>
    <row r="733" spans="3:5">
      <c r="C733" s="133"/>
      <c r="D733" s="133"/>
      <c r="E733" s="134"/>
    </row>
    <row r="734" spans="3:5">
      <c r="C734" s="133"/>
      <c r="D734" s="133"/>
      <c r="E734" s="134"/>
    </row>
    <row r="735" spans="3:5">
      <c r="C735" s="133"/>
      <c r="D735" s="133"/>
      <c r="E735" s="134"/>
    </row>
    <row r="736" spans="3:5">
      <c r="C736" s="133"/>
      <c r="D736" s="133"/>
      <c r="E736" s="134"/>
    </row>
    <row r="737" spans="3:5">
      <c r="C737" s="133"/>
      <c r="D737" s="133"/>
      <c r="E737" s="134"/>
    </row>
    <row r="738" spans="3:5">
      <c r="C738" s="133"/>
      <c r="D738" s="133"/>
      <c r="E738" s="134"/>
    </row>
    <row r="739" spans="3:5">
      <c r="C739" s="133"/>
      <c r="D739" s="133"/>
      <c r="E739" s="134"/>
    </row>
    <row r="740" spans="3:5">
      <c r="C740" s="133"/>
      <c r="D740" s="133"/>
      <c r="E740" s="134"/>
    </row>
    <row r="741" spans="3:5">
      <c r="C741" s="133"/>
      <c r="D741" s="133"/>
      <c r="E741" s="134"/>
    </row>
    <row r="742" spans="3:5">
      <c r="C742" s="133"/>
      <c r="D742" s="133"/>
      <c r="E742" s="134"/>
    </row>
    <row r="743" spans="3:5">
      <c r="C743" s="133"/>
      <c r="D743" s="133"/>
      <c r="E743" s="134"/>
    </row>
    <row r="744" spans="3:5">
      <c r="C744" s="133"/>
      <c r="D744" s="133"/>
      <c r="E744" s="134"/>
    </row>
    <row r="745" spans="3:5">
      <c r="C745" s="133"/>
      <c r="D745" s="133"/>
      <c r="E745" s="134"/>
    </row>
    <row r="746" spans="3:5">
      <c r="C746" s="133"/>
      <c r="D746" s="133"/>
      <c r="E746" s="134"/>
    </row>
    <row r="747" spans="3:5">
      <c r="C747" s="133"/>
      <c r="D747" s="133"/>
      <c r="E747" s="134"/>
    </row>
    <row r="748" spans="3:5">
      <c r="C748" s="133"/>
      <c r="D748" s="133"/>
      <c r="E748" s="134"/>
    </row>
    <row r="749" spans="3:5">
      <c r="C749" s="133"/>
      <c r="D749" s="133"/>
      <c r="E749" s="134"/>
    </row>
    <row r="750" spans="3:5">
      <c r="C750" s="133"/>
      <c r="D750" s="133"/>
      <c r="E750" s="134"/>
    </row>
    <row r="751" spans="3:5">
      <c r="C751" s="133"/>
      <c r="D751" s="133"/>
      <c r="E751" s="134"/>
    </row>
    <row r="752" spans="3:5">
      <c r="C752" s="133"/>
      <c r="D752" s="133"/>
      <c r="E752" s="134"/>
    </row>
    <row r="753" spans="3:5">
      <c r="C753" s="133"/>
      <c r="D753" s="133"/>
      <c r="E753" s="134"/>
    </row>
    <row r="754" spans="3:5">
      <c r="C754" s="133"/>
      <c r="D754" s="133"/>
      <c r="E754" s="134"/>
    </row>
    <row r="755" spans="3:5">
      <c r="C755" s="133"/>
      <c r="D755" s="133"/>
      <c r="E755" s="134"/>
    </row>
    <row r="756" spans="3:5">
      <c r="C756" s="133"/>
      <c r="D756" s="133"/>
      <c r="E756" s="134"/>
    </row>
    <row r="757" spans="3:5">
      <c r="C757" s="133"/>
      <c r="D757" s="133"/>
      <c r="E757" s="134"/>
    </row>
    <row r="758" spans="3:5">
      <c r="C758" s="133"/>
      <c r="D758" s="133"/>
      <c r="E758" s="134"/>
    </row>
    <row r="759" spans="3:5">
      <c r="C759" s="133"/>
      <c r="D759" s="133"/>
      <c r="E759" s="134"/>
    </row>
    <row r="760" spans="3:5">
      <c r="C760" s="133"/>
      <c r="D760" s="133"/>
      <c r="E760" s="134"/>
    </row>
    <row r="761" spans="3:5">
      <c r="C761" s="133"/>
      <c r="D761" s="133"/>
      <c r="E761" s="134"/>
    </row>
    <row r="762" spans="3:5">
      <c r="C762" s="133"/>
      <c r="D762" s="133"/>
      <c r="E762" s="134"/>
    </row>
    <row r="763" spans="3:5">
      <c r="C763" s="133"/>
      <c r="D763" s="133"/>
      <c r="E763" s="134"/>
    </row>
    <row r="764" spans="3:5">
      <c r="C764" s="133"/>
      <c r="D764" s="133"/>
      <c r="E764" s="134"/>
    </row>
    <row r="765" spans="3:5">
      <c r="C765" s="133"/>
      <c r="D765" s="133"/>
      <c r="E765" s="134"/>
    </row>
    <row r="766" spans="3:5">
      <c r="C766" s="133"/>
      <c r="D766" s="133"/>
      <c r="E766" s="134"/>
    </row>
    <row r="767" spans="3:5">
      <c r="C767" s="133"/>
      <c r="D767" s="133"/>
      <c r="E767" s="134"/>
    </row>
    <row r="768" spans="3:5">
      <c r="C768" s="133"/>
      <c r="D768" s="133"/>
      <c r="E768" s="134"/>
    </row>
    <row r="769" spans="3:5">
      <c r="C769" s="133"/>
      <c r="D769" s="133"/>
      <c r="E769" s="134"/>
    </row>
    <row r="770" spans="3:5">
      <c r="C770" s="133"/>
      <c r="D770" s="133"/>
      <c r="E770" s="134"/>
    </row>
    <row r="771" spans="3:5">
      <c r="C771" s="133"/>
      <c r="D771" s="133"/>
      <c r="E771" s="134"/>
    </row>
    <row r="772" spans="3:5">
      <c r="C772" s="133"/>
      <c r="D772" s="133"/>
      <c r="E772" s="134"/>
    </row>
    <row r="773" spans="3:5">
      <c r="C773" s="133"/>
      <c r="D773" s="133"/>
      <c r="E773" s="134"/>
    </row>
    <row r="774" spans="3:5">
      <c r="C774" s="133"/>
      <c r="D774" s="133"/>
      <c r="E774" s="134"/>
    </row>
    <row r="775" spans="3:5">
      <c r="C775" s="133"/>
      <c r="D775" s="133"/>
      <c r="E775" s="134"/>
    </row>
    <row r="776" spans="3:5">
      <c r="C776" s="133"/>
      <c r="D776" s="133"/>
      <c r="E776" s="134"/>
    </row>
    <row r="777" spans="3:5">
      <c r="C777" s="133"/>
      <c r="D777" s="133"/>
      <c r="E777" s="134"/>
    </row>
    <row r="778" spans="3:5">
      <c r="C778" s="133"/>
      <c r="D778" s="133"/>
      <c r="E778" s="134"/>
    </row>
    <row r="779" spans="3:5">
      <c r="C779" s="133"/>
      <c r="D779" s="133"/>
      <c r="E779" s="134"/>
    </row>
    <row r="780" spans="3:5">
      <c r="C780" s="133"/>
      <c r="D780" s="133"/>
      <c r="E780" s="134"/>
    </row>
    <row r="781" spans="3:5">
      <c r="C781" s="133"/>
      <c r="D781" s="133"/>
      <c r="E781" s="134"/>
    </row>
    <row r="782" spans="3:5">
      <c r="C782" s="133"/>
      <c r="D782" s="133"/>
      <c r="E782" s="134"/>
    </row>
    <row r="783" spans="3:5">
      <c r="C783" s="133"/>
      <c r="D783" s="133"/>
      <c r="E783" s="134"/>
    </row>
    <row r="784" spans="3:5">
      <c r="C784" s="133"/>
      <c r="D784" s="133"/>
      <c r="E784" s="134"/>
    </row>
    <row r="785" spans="3:5">
      <c r="C785" s="133"/>
      <c r="D785" s="133"/>
      <c r="E785" s="134"/>
    </row>
    <row r="786" spans="3:5">
      <c r="C786" s="133"/>
      <c r="D786" s="133"/>
      <c r="E786" s="134"/>
    </row>
    <row r="787" spans="3:5">
      <c r="C787" s="133"/>
      <c r="D787" s="133"/>
      <c r="E787" s="134"/>
    </row>
    <row r="788" spans="3:5">
      <c r="C788" s="133"/>
      <c r="D788" s="133"/>
      <c r="E788" s="134"/>
    </row>
    <row r="789" spans="3:5">
      <c r="C789" s="133"/>
      <c r="D789" s="133"/>
      <c r="E789" s="134"/>
    </row>
    <row r="790" spans="3:5">
      <c r="C790" s="133"/>
      <c r="D790" s="133"/>
      <c r="E790" s="134"/>
    </row>
    <row r="791" spans="3:5">
      <c r="C791" s="133"/>
      <c r="D791" s="133"/>
      <c r="E791" s="134"/>
    </row>
    <row r="792" spans="3:5">
      <c r="C792" s="133"/>
      <c r="D792" s="133"/>
      <c r="E792" s="134"/>
    </row>
    <row r="793" spans="3:5">
      <c r="C793" s="133"/>
      <c r="D793" s="133"/>
      <c r="E793" s="134"/>
    </row>
    <row r="794" spans="3:5">
      <c r="C794" s="133"/>
      <c r="D794" s="133"/>
      <c r="E794" s="134"/>
    </row>
    <row r="795" spans="3:5">
      <c r="C795" s="133"/>
      <c r="D795" s="133"/>
      <c r="E795" s="134"/>
    </row>
    <row r="796" spans="3:5">
      <c r="C796" s="133"/>
      <c r="D796" s="133"/>
      <c r="E796" s="134"/>
    </row>
    <row r="797" spans="3:5">
      <c r="C797" s="133"/>
      <c r="D797" s="133"/>
      <c r="E797" s="134"/>
    </row>
    <row r="798" spans="3:5">
      <c r="C798" s="133"/>
      <c r="D798" s="133"/>
      <c r="E798" s="134"/>
    </row>
    <row r="799" spans="3:5">
      <c r="C799" s="133"/>
      <c r="D799" s="133"/>
      <c r="E799" s="134"/>
    </row>
    <row r="800" spans="3:5">
      <c r="C800" s="133"/>
      <c r="D800" s="133"/>
      <c r="E800" s="134"/>
    </row>
    <row r="801" spans="3:5">
      <c r="C801" s="133"/>
      <c r="D801" s="133"/>
      <c r="E801" s="134"/>
    </row>
    <row r="802" spans="3:5">
      <c r="C802" s="133"/>
      <c r="D802" s="133"/>
      <c r="E802" s="134"/>
    </row>
    <row r="803" spans="3:5">
      <c r="C803" s="133"/>
      <c r="D803" s="133"/>
      <c r="E803" s="134"/>
    </row>
    <row r="804" spans="3:5">
      <c r="C804" s="133"/>
      <c r="D804" s="133"/>
      <c r="E804" s="134"/>
    </row>
    <row r="805" spans="3:5">
      <c r="C805" s="133"/>
      <c r="D805" s="133"/>
      <c r="E805" s="134"/>
    </row>
    <row r="806" spans="3:5">
      <c r="C806" s="133"/>
      <c r="D806" s="133"/>
      <c r="E806" s="134"/>
    </row>
    <row r="807" spans="3:5">
      <c r="C807" s="133"/>
      <c r="D807" s="133"/>
      <c r="E807" s="134"/>
    </row>
    <row r="808" spans="3:5">
      <c r="C808" s="133"/>
      <c r="D808" s="133"/>
      <c r="E808" s="134"/>
    </row>
    <row r="809" spans="3:5">
      <c r="C809" s="133"/>
      <c r="D809" s="133"/>
      <c r="E809" s="134"/>
    </row>
    <row r="810" spans="3:5">
      <c r="C810" s="133"/>
      <c r="D810" s="133"/>
      <c r="E810" s="134"/>
    </row>
    <row r="811" spans="3:5">
      <c r="C811" s="133"/>
      <c r="D811" s="133"/>
      <c r="E811" s="134"/>
    </row>
    <row r="812" spans="3:5">
      <c r="C812" s="133"/>
      <c r="D812" s="133"/>
      <c r="E812" s="134"/>
    </row>
    <row r="813" spans="3:5">
      <c r="C813" s="133"/>
      <c r="D813" s="133"/>
      <c r="E813" s="134"/>
    </row>
    <row r="814" spans="3:5">
      <c r="C814" s="133"/>
      <c r="D814" s="133"/>
      <c r="E814" s="134"/>
    </row>
    <row r="815" spans="3:5">
      <c r="C815" s="133"/>
      <c r="D815" s="133"/>
      <c r="E815" s="134"/>
    </row>
    <row r="816" spans="3:5">
      <c r="C816" s="133"/>
      <c r="D816" s="133"/>
      <c r="E816" s="134"/>
    </row>
    <row r="817" spans="3:5">
      <c r="C817" s="133"/>
      <c r="D817" s="133"/>
      <c r="E817" s="134"/>
    </row>
    <row r="818" spans="3:5">
      <c r="C818" s="133"/>
      <c r="D818" s="133"/>
      <c r="E818" s="134"/>
    </row>
    <row r="819" spans="3:5">
      <c r="C819" s="133"/>
      <c r="D819" s="133"/>
      <c r="E819" s="134"/>
    </row>
    <row r="820" spans="3:5">
      <c r="C820" s="133"/>
      <c r="D820" s="133"/>
      <c r="E820" s="134"/>
    </row>
    <row r="821" spans="3:5">
      <c r="C821" s="133"/>
      <c r="D821" s="133"/>
      <c r="E821" s="134"/>
    </row>
    <row r="822" spans="3:5">
      <c r="C822" s="133"/>
      <c r="D822" s="133"/>
      <c r="E822" s="134"/>
    </row>
    <row r="823" spans="3:5">
      <c r="C823" s="133"/>
      <c r="D823" s="133"/>
      <c r="E823" s="134"/>
    </row>
    <row r="824" spans="3:5">
      <c r="C824" s="133"/>
      <c r="D824" s="133"/>
      <c r="E824" s="134"/>
    </row>
    <row r="825" spans="3:5">
      <c r="C825" s="133"/>
      <c r="D825" s="133"/>
      <c r="E825" s="134"/>
    </row>
    <row r="826" spans="3:5">
      <c r="C826" s="133"/>
      <c r="D826" s="133"/>
      <c r="E826" s="134"/>
    </row>
    <row r="827" spans="3:5">
      <c r="C827" s="133"/>
      <c r="D827" s="133"/>
      <c r="E827" s="134"/>
    </row>
    <row r="828" spans="3:5">
      <c r="C828" s="133"/>
      <c r="D828" s="133"/>
      <c r="E828" s="134"/>
    </row>
    <row r="829" spans="3:5">
      <c r="C829" s="133"/>
      <c r="D829" s="133"/>
      <c r="E829" s="134"/>
    </row>
    <row r="830" spans="3:5">
      <c r="C830" s="133"/>
      <c r="D830" s="133"/>
      <c r="E830" s="134"/>
    </row>
    <row r="831" spans="3:5">
      <c r="C831" s="133"/>
      <c r="D831" s="133"/>
      <c r="E831" s="134"/>
    </row>
    <row r="832" spans="3:5">
      <c r="C832" s="133"/>
      <c r="D832" s="133"/>
      <c r="E832" s="134"/>
    </row>
    <row r="833" spans="3:5">
      <c r="C833" s="133"/>
      <c r="D833" s="133"/>
      <c r="E833" s="134"/>
    </row>
    <row r="834" spans="3:5">
      <c r="C834" s="133"/>
      <c r="D834" s="133"/>
      <c r="E834" s="134"/>
    </row>
    <row r="835" spans="3:5">
      <c r="C835" s="133"/>
      <c r="D835" s="133"/>
      <c r="E835" s="134"/>
    </row>
    <row r="836" spans="3:5">
      <c r="C836" s="133"/>
      <c r="D836" s="133"/>
      <c r="E836" s="134"/>
    </row>
    <row r="837" spans="3:5">
      <c r="C837" s="133"/>
      <c r="D837" s="133"/>
      <c r="E837" s="134"/>
    </row>
    <row r="838" spans="3:5">
      <c r="C838" s="133"/>
      <c r="D838" s="133"/>
      <c r="E838" s="134"/>
    </row>
    <row r="839" spans="3:5">
      <c r="C839" s="133"/>
      <c r="D839" s="133"/>
      <c r="E839" s="134"/>
    </row>
    <row r="840" spans="3:5">
      <c r="C840" s="133"/>
      <c r="D840" s="133"/>
      <c r="E840" s="134"/>
    </row>
    <row r="841" spans="3:5">
      <c r="C841" s="133"/>
      <c r="D841" s="133"/>
      <c r="E841" s="134"/>
    </row>
    <row r="842" spans="3:5">
      <c r="C842" s="133"/>
      <c r="D842" s="133"/>
      <c r="E842" s="134"/>
    </row>
    <row r="843" spans="3:5">
      <c r="C843" s="133"/>
      <c r="D843" s="133"/>
      <c r="E843" s="134"/>
    </row>
    <row r="844" spans="3:5">
      <c r="C844" s="133"/>
      <c r="D844" s="133"/>
      <c r="E844" s="134"/>
    </row>
    <row r="845" spans="3:5">
      <c r="C845" s="133"/>
      <c r="D845" s="133"/>
      <c r="E845" s="134"/>
    </row>
    <row r="846" spans="3:5">
      <c r="C846" s="133"/>
      <c r="D846" s="133"/>
      <c r="E846" s="134"/>
    </row>
    <row r="847" spans="3:5">
      <c r="C847" s="133"/>
      <c r="D847" s="133"/>
      <c r="E847" s="134"/>
    </row>
    <row r="848" spans="3:5">
      <c r="C848" s="133"/>
      <c r="D848" s="133"/>
      <c r="E848" s="134"/>
    </row>
    <row r="849" spans="3:5">
      <c r="C849" s="133"/>
      <c r="D849" s="133"/>
      <c r="E849" s="134"/>
    </row>
    <row r="850" spans="3:5">
      <c r="C850" s="133"/>
      <c r="D850" s="133"/>
      <c r="E850" s="134"/>
    </row>
    <row r="851" spans="3:5">
      <c r="C851" s="133"/>
      <c r="D851" s="133"/>
      <c r="E851" s="134"/>
    </row>
    <row r="852" spans="3:5">
      <c r="C852" s="133"/>
      <c r="D852" s="133"/>
      <c r="E852" s="134"/>
    </row>
    <row r="853" spans="3:5">
      <c r="C853" s="133"/>
      <c r="D853" s="133"/>
      <c r="E853" s="134"/>
    </row>
    <row r="854" spans="3:5">
      <c r="C854" s="133"/>
      <c r="D854" s="133"/>
      <c r="E854" s="134"/>
    </row>
    <row r="855" spans="3:5">
      <c r="C855" s="133"/>
      <c r="D855" s="133"/>
      <c r="E855" s="134"/>
    </row>
    <row r="856" spans="3:5">
      <c r="C856" s="133"/>
      <c r="D856" s="133"/>
      <c r="E856" s="134"/>
    </row>
    <row r="857" spans="3:5">
      <c r="C857" s="133"/>
      <c r="D857" s="133"/>
      <c r="E857" s="134"/>
    </row>
    <row r="858" spans="3:5">
      <c r="C858" s="133"/>
      <c r="D858" s="133"/>
      <c r="E858" s="134"/>
    </row>
    <row r="859" spans="3:5">
      <c r="C859" s="133"/>
      <c r="D859" s="133"/>
      <c r="E859" s="134"/>
    </row>
    <row r="860" spans="3:5">
      <c r="C860" s="133"/>
      <c r="D860" s="133"/>
      <c r="E860" s="134"/>
    </row>
    <row r="861" spans="3:5">
      <c r="C861" s="133"/>
      <c r="D861" s="133"/>
      <c r="E861" s="134"/>
    </row>
    <row r="862" spans="3:5">
      <c r="C862" s="133"/>
      <c r="D862" s="133"/>
      <c r="E862" s="134"/>
    </row>
    <row r="863" spans="3:5">
      <c r="C863" s="133"/>
      <c r="D863" s="133"/>
      <c r="E863" s="134"/>
    </row>
    <row r="864" spans="3:5">
      <c r="C864" s="133"/>
      <c r="D864" s="133"/>
      <c r="E864" s="134"/>
    </row>
    <row r="865" spans="3:5">
      <c r="C865" s="133"/>
      <c r="D865" s="133"/>
      <c r="E865" s="134"/>
    </row>
    <row r="866" spans="3:5">
      <c r="C866" s="133"/>
      <c r="D866" s="133"/>
      <c r="E866" s="134"/>
    </row>
    <row r="867" spans="3:5">
      <c r="C867" s="133"/>
      <c r="D867" s="133"/>
      <c r="E867" s="134"/>
    </row>
    <row r="868" spans="3:5">
      <c r="C868" s="133"/>
      <c r="D868" s="133"/>
      <c r="E868" s="134"/>
    </row>
    <row r="869" spans="3:5">
      <c r="C869" s="133"/>
      <c r="D869" s="133"/>
      <c r="E869" s="134"/>
    </row>
    <row r="870" spans="3:5">
      <c r="C870" s="133"/>
      <c r="D870" s="133"/>
      <c r="E870" s="134"/>
    </row>
    <row r="871" spans="3:5">
      <c r="C871" s="133"/>
      <c r="D871" s="133"/>
      <c r="E871" s="134"/>
    </row>
    <row r="872" spans="3:5">
      <c r="C872" s="133"/>
      <c r="D872" s="133"/>
      <c r="E872" s="134"/>
    </row>
    <row r="873" spans="3:5">
      <c r="C873" s="133"/>
      <c r="D873" s="133"/>
      <c r="E873" s="134"/>
    </row>
    <row r="874" spans="3:5">
      <c r="C874" s="133"/>
      <c r="D874" s="133"/>
      <c r="E874" s="134"/>
    </row>
    <row r="875" spans="3:5">
      <c r="C875" s="133"/>
      <c r="D875" s="133"/>
      <c r="E875" s="134"/>
    </row>
    <row r="876" spans="3:5">
      <c r="C876" s="133"/>
      <c r="D876" s="133"/>
      <c r="E876" s="134"/>
    </row>
    <row r="877" spans="3:5">
      <c r="C877" s="133"/>
      <c r="D877" s="133"/>
      <c r="E877" s="134"/>
    </row>
    <row r="878" spans="3:5">
      <c r="C878" s="133"/>
      <c r="D878" s="133"/>
      <c r="E878" s="134"/>
    </row>
    <row r="879" spans="3:5">
      <c r="C879" s="133"/>
      <c r="D879" s="133"/>
      <c r="E879" s="134"/>
    </row>
    <row r="880" spans="3:5">
      <c r="C880" s="133"/>
      <c r="D880" s="133"/>
      <c r="E880" s="134"/>
    </row>
    <row r="881" spans="3:5">
      <c r="C881" s="133"/>
      <c r="D881" s="133"/>
      <c r="E881" s="134"/>
    </row>
    <row r="882" spans="3:5">
      <c r="C882" s="133"/>
      <c r="D882" s="133"/>
      <c r="E882" s="134"/>
    </row>
    <row r="883" spans="3:5">
      <c r="C883" s="133"/>
      <c r="D883" s="133"/>
      <c r="E883" s="134"/>
    </row>
    <row r="884" spans="3:5">
      <c r="C884" s="133"/>
      <c r="D884" s="133"/>
      <c r="E884" s="134"/>
    </row>
    <row r="885" spans="3:5">
      <c r="C885" s="133"/>
      <c r="D885" s="133"/>
      <c r="E885" s="134"/>
    </row>
    <row r="886" spans="3:5">
      <c r="C886" s="133"/>
      <c r="D886" s="133"/>
      <c r="E886" s="134"/>
    </row>
    <row r="887" spans="3:5">
      <c r="C887" s="133"/>
      <c r="D887" s="133"/>
      <c r="E887" s="134"/>
    </row>
    <row r="888" spans="3:5">
      <c r="C888" s="133"/>
      <c r="D888" s="133"/>
      <c r="E888" s="134"/>
    </row>
    <row r="889" spans="3:5">
      <c r="C889" s="133"/>
      <c r="D889" s="133"/>
      <c r="E889" s="134"/>
    </row>
    <row r="890" spans="3:5">
      <c r="C890" s="133"/>
      <c r="D890" s="133"/>
      <c r="E890" s="134"/>
    </row>
    <row r="891" spans="3:5">
      <c r="C891" s="133"/>
      <c r="D891" s="133"/>
      <c r="E891" s="134"/>
    </row>
    <row r="892" spans="3:5">
      <c r="C892" s="133"/>
      <c r="D892" s="133"/>
      <c r="E892" s="134"/>
    </row>
    <row r="893" spans="3:5">
      <c r="C893" s="133"/>
      <c r="D893" s="133"/>
      <c r="E893" s="134"/>
    </row>
    <row r="894" spans="3:5">
      <c r="C894" s="133"/>
      <c r="D894" s="133"/>
      <c r="E894" s="134"/>
    </row>
    <row r="895" spans="3:5">
      <c r="C895" s="133"/>
      <c r="D895" s="133"/>
      <c r="E895" s="134"/>
    </row>
    <row r="896" spans="3:5">
      <c r="C896" s="133"/>
      <c r="D896" s="133"/>
      <c r="E896" s="134"/>
    </row>
    <row r="897" spans="3:5">
      <c r="C897" s="133"/>
      <c r="D897" s="133"/>
      <c r="E897" s="134"/>
    </row>
    <row r="898" spans="3:5">
      <c r="C898" s="133"/>
      <c r="D898" s="133"/>
      <c r="E898" s="134"/>
    </row>
    <row r="899" spans="3:5">
      <c r="C899" s="133"/>
      <c r="D899" s="133"/>
      <c r="E899" s="134"/>
    </row>
    <row r="900" spans="3:5">
      <c r="C900" s="133"/>
      <c r="D900" s="133"/>
      <c r="E900" s="134"/>
    </row>
    <row r="901" spans="3:5">
      <c r="C901" s="133"/>
      <c r="D901" s="133"/>
      <c r="E901" s="134"/>
    </row>
    <row r="902" spans="3:5">
      <c r="C902" s="133"/>
      <c r="D902" s="133"/>
      <c r="E902" s="134"/>
    </row>
    <row r="903" spans="3:5">
      <c r="C903" s="133"/>
      <c r="D903" s="133"/>
      <c r="E903" s="134"/>
    </row>
    <row r="904" spans="3:5">
      <c r="C904" s="133"/>
      <c r="D904" s="133"/>
      <c r="E904" s="134"/>
    </row>
    <row r="905" spans="3:5">
      <c r="C905" s="133"/>
      <c r="D905" s="133"/>
      <c r="E905" s="134"/>
    </row>
    <row r="906" spans="3:5">
      <c r="C906" s="133"/>
      <c r="D906" s="133"/>
      <c r="E906" s="134"/>
    </row>
    <row r="907" spans="3:5">
      <c r="C907" s="133"/>
      <c r="D907" s="133"/>
      <c r="E907" s="134"/>
    </row>
    <row r="908" spans="3:5">
      <c r="C908" s="133"/>
      <c r="D908" s="133"/>
      <c r="E908" s="134"/>
    </row>
    <row r="909" spans="3:5">
      <c r="C909" s="133"/>
      <c r="D909" s="133"/>
      <c r="E909" s="134"/>
    </row>
    <row r="910" spans="3:5">
      <c r="C910" s="133"/>
      <c r="D910" s="133"/>
      <c r="E910" s="134"/>
    </row>
    <row r="911" spans="3:5">
      <c r="C911" s="133"/>
      <c r="D911" s="133"/>
      <c r="E911" s="134"/>
    </row>
    <row r="912" spans="3:5">
      <c r="C912" s="133"/>
      <c r="D912" s="133"/>
      <c r="E912" s="134"/>
    </row>
    <row r="913" spans="3:5">
      <c r="C913" s="133"/>
      <c r="D913" s="133"/>
      <c r="E913" s="134"/>
    </row>
    <row r="914" spans="3:5">
      <c r="C914" s="133"/>
      <c r="D914" s="133"/>
      <c r="E914" s="134"/>
    </row>
    <row r="915" spans="3:5">
      <c r="C915" s="133"/>
      <c r="D915" s="133"/>
      <c r="E915" s="134"/>
    </row>
    <row r="916" spans="3:5">
      <c r="C916" s="133"/>
      <c r="D916" s="133"/>
      <c r="E916" s="134"/>
    </row>
    <row r="917" spans="3:5">
      <c r="C917" s="133"/>
      <c r="D917" s="133"/>
      <c r="E917" s="134"/>
    </row>
    <row r="918" spans="3:5">
      <c r="C918" s="133"/>
      <c r="D918" s="133"/>
      <c r="E918" s="134"/>
    </row>
    <row r="919" spans="3:5">
      <c r="C919" s="133"/>
      <c r="D919" s="133"/>
      <c r="E919" s="134"/>
    </row>
    <row r="920" spans="3:5">
      <c r="C920" s="133"/>
      <c r="D920" s="133"/>
      <c r="E920" s="134"/>
    </row>
    <row r="921" spans="3:5">
      <c r="C921" s="133"/>
      <c r="D921" s="133"/>
      <c r="E921" s="134"/>
    </row>
    <row r="922" spans="3:5">
      <c r="C922" s="133"/>
      <c r="D922" s="133"/>
      <c r="E922" s="134"/>
    </row>
    <row r="923" spans="3:5">
      <c r="C923" s="133"/>
      <c r="D923" s="133"/>
      <c r="E923" s="134"/>
    </row>
    <row r="924" spans="3:5">
      <c r="C924" s="133"/>
      <c r="D924" s="133"/>
      <c r="E924" s="134"/>
    </row>
    <row r="925" spans="3:5">
      <c r="C925" s="133"/>
      <c r="D925" s="133"/>
      <c r="E925" s="134"/>
    </row>
    <row r="926" spans="3:5">
      <c r="C926" s="133"/>
      <c r="D926" s="133"/>
      <c r="E926" s="134"/>
    </row>
    <row r="927" spans="3:5">
      <c r="C927" s="133"/>
      <c r="D927" s="133"/>
      <c r="E927" s="134"/>
    </row>
    <row r="928" spans="3:5">
      <c r="C928" s="133"/>
      <c r="D928" s="133"/>
      <c r="E928" s="134"/>
    </row>
    <row r="929" spans="3:5">
      <c r="C929" s="133"/>
      <c r="D929" s="133"/>
      <c r="E929" s="134"/>
    </row>
    <row r="930" spans="3:5">
      <c r="C930" s="133"/>
      <c r="D930" s="133"/>
      <c r="E930" s="134"/>
    </row>
    <row r="931" spans="3:5">
      <c r="C931" s="133"/>
      <c r="D931" s="133"/>
      <c r="E931" s="134"/>
    </row>
    <row r="932" spans="3:5">
      <c r="C932" s="133"/>
      <c r="D932" s="133"/>
      <c r="E932" s="134"/>
    </row>
    <row r="933" spans="3:5">
      <c r="C933" s="133"/>
      <c r="D933" s="133"/>
      <c r="E933" s="134"/>
    </row>
    <row r="934" spans="3:5">
      <c r="C934" s="133"/>
      <c r="D934" s="133"/>
      <c r="E934" s="134"/>
    </row>
    <row r="935" spans="3:5">
      <c r="C935" s="133"/>
      <c r="D935" s="133"/>
      <c r="E935" s="134"/>
    </row>
    <row r="936" spans="3:5">
      <c r="C936" s="133"/>
      <c r="D936" s="133"/>
      <c r="E936" s="134"/>
    </row>
    <row r="937" spans="3:5">
      <c r="C937" s="133"/>
      <c r="D937" s="133"/>
      <c r="E937" s="134"/>
    </row>
    <row r="938" spans="3:5">
      <c r="C938" s="133"/>
      <c r="D938" s="133"/>
      <c r="E938" s="134"/>
    </row>
    <row r="939" spans="3:5">
      <c r="C939" s="133"/>
      <c r="D939" s="133"/>
      <c r="E939" s="134"/>
    </row>
    <row r="940" spans="3:5">
      <c r="C940" s="133"/>
      <c r="D940" s="133"/>
      <c r="E940" s="134"/>
    </row>
    <row r="941" spans="3:5">
      <c r="C941" s="133"/>
      <c r="D941" s="133"/>
      <c r="E941" s="134"/>
    </row>
    <row r="942" spans="3:5">
      <c r="C942" s="133"/>
      <c r="D942" s="133"/>
      <c r="E942" s="134"/>
    </row>
    <row r="943" spans="3:5">
      <c r="C943" s="133"/>
      <c r="D943" s="133"/>
      <c r="E943" s="134"/>
    </row>
    <row r="944" spans="3:5">
      <c r="C944" s="133"/>
      <c r="D944" s="133"/>
      <c r="E944" s="134"/>
    </row>
    <row r="945" spans="3:5">
      <c r="C945" s="133"/>
      <c r="D945" s="133"/>
      <c r="E945" s="134"/>
    </row>
    <row r="946" spans="3:5">
      <c r="C946" s="133"/>
      <c r="D946" s="133"/>
      <c r="E946" s="134"/>
    </row>
    <row r="947" spans="3:5">
      <c r="C947" s="133"/>
      <c r="D947" s="133"/>
      <c r="E947" s="134"/>
    </row>
    <row r="948" spans="3:5">
      <c r="C948" s="133"/>
      <c r="D948" s="133"/>
      <c r="E948" s="134"/>
    </row>
    <row r="949" spans="3:5">
      <c r="C949" s="133"/>
      <c r="D949" s="133"/>
      <c r="E949" s="134"/>
    </row>
    <row r="950" spans="3:5">
      <c r="C950" s="133"/>
      <c r="D950" s="133"/>
      <c r="E950" s="134"/>
    </row>
    <row r="951" spans="3:5">
      <c r="C951" s="133"/>
      <c r="D951" s="133"/>
      <c r="E951" s="134"/>
    </row>
    <row r="952" spans="3:5">
      <c r="C952" s="133"/>
      <c r="D952" s="133"/>
      <c r="E952" s="134"/>
    </row>
    <row r="953" spans="3:5">
      <c r="C953" s="133"/>
      <c r="D953" s="133"/>
      <c r="E953" s="134"/>
    </row>
    <row r="954" spans="3:5">
      <c r="C954" s="133"/>
      <c r="D954" s="133"/>
      <c r="E954" s="134"/>
    </row>
    <row r="955" spans="3:5">
      <c r="C955" s="133"/>
      <c r="D955" s="133"/>
      <c r="E955" s="134"/>
    </row>
    <row r="956" spans="3:5">
      <c r="C956" s="115"/>
      <c r="D956" s="115"/>
      <c r="E956" s="104"/>
    </row>
    <row r="957" spans="3:5">
      <c r="C957" s="115"/>
      <c r="D957" s="115"/>
      <c r="E957" s="104"/>
    </row>
    <row r="958" spans="3:5">
      <c r="C958" s="115"/>
      <c r="D958" s="115"/>
      <c r="E958" s="104"/>
    </row>
    <row r="959" spans="3:5">
      <c r="C959" s="115"/>
      <c r="D959" s="115"/>
      <c r="E959" s="104"/>
    </row>
    <row r="960" spans="3:5">
      <c r="C960" s="115"/>
      <c r="D960" s="115"/>
      <c r="E960" s="104"/>
    </row>
    <row r="961" spans="3:5">
      <c r="C961" s="115"/>
      <c r="D961" s="115"/>
      <c r="E961" s="104"/>
    </row>
    <row r="962" spans="3:5">
      <c r="C962" s="115"/>
      <c r="D962" s="115"/>
      <c r="E962" s="104"/>
    </row>
    <row r="963" spans="3:5">
      <c r="C963" s="115"/>
      <c r="D963" s="115"/>
      <c r="E963" s="104"/>
    </row>
    <row r="964" spans="3:5">
      <c r="C964" s="104"/>
      <c r="D964" s="104"/>
      <c r="E964" s="104"/>
    </row>
    <row r="965" spans="3:5">
      <c r="C965" s="104"/>
      <c r="D965" s="104"/>
      <c r="E965" s="104"/>
    </row>
    <row r="966" spans="3:5">
      <c r="C966" s="104"/>
      <c r="D966" s="104"/>
      <c r="E966" s="104"/>
    </row>
    <row r="967" spans="3:5">
      <c r="C967" s="104"/>
      <c r="D967" s="104"/>
      <c r="E967" s="104"/>
    </row>
    <row r="968" spans="3:5">
      <c r="C968" s="104"/>
      <c r="D968" s="104"/>
      <c r="E968" s="104"/>
    </row>
    <row r="969" spans="3:5">
      <c r="C969" s="104"/>
      <c r="D969" s="104"/>
      <c r="E969" s="104"/>
    </row>
    <row r="970" spans="3:5">
      <c r="C970" s="104"/>
      <c r="D970" s="104"/>
      <c r="E970" s="104"/>
    </row>
    <row r="971" spans="3:5">
      <c r="C971" s="104"/>
      <c r="D971" s="104"/>
      <c r="E971" s="104"/>
    </row>
    <row r="972" spans="3:5">
      <c r="C972" s="104"/>
      <c r="D972" s="104"/>
      <c r="E972" s="104"/>
    </row>
    <row r="973" spans="3:5">
      <c r="C973" s="104"/>
      <c r="D973" s="104"/>
      <c r="E973" s="104"/>
    </row>
    <row r="974" spans="3:5">
      <c r="C974" s="104"/>
      <c r="D974" s="104"/>
      <c r="E974" s="104"/>
    </row>
    <row r="975" spans="3:5">
      <c r="C975" s="104"/>
      <c r="D975" s="104"/>
      <c r="E975" s="104"/>
    </row>
    <row r="976" spans="3:5">
      <c r="C976" s="104"/>
      <c r="D976" s="104"/>
      <c r="E976" s="104"/>
    </row>
    <row r="977" spans="3:5">
      <c r="C977" s="104"/>
      <c r="D977" s="104"/>
      <c r="E977" s="104"/>
    </row>
    <row r="978" spans="3:5">
      <c r="C978" s="104"/>
      <c r="D978" s="104"/>
      <c r="E978" s="104"/>
    </row>
    <row r="979" spans="3:5">
      <c r="C979" s="104"/>
      <c r="D979" s="104"/>
      <c r="E979" s="104"/>
    </row>
    <row r="980" spans="3:5">
      <c r="C980" s="104"/>
      <c r="D980" s="104"/>
      <c r="E980" s="104"/>
    </row>
    <row r="981" spans="3:5">
      <c r="C981" s="104"/>
      <c r="D981" s="104"/>
      <c r="E981" s="104"/>
    </row>
    <row r="982" spans="3:5">
      <c r="C982" s="104"/>
      <c r="D982" s="104"/>
      <c r="E982" s="104"/>
    </row>
    <row r="983" spans="3:5">
      <c r="C983" s="104"/>
      <c r="D983" s="104"/>
      <c r="E983" s="104"/>
    </row>
    <row r="984" spans="3:5">
      <c r="C984" s="104"/>
      <c r="D984" s="104"/>
      <c r="E984" s="104"/>
    </row>
    <row r="985" spans="3:5">
      <c r="C985" s="104"/>
      <c r="D985" s="104"/>
      <c r="E985" s="104"/>
    </row>
    <row r="986" spans="3:5">
      <c r="C986" s="104"/>
      <c r="D986" s="104"/>
      <c r="E986" s="104"/>
    </row>
    <row r="987" spans="3:5">
      <c r="C987" s="104"/>
      <c r="D987" s="104"/>
      <c r="E987" s="104"/>
    </row>
    <row r="988" spans="3:5">
      <c r="C988" s="104"/>
      <c r="D988" s="104"/>
      <c r="E988" s="104"/>
    </row>
    <row r="989" spans="3:5">
      <c r="C989" s="104"/>
      <c r="D989" s="104"/>
      <c r="E989" s="104"/>
    </row>
    <row r="990" spans="3:5">
      <c r="C990" s="104"/>
      <c r="D990" s="104"/>
      <c r="E990" s="104"/>
    </row>
    <row r="991" spans="3:5">
      <c r="C991" s="104"/>
      <c r="D991" s="104"/>
      <c r="E991" s="104"/>
    </row>
    <row r="992" spans="3:5">
      <c r="C992" s="104"/>
      <c r="D992" s="104"/>
      <c r="E992" s="104"/>
    </row>
    <row r="993" spans="3:5">
      <c r="C993" s="104"/>
      <c r="D993" s="104"/>
      <c r="E993" s="104"/>
    </row>
    <row r="994" spans="3:5">
      <c r="C994" s="104"/>
      <c r="D994" s="104"/>
      <c r="E994" s="104"/>
    </row>
    <row r="995" spans="3:5">
      <c r="C995" s="104"/>
      <c r="D995" s="104"/>
      <c r="E995" s="104"/>
    </row>
    <row r="996" spans="3:5">
      <c r="C996" s="104"/>
      <c r="D996" s="104"/>
      <c r="E996" s="104"/>
    </row>
    <row r="997" spans="3:5">
      <c r="C997" s="104"/>
      <c r="D997" s="104"/>
      <c r="E997" s="104"/>
    </row>
    <row r="998" spans="3:5">
      <c r="C998" s="104"/>
      <c r="D998" s="104"/>
      <c r="E998" s="104"/>
    </row>
    <row r="999" spans="3:5">
      <c r="C999" s="104"/>
      <c r="D999" s="104"/>
      <c r="E999" s="104"/>
    </row>
    <row r="1000" spans="3:5">
      <c r="C1000" s="104"/>
      <c r="D1000" s="104"/>
      <c r="E1000" s="104"/>
    </row>
    <row r="1001" spans="3:5">
      <c r="C1001" s="104"/>
      <c r="D1001" s="104"/>
      <c r="E1001" s="104"/>
    </row>
    <row r="1002" spans="3:5">
      <c r="C1002" s="104"/>
      <c r="D1002" s="104"/>
      <c r="E1002" s="104"/>
    </row>
    <row r="1003" spans="3:5">
      <c r="C1003" s="104"/>
      <c r="D1003" s="104"/>
      <c r="E1003" s="104"/>
    </row>
    <row r="1004" spans="3:5">
      <c r="C1004" s="104"/>
      <c r="D1004" s="104"/>
      <c r="E1004" s="104"/>
    </row>
    <row r="1005" spans="3:5">
      <c r="C1005" s="104"/>
      <c r="D1005" s="104"/>
      <c r="E1005" s="104"/>
    </row>
    <row r="1006" spans="3:5">
      <c r="C1006" s="104"/>
      <c r="D1006" s="104"/>
      <c r="E1006" s="104"/>
    </row>
    <row r="1007" spans="3:5">
      <c r="C1007" s="104"/>
      <c r="D1007" s="104"/>
      <c r="E1007" s="104"/>
    </row>
    <row r="1008" spans="3:5">
      <c r="C1008" s="104"/>
      <c r="D1008" s="104"/>
      <c r="E1008" s="104"/>
    </row>
    <row r="1009" spans="3:5">
      <c r="C1009" s="104"/>
      <c r="D1009" s="104"/>
      <c r="E1009" s="104"/>
    </row>
    <row r="1010" spans="3:5">
      <c r="C1010" s="104"/>
      <c r="D1010" s="104"/>
      <c r="E1010" s="104"/>
    </row>
    <row r="1011" spans="3:5">
      <c r="C1011" s="104"/>
      <c r="D1011" s="104"/>
      <c r="E1011" s="104"/>
    </row>
    <row r="1012" spans="3:5">
      <c r="C1012" s="104"/>
      <c r="D1012" s="104"/>
      <c r="E1012" s="104"/>
    </row>
    <row r="1013" spans="3:5">
      <c r="C1013" s="104"/>
      <c r="D1013" s="104"/>
      <c r="E1013" s="104"/>
    </row>
    <row r="1014" spans="3:5">
      <c r="C1014" s="104"/>
      <c r="D1014" s="104"/>
      <c r="E1014" s="104"/>
    </row>
    <row r="1015" spans="3:5">
      <c r="C1015" s="104"/>
      <c r="D1015" s="104"/>
      <c r="E1015" s="104"/>
    </row>
    <row r="1016" spans="3:5">
      <c r="C1016" s="104"/>
      <c r="D1016" s="104"/>
      <c r="E1016" s="104"/>
    </row>
    <row r="1017" spans="3:5">
      <c r="C1017" s="104"/>
      <c r="D1017" s="104"/>
      <c r="E1017" s="104"/>
    </row>
    <row r="1018" spans="3:5">
      <c r="C1018" s="104"/>
      <c r="D1018" s="104"/>
      <c r="E1018" s="104"/>
    </row>
    <row r="1019" spans="3:5">
      <c r="C1019" s="104"/>
      <c r="D1019" s="104"/>
      <c r="E1019" s="104"/>
    </row>
    <row r="1020" spans="3:5">
      <c r="C1020" s="104"/>
      <c r="D1020" s="104"/>
      <c r="E1020" s="104"/>
    </row>
    <row r="1021" spans="3:5">
      <c r="C1021" s="104"/>
      <c r="D1021" s="104"/>
      <c r="E1021" s="104"/>
    </row>
    <row r="1022" spans="3:5">
      <c r="C1022" s="104"/>
      <c r="D1022" s="104"/>
      <c r="E1022" s="104"/>
    </row>
    <row r="1023" spans="3:5">
      <c r="C1023" s="104"/>
      <c r="D1023" s="104"/>
      <c r="E1023" s="104"/>
    </row>
    <row r="1024" spans="3:5">
      <c r="C1024" s="104"/>
      <c r="D1024" s="104"/>
      <c r="E1024" s="104"/>
    </row>
    <row r="1025" spans="3:5">
      <c r="C1025" s="104"/>
      <c r="D1025" s="104"/>
      <c r="E1025" s="104"/>
    </row>
    <row r="1026" spans="3:5">
      <c r="C1026" s="104"/>
      <c r="D1026" s="104"/>
      <c r="E1026" s="104"/>
    </row>
    <row r="1027" spans="3:5">
      <c r="C1027" s="104"/>
      <c r="D1027" s="104"/>
      <c r="E1027" s="104"/>
    </row>
    <row r="1028" spans="3:5">
      <c r="C1028" s="104"/>
      <c r="D1028" s="104"/>
      <c r="E1028" s="104"/>
    </row>
    <row r="1029" spans="3:5">
      <c r="C1029" s="104"/>
      <c r="D1029" s="104"/>
      <c r="E1029" s="104"/>
    </row>
    <row r="1030" spans="3:5">
      <c r="C1030" s="104"/>
      <c r="D1030" s="104"/>
      <c r="E1030" s="104"/>
    </row>
    <row r="1031" spans="3:5">
      <c r="C1031" s="104"/>
      <c r="D1031" s="104"/>
      <c r="E1031" s="104"/>
    </row>
    <row r="1032" spans="3:5">
      <c r="C1032" s="104"/>
      <c r="D1032" s="104"/>
      <c r="E1032" s="104"/>
    </row>
    <row r="1033" spans="3:5">
      <c r="C1033" s="104"/>
      <c r="D1033" s="104"/>
      <c r="E1033" s="104"/>
    </row>
    <row r="1034" spans="3:5">
      <c r="C1034" s="104"/>
      <c r="D1034" s="104"/>
      <c r="E1034" s="104"/>
    </row>
    <row r="1035" spans="3:5">
      <c r="C1035" s="104"/>
      <c r="D1035" s="104"/>
      <c r="E1035" s="104"/>
    </row>
    <row r="1036" spans="3:5">
      <c r="C1036" s="104"/>
      <c r="D1036" s="104"/>
      <c r="E1036" s="104"/>
    </row>
    <row r="1037" spans="3:5">
      <c r="C1037" s="104"/>
      <c r="D1037" s="104"/>
      <c r="E1037" s="104"/>
    </row>
    <row r="1038" spans="3:5">
      <c r="C1038" s="104"/>
      <c r="D1038" s="104"/>
      <c r="E1038" s="104"/>
    </row>
    <row r="1039" spans="3:5">
      <c r="C1039" s="104"/>
      <c r="D1039" s="104"/>
      <c r="E1039" s="104"/>
    </row>
    <row r="1040" spans="3:5">
      <c r="C1040" s="104"/>
      <c r="D1040" s="104"/>
      <c r="E1040" s="104"/>
    </row>
    <row r="1041" spans="3:5">
      <c r="C1041" s="104"/>
      <c r="D1041" s="104"/>
      <c r="E1041" s="104"/>
    </row>
    <row r="1042" spans="3:5">
      <c r="C1042" s="104"/>
      <c r="D1042" s="104"/>
      <c r="E1042" s="104"/>
    </row>
    <row r="1043" spans="3:5">
      <c r="C1043" s="104"/>
      <c r="D1043" s="104"/>
      <c r="E1043" s="104"/>
    </row>
    <row r="1044" spans="3:5">
      <c r="C1044" s="104"/>
      <c r="D1044" s="104"/>
      <c r="E1044" s="104"/>
    </row>
    <row r="1045" spans="3:5">
      <c r="C1045" s="104"/>
      <c r="D1045" s="104"/>
      <c r="E1045" s="104"/>
    </row>
    <row r="1046" spans="3:5">
      <c r="C1046" s="104"/>
      <c r="D1046" s="104"/>
      <c r="E1046" s="104"/>
    </row>
    <row r="1047" spans="3:5">
      <c r="C1047" s="104"/>
      <c r="D1047" s="104"/>
      <c r="E1047" s="104"/>
    </row>
    <row r="1048" spans="3:5">
      <c r="C1048" s="104"/>
      <c r="D1048" s="104"/>
      <c r="E1048" s="104"/>
    </row>
    <row r="1049" spans="3:5">
      <c r="C1049" s="104"/>
      <c r="D1049" s="104"/>
      <c r="E1049" s="104"/>
    </row>
    <row r="1050" spans="3:5">
      <c r="C1050" s="104"/>
      <c r="D1050" s="104"/>
      <c r="E1050" s="104"/>
    </row>
    <row r="1051" spans="3:5">
      <c r="C1051" s="104"/>
      <c r="D1051" s="104"/>
      <c r="E1051" s="104"/>
    </row>
    <row r="1052" spans="3:5">
      <c r="C1052" s="104"/>
      <c r="D1052" s="104"/>
      <c r="E1052" s="104"/>
    </row>
    <row r="1053" spans="3:5">
      <c r="C1053" s="104"/>
      <c r="D1053" s="104"/>
      <c r="E1053" s="104"/>
    </row>
    <row r="1054" spans="3:5">
      <c r="C1054" s="104"/>
      <c r="D1054" s="104"/>
      <c r="E1054" s="104"/>
    </row>
    <row r="1055" spans="3:5">
      <c r="C1055" s="104"/>
      <c r="D1055" s="104"/>
      <c r="E1055" s="104"/>
    </row>
    <row r="1056" spans="3:5">
      <c r="C1056" s="104"/>
      <c r="D1056" s="104"/>
      <c r="E1056" s="104"/>
    </row>
    <row r="1057" spans="3:5">
      <c r="C1057" s="104"/>
      <c r="D1057" s="104"/>
      <c r="E1057" s="104"/>
    </row>
    <row r="1058" spans="3:5">
      <c r="C1058" s="104"/>
      <c r="D1058" s="104"/>
      <c r="E1058" s="104"/>
    </row>
    <row r="1059" spans="3:5">
      <c r="C1059" s="104"/>
      <c r="D1059" s="104"/>
      <c r="E1059" s="104"/>
    </row>
  </sheetData>
  <autoFilter ref="A6:J141"/>
  <sortState ref="A7:J140">
    <sortCondition descending="1" ref="C7:C140"/>
  </sortState>
  <mergeCells count="1">
    <mergeCell ref="C5:E5"/>
  </mergeCells>
  <pageMargins left="0.75" right="0.75" top="1" bottom="1" header="0.5" footer="0.5"/>
  <pageSetup orientation="portrait" verticalDpi="599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E2497"/>
  <sheetViews>
    <sheetView showGridLines="0" workbookViewId="0"/>
  </sheetViews>
  <sheetFormatPr defaultRowHeight="12.75"/>
  <cols>
    <col min="1" max="1" width="55.85546875" style="46" bestFit="1" customWidth="1"/>
    <col min="2" max="2" width="19.28515625" style="46" customWidth="1"/>
    <col min="3" max="3" width="24.7109375" style="46" customWidth="1"/>
    <col min="4" max="4" width="35.28515625" style="46" bestFit="1" customWidth="1"/>
    <col min="5" max="5" width="11.28515625" style="36" bestFit="1" customWidth="1"/>
    <col min="6" max="6" width="11.42578125" style="36" customWidth="1"/>
    <col min="7" max="16384" width="9.140625" style="36"/>
  </cols>
  <sheetData>
    <row r="1" spans="1:4" ht="20.25">
      <c r="A1" s="35" t="s">
        <v>541</v>
      </c>
      <c r="B1" s="36"/>
      <c r="C1" s="36"/>
      <c r="D1" s="36"/>
    </row>
    <row r="2" spans="1:4" ht="15">
      <c r="A2" s="37" t="s">
        <v>3288</v>
      </c>
      <c r="B2" s="36"/>
      <c r="C2" s="36"/>
      <c r="D2" s="36"/>
    </row>
    <row r="3" spans="1:4">
      <c r="A3" s="38"/>
      <c r="B3" s="38"/>
      <c r="C3" s="38"/>
      <c r="D3" s="38"/>
    </row>
    <row r="4" spans="1:4">
      <c r="A4" s="36"/>
      <c r="B4" s="36"/>
      <c r="C4" s="36"/>
      <c r="D4" s="36"/>
    </row>
    <row r="5" spans="1:4">
      <c r="A5" s="39" t="s">
        <v>712</v>
      </c>
      <c r="B5" s="40" t="s">
        <v>169</v>
      </c>
      <c r="C5" s="41" t="s">
        <v>1560</v>
      </c>
      <c r="D5" s="40" t="s">
        <v>1280</v>
      </c>
    </row>
    <row r="6" spans="1:4">
      <c r="A6" s="42"/>
      <c r="B6" s="42"/>
      <c r="C6" s="43"/>
      <c r="D6" s="42"/>
    </row>
    <row r="7" spans="1:4">
      <c r="A7" s="44" t="s">
        <v>2907</v>
      </c>
      <c r="B7" s="44" t="s">
        <v>364</v>
      </c>
      <c r="C7" s="44" t="s">
        <v>1532</v>
      </c>
      <c r="D7" s="44" t="s">
        <v>1281</v>
      </c>
    </row>
    <row r="8" spans="1:4">
      <c r="A8" s="44"/>
      <c r="B8" s="44"/>
      <c r="C8" s="44"/>
      <c r="D8" s="44" t="s">
        <v>465</v>
      </c>
    </row>
    <row r="9" spans="1:4">
      <c r="A9" s="44" t="s">
        <v>2908</v>
      </c>
      <c r="B9" s="44" t="s">
        <v>365</v>
      </c>
      <c r="C9" s="44" t="s">
        <v>1532</v>
      </c>
      <c r="D9" s="44" t="s">
        <v>1281</v>
      </c>
    </row>
    <row r="10" spans="1:4">
      <c r="A10" s="44"/>
      <c r="B10" s="44"/>
      <c r="C10" s="44"/>
      <c r="D10" s="44" t="s">
        <v>465</v>
      </c>
    </row>
    <row r="11" spans="1:4">
      <c r="A11" s="44" t="s">
        <v>2909</v>
      </c>
      <c r="B11" s="44" t="s">
        <v>366</v>
      </c>
      <c r="C11" s="44" t="s">
        <v>1532</v>
      </c>
      <c r="D11" s="44" t="s">
        <v>1281</v>
      </c>
    </row>
    <row r="12" spans="1:4">
      <c r="A12" s="44"/>
      <c r="B12" s="44"/>
      <c r="C12" s="44"/>
      <c r="D12" s="44" t="s">
        <v>465</v>
      </c>
    </row>
    <row r="13" spans="1:4">
      <c r="A13" s="44" t="s">
        <v>2910</v>
      </c>
      <c r="B13" s="44" t="s">
        <v>367</v>
      </c>
      <c r="C13" s="44" t="s">
        <v>1532</v>
      </c>
      <c r="D13" s="44" t="s">
        <v>1281</v>
      </c>
    </row>
    <row r="14" spans="1:4">
      <c r="A14" s="44"/>
      <c r="B14" s="44"/>
      <c r="C14" s="44"/>
      <c r="D14" s="44" t="s">
        <v>465</v>
      </c>
    </row>
    <row r="15" spans="1:4">
      <c r="A15" s="44" t="s">
        <v>2911</v>
      </c>
      <c r="B15" s="44" t="s">
        <v>368</v>
      </c>
      <c r="C15" s="44" t="s">
        <v>1532</v>
      </c>
      <c r="D15" s="44" t="s">
        <v>1281</v>
      </c>
    </row>
    <row r="16" spans="1:4">
      <c r="A16" s="44"/>
      <c r="B16" s="44"/>
      <c r="C16" s="44"/>
      <c r="D16" s="44" t="s">
        <v>465</v>
      </c>
    </row>
    <row r="17" spans="1:4">
      <c r="A17" s="44" t="s">
        <v>2912</v>
      </c>
      <c r="B17" s="44" t="s">
        <v>369</v>
      </c>
      <c r="C17" s="44" t="s">
        <v>1532</v>
      </c>
      <c r="D17" s="44" t="s">
        <v>1281</v>
      </c>
    </row>
    <row r="18" spans="1:4">
      <c r="A18" s="44"/>
      <c r="B18" s="44"/>
      <c r="C18" s="44"/>
      <c r="D18" s="44" t="s">
        <v>465</v>
      </c>
    </row>
    <row r="19" spans="1:4">
      <c r="A19" s="44" t="s">
        <v>2913</v>
      </c>
      <c r="B19" s="44" t="s">
        <v>605</v>
      </c>
      <c r="C19" s="44" t="s">
        <v>1532</v>
      </c>
      <c r="D19" s="44" t="s">
        <v>501</v>
      </c>
    </row>
    <row r="20" spans="1:4">
      <c r="A20" s="44" t="s">
        <v>2914</v>
      </c>
      <c r="B20" s="44" t="s">
        <v>370</v>
      </c>
      <c r="C20" s="44" t="s">
        <v>1532</v>
      </c>
      <c r="D20" s="44" t="s">
        <v>1281</v>
      </c>
    </row>
    <row r="21" spans="1:4">
      <c r="A21" s="44"/>
      <c r="B21" s="44"/>
      <c r="C21" s="44"/>
      <c r="D21" s="44" t="s">
        <v>465</v>
      </c>
    </row>
    <row r="22" spans="1:4">
      <c r="A22" s="44" t="s">
        <v>2915</v>
      </c>
      <c r="B22" s="44" t="s">
        <v>1742</v>
      </c>
      <c r="C22" s="44" t="s">
        <v>1532</v>
      </c>
      <c r="D22" s="44" t="s">
        <v>502</v>
      </c>
    </row>
    <row r="23" spans="1:4">
      <c r="A23" s="44" t="s">
        <v>2916</v>
      </c>
      <c r="B23" s="44" t="s">
        <v>120</v>
      </c>
      <c r="C23" s="44" t="s">
        <v>1532</v>
      </c>
      <c r="D23" s="44" t="s">
        <v>501</v>
      </c>
    </row>
    <row r="24" spans="1:4">
      <c r="A24" s="44" t="s">
        <v>2917</v>
      </c>
      <c r="B24" s="44" t="s">
        <v>1777</v>
      </c>
      <c r="C24" s="44" t="s">
        <v>1532</v>
      </c>
      <c r="D24" s="44" t="s">
        <v>1281</v>
      </c>
    </row>
    <row r="25" spans="1:4">
      <c r="A25" s="44"/>
      <c r="B25" s="44"/>
      <c r="C25" s="44"/>
      <c r="D25" s="44" t="s">
        <v>465</v>
      </c>
    </row>
    <row r="26" spans="1:4">
      <c r="A26" s="44" t="s">
        <v>2918</v>
      </c>
      <c r="B26" s="44" t="s">
        <v>1776</v>
      </c>
      <c r="C26" s="44" t="s">
        <v>1532</v>
      </c>
      <c r="D26" s="44" t="s">
        <v>1281</v>
      </c>
    </row>
    <row r="27" spans="1:4">
      <c r="A27" s="44"/>
      <c r="B27" s="44"/>
      <c r="C27" s="44"/>
      <c r="D27" s="44" t="s">
        <v>465</v>
      </c>
    </row>
    <row r="28" spans="1:4">
      <c r="A28" s="44" t="s">
        <v>2919</v>
      </c>
      <c r="B28" s="44" t="s">
        <v>362</v>
      </c>
      <c r="C28" s="44" t="s">
        <v>1532</v>
      </c>
      <c r="D28" s="44" t="s">
        <v>1281</v>
      </c>
    </row>
    <row r="29" spans="1:4">
      <c r="A29" s="44"/>
      <c r="B29" s="44"/>
      <c r="C29" s="44"/>
      <c r="D29" s="44" t="s">
        <v>465</v>
      </c>
    </row>
    <row r="30" spans="1:4">
      <c r="A30" s="44" t="s">
        <v>2920</v>
      </c>
      <c r="B30" s="44" t="s">
        <v>363</v>
      </c>
      <c r="C30" s="44" t="s">
        <v>1532</v>
      </c>
      <c r="D30" s="44" t="s">
        <v>465</v>
      </c>
    </row>
    <row r="31" spans="1:4">
      <c r="A31" s="44" t="s">
        <v>2921</v>
      </c>
      <c r="B31" s="44" t="s">
        <v>119</v>
      </c>
      <c r="C31" s="44" t="s">
        <v>1532</v>
      </c>
      <c r="D31" s="44" t="s">
        <v>501</v>
      </c>
    </row>
    <row r="32" spans="1:4">
      <c r="A32" s="44"/>
      <c r="B32" s="44"/>
      <c r="C32" s="44"/>
      <c r="D32" s="44" t="s">
        <v>1281</v>
      </c>
    </row>
    <row r="33" spans="1:4">
      <c r="A33" s="44"/>
      <c r="B33" s="44"/>
      <c r="C33" s="44"/>
      <c r="D33" s="44" t="s">
        <v>1283</v>
      </c>
    </row>
    <row r="34" spans="1:4">
      <c r="A34" s="44"/>
      <c r="B34" s="44"/>
      <c r="C34" s="44"/>
      <c r="D34" s="44" t="s">
        <v>1284</v>
      </c>
    </row>
    <row r="35" spans="1:4">
      <c r="A35" s="44" t="s">
        <v>2922</v>
      </c>
      <c r="B35" s="44" t="s">
        <v>594</v>
      </c>
      <c r="C35" s="44" t="s">
        <v>1532</v>
      </c>
      <c r="D35" s="44" t="s">
        <v>501</v>
      </c>
    </row>
    <row r="36" spans="1:4">
      <c r="A36" s="44" t="s">
        <v>2923</v>
      </c>
      <c r="B36" s="44" t="s">
        <v>857</v>
      </c>
      <c r="C36" s="44" t="s">
        <v>1532</v>
      </c>
      <c r="D36" s="44" t="s">
        <v>1281</v>
      </c>
    </row>
    <row r="37" spans="1:4">
      <c r="A37" s="44"/>
      <c r="B37" s="44"/>
      <c r="C37" s="44"/>
      <c r="D37" s="44" t="s">
        <v>465</v>
      </c>
    </row>
    <row r="38" spans="1:4">
      <c r="A38" s="44" t="s">
        <v>2924</v>
      </c>
      <c r="B38" s="44" t="s">
        <v>602</v>
      </c>
      <c r="C38" s="44" t="s">
        <v>1532</v>
      </c>
      <c r="D38" s="44" t="s">
        <v>1281</v>
      </c>
    </row>
    <row r="39" spans="1:4">
      <c r="A39" s="44"/>
      <c r="B39" s="44"/>
      <c r="C39" s="44"/>
      <c r="D39" s="44" t="s">
        <v>465</v>
      </c>
    </row>
    <row r="40" spans="1:4">
      <c r="A40" s="44" t="s">
        <v>2925</v>
      </c>
      <c r="B40" s="44" t="s">
        <v>121</v>
      </c>
      <c r="C40" s="44" t="s">
        <v>1532</v>
      </c>
      <c r="D40" s="44" t="s">
        <v>501</v>
      </c>
    </row>
    <row r="41" spans="1:4">
      <c r="A41" s="44" t="s">
        <v>2926</v>
      </c>
      <c r="B41" s="44" t="s">
        <v>122</v>
      </c>
      <c r="C41" s="44" t="s">
        <v>1532</v>
      </c>
      <c r="D41" s="44" t="s">
        <v>501</v>
      </c>
    </row>
    <row r="42" spans="1:4">
      <c r="A42" s="44" t="s">
        <v>2927</v>
      </c>
      <c r="B42" s="44" t="s">
        <v>123</v>
      </c>
      <c r="C42" s="44" t="s">
        <v>1532</v>
      </c>
      <c r="D42" s="44" t="s">
        <v>501</v>
      </c>
    </row>
    <row r="43" spans="1:4">
      <c r="A43" s="44" t="s">
        <v>2928</v>
      </c>
      <c r="B43" s="44" t="s">
        <v>1746</v>
      </c>
      <c r="C43" s="44" t="s">
        <v>1532</v>
      </c>
      <c r="D43" s="44" t="s">
        <v>501</v>
      </c>
    </row>
    <row r="44" spans="1:4">
      <c r="A44" s="44" t="s">
        <v>2929</v>
      </c>
      <c r="B44" s="44" t="s">
        <v>124</v>
      </c>
      <c r="C44" s="44" t="s">
        <v>1532</v>
      </c>
      <c r="D44" s="44" t="s">
        <v>501</v>
      </c>
    </row>
    <row r="45" spans="1:4">
      <c r="A45" s="44"/>
      <c r="B45" s="44"/>
      <c r="C45" s="44"/>
      <c r="D45" s="44" t="s">
        <v>502</v>
      </c>
    </row>
    <row r="46" spans="1:4">
      <c r="A46" s="44" t="s">
        <v>2930</v>
      </c>
      <c r="B46" s="44" t="s">
        <v>1727</v>
      </c>
      <c r="C46" s="44" t="s">
        <v>1532</v>
      </c>
      <c r="D46" s="44" t="s">
        <v>501</v>
      </c>
    </row>
    <row r="47" spans="1:4">
      <c r="A47" s="44"/>
      <c r="B47" s="44"/>
      <c r="C47" s="44"/>
      <c r="D47" s="44" t="s">
        <v>502</v>
      </c>
    </row>
    <row r="48" spans="1:4">
      <c r="A48" s="44" t="s">
        <v>2931</v>
      </c>
      <c r="B48" s="44" t="s">
        <v>2288</v>
      </c>
      <c r="C48" s="44" t="s">
        <v>1532</v>
      </c>
      <c r="D48" s="44" t="s">
        <v>501</v>
      </c>
    </row>
    <row r="49" spans="1:4">
      <c r="A49" s="44"/>
      <c r="B49" s="44"/>
      <c r="C49" s="44"/>
      <c r="D49" s="44" t="s">
        <v>502</v>
      </c>
    </row>
    <row r="50" spans="1:4">
      <c r="A50" s="44" t="s">
        <v>2932</v>
      </c>
      <c r="B50" s="44" t="s">
        <v>2286</v>
      </c>
      <c r="C50" s="44" t="s">
        <v>1532</v>
      </c>
      <c r="D50" s="44" t="s">
        <v>501</v>
      </c>
    </row>
    <row r="51" spans="1:4">
      <c r="A51" s="44"/>
      <c r="B51" s="44"/>
      <c r="C51" s="44"/>
      <c r="D51" s="44" t="s">
        <v>502</v>
      </c>
    </row>
    <row r="52" spans="1:4">
      <c r="A52" s="44" t="s">
        <v>2933</v>
      </c>
      <c r="B52" s="44" t="s">
        <v>867</v>
      </c>
      <c r="C52" s="44" t="s">
        <v>1532</v>
      </c>
      <c r="D52" s="44" t="s">
        <v>501</v>
      </c>
    </row>
    <row r="53" spans="1:4">
      <c r="A53" s="44"/>
      <c r="B53" s="44"/>
      <c r="C53" s="44"/>
      <c r="D53" s="44" t="s">
        <v>502</v>
      </c>
    </row>
    <row r="54" spans="1:4">
      <c r="A54" s="44" t="s">
        <v>2934</v>
      </c>
      <c r="B54" s="44" t="s">
        <v>125</v>
      </c>
      <c r="C54" s="44" t="s">
        <v>1532</v>
      </c>
      <c r="D54" s="44" t="s">
        <v>501</v>
      </c>
    </row>
    <row r="55" spans="1:4">
      <c r="A55" s="44" t="s">
        <v>2935</v>
      </c>
      <c r="B55" s="44" t="s">
        <v>371</v>
      </c>
      <c r="C55" s="44" t="s">
        <v>1532</v>
      </c>
      <c r="D55" s="44" t="s">
        <v>501</v>
      </c>
    </row>
    <row r="56" spans="1:4">
      <c r="A56" s="44" t="s">
        <v>2936</v>
      </c>
      <c r="B56" s="44" t="s">
        <v>126</v>
      </c>
      <c r="C56" s="44" t="s">
        <v>1532</v>
      </c>
      <c r="D56" s="44" t="s">
        <v>501</v>
      </c>
    </row>
    <row r="57" spans="1:4">
      <c r="A57" s="44"/>
      <c r="B57" s="44"/>
      <c r="C57" s="44"/>
      <c r="D57" s="44" t="s">
        <v>1281</v>
      </c>
    </row>
    <row r="58" spans="1:4">
      <c r="A58" s="44" t="s">
        <v>2937</v>
      </c>
      <c r="B58" s="44" t="s">
        <v>372</v>
      </c>
      <c r="C58" s="44" t="s">
        <v>1532</v>
      </c>
      <c r="D58" s="44" t="s">
        <v>501</v>
      </c>
    </row>
    <row r="59" spans="1:4">
      <c r="A59" s="44"/>
      <c r="B59" s="44"/>
      <c r="C59" s="44"/>
      <c r="D59" s="44" t="s">
        <v>1281</v>
      </c>
    </row>
    <row r="60" spans="1:4">
      <c r="A60" s="44" t="s">
        <v>2938</v>
      </c>
      <c r="B60" s="44" t="s">
        <v>373</v>
      </c>
      <c r="C60" s="44" t="s">
        <v>1532</v>
      </c>
      <c r="D60" s="44" t="s">
        <v>501</v>
      </c>
    </row>
    <row r="61" spans="1:4">
      <c r="A61" s="44" t="s">
        <v>2939</v>
      </c>
      <c r="B61" s="44" t="s">
        <v>374</v>
      </c>
      <c r="C61" s="44" t="s">
        <v>1532</v>
      </c>
      <c r="D61" s="44" t="s">
        <v>501</v>
      </c>
    </row>
    <row r="62" spans="1:4">
      <c r="A62" s="44"/>
      <c r="B62" s="44"/>
      <c r="C62" s="44"/>
      <c r="D62" s="44" t="s">
        <v>1281</v>
      </c>
    </row>
    <row r="63" spans="1:4">
      <c r="A63" s="44" t="s">
        <v>2940</v>
      </c>
      <c r="B63" s="44" t="s">
        <v>862</v>
      </c>
      <c r="C63" s="44" t="s">
        <v>1532</v>
      </c>
      <c r="D63" s="44" t="s">
        <v>501</v>
      </c>
    </row>
    <row r="64" spans="1:4">
      <c r="A64" s="44"/>
      <c r="B64" s="44"/>
      <c r="C64" s="44"/>
      <c r="D64" s="44" t="s">
        <v>1281</v>
      </c>
    </row>
    <row r="65" spans="1:4">
      <c r="A65" s="44" t="s">
        <v>2941</v>
      </c>
      <c r="B65" s="44" t="s">
        <v>1747</v>
      </c>
      <c r="C65" s="44" t="s">
        <v>1532</v>
      </c>
      <c r="D65" s="44" t="s">
        <v>501</v>
      </c>
    </row>
    <row r="66" spans="1:4">
      <c r="A66" s="44" t="s">
        <v>2942</v>
      </c>
      <c r="B66" s="44" t="s">
        <v>375</v>
      </c>
      <c r="C66" s="44" t="s">
        <v>1532</v>
      </c>
      <c r="D66" s="44" t="s">
        <v>501</v>
      </c>
    </row>
    <row r="67" spans="1:4">
      <c r="A67" s="44"/>
      <c r="B67" s="44"/>
      <c r="C67" s="44"/>
      <c r="D67" s="44" t="s">
        <v>1281</v>
      </c>
    </row>
    <row r="68" spans="1:4">
      <c r="A68" s="44" t="s">
        <v>2943</v>
      </c>
      <c r="B68" s="44" t="s">
        <v>376</v>
      </c>
      <c r="C68" s="44" t="s">
        <v>1532</v>
      </c>
      <c r="D68" s="44" t="s">
        <v>501</v>
      </c>
    </row>
    <row r="69" spans="1:4">
      <c r="A69" s="44" t="s">
        <v>2944</v>
      </c>
      <c r="B69" s="44" t="s">
        <v>377</v>
      </c>
      <c r="C69" s="44" t="s">
        <v>1532</v>
      </c>
      <c r="D69" s="44" t="s">
        <v>501</v>
      </c>
    </row>
    <row r="70" spans="1:4">
      <c r="A70" s="44" t="s">
        <v>2945</v>
      </c>
      <c r="B70" s="44" t="s">
        <v>378</v>
      </c>
      <c r="C70" s="44" t="s">
        <v>1532</v>
      </c>
      <c r="D70" s="44" t="s">
        <v>501</v>
      </c>
    </row>
    <row r="71" spans="1:4">
      <c r="A71" s="44" t="s">
        <v>2946</v>
      </c>
      <c r="B71" s="44" t="s">
        <v>379</v>
      </c>
      <c r="C71" s="44" t="s">
        <v>1532</v>
      </c>
      <c r="D71" s="44" t="s">
        <v>501</v>
      </c>
    </row>
    <row r="72" spans="1:4">
      <c r="A72" s="44" t="s">
        <v>2947</v>
      </c>
      <c r="B72" s="44" t="s">
        <v>380</v>
      </c>
      <c r="C72" s="44" t="s">
        <v>1532</v>
      </c>
      <c r="D72" s="44" t="s">
        <v>501</v>
      </c>
    </row>
    <row r="73" spans="1:4">
      <c r="A73" s="44" t="s">
        <v>2948</v>
      </c>
      <c r="B73" s="44" t="s">
        <v>381</v>
      </c>
      <c r="C73" s="44" t="s">
        <v>1532</v>
      </c>
      <c r="D73" s="44" t="s">
        <v>501</v>
      </c>
    </row>
    <row r="74" spans="1:4">
      <c r="A74" s="44" t="s">
        <v>2949</v>
      </c>
      <c r="B74" s="44" t="s">
        <v>382</v>
      </c>
      <c r="C74" s="44" t="s">
        <v>1532</v>
      </c>
      <c r="D74" s="44" t="s">
        <v>501</v>
      </c>
    </row>
    <row r="75" spans="1:4">
      <c r="A75" s="44" t="s">
        <v>2950</v>
      </c>
      <c r="B75" s="44" t="s">
        <v>127</v>
      </c>
      <c r="C75" s="44" t="s">
        <v>1532</v>
      </c>
      <c r="D75" s="44" t="s">
        <v>501</v>
      </c>
    </row>
    <row r="76" spans="1:4">
      <c r="A76" s="44"/>
      <c r="B76" s="44"/>
      <c r="C76" s="44"/>
      <c r="D76" s="44" t="s">
        <v>1281</v>
      </c>
    </row>
    <row r="77" spans="1:4">
      <c r="A77" s="44" t="s">
        <v>2951</v>
      </c>
      <c r="B77" s="44" t="s">
        <v>128</v>
      </c>
      <c r="C77" s="44" t="s">
        <v>1532</v>
      </c>
      <c r="D77" s="44" t="s">
        <v>501</v>
      </c>
    </row>
    <row r="78" spans="1:4">
      <c r="A78" s="44"/>
      <c r="B78" s="44"/>
      <c r="C78" s="44"/>
      <c r="D78" s="44" t="s">
        <v>502</v>
      </c>
    </row>
    <row r="79" spans="1:4">
      <c r="A79" s="44" t="s">
        <v>2952</v>
      </c>
      <c r="B79" s="44" t="s">
        <v>129</v>
      </c>
      <c r="C79" s="44" t="s">
        <v>1532</v>
      </c>
      <c r="D79" s="44" t="s">
        <v>501</v>
      </c>
    </row>
    <row r="80" spans="1:4">
      <c r="A80" s="44"/>
      <c r="B80" s="44"/>
      <c r="C80" s="44"/>
      <c r="D80" s="44" t="s">
        <v>1281</v>
      </c>
    </row>
    <row r="81" spans="1:4">
      <c r="A81" s="44"/>
      <c r="B81" s="44"/>
      <c r="C81" s="44"/>
      <c r="D81" s="44" t="s">
        <v>502</v>
      </c>
    </row>
    <row r="82" spans="1:4">
      <c r="A82" s="44" t="s">
        <v>2953</v>
      </c>
      <c r="B82" s="44" t="s">
        <v>1730</v>
      </c>
      <c r="C82" s="44" t="s">
        <v>1532</v>
      </c>
      <c r="D82" s="44" t="s">
        <v>501</v>
      </c>
    </row>
    <row r="83" spans="1:4">
      <c r="A83" s="44" t="s">
        <v>2954</v>
      </c>
      <c r="B83" s="44" t="s">
        <v>130</v>
      </c>
      <c r="C83" s="44" t="s">
        <v>1532</v>
      </c>
      <c r="D83" s="44" t="s">
        <v>501</v>
      </c>
    </row>
    <row r="84" spans="1:4">
      <c r="A84" s="44"/>
      <c r="B84" s="44"/>
      <c r="C84" s="44"/>
      <c r="D84" s="44" t="s">
        <v>1281</v>
      </c>
    </row>
    <row r="85" spans="1:4">
      <c r="A85" s="44"/>
      <c r="B85" s="44"/>
      <c r="C85" s="44"/>
      <c r="D85" s="44" t="s">
        <v>502</v>
      </c>
    </row>
    <row r="86" spans="1:4">
      <c r="A86" s="44" t="s">
        <v>2955</v>
      </c>
      <c r="B86" s="44" t="s">
        <v>2290</v>
      </c>
      <c r="C86" s="44" t="s">
        <v>1532</v>
      </c>
      <c r="D86" s="44" t="s">
        <v>501</v>
      </c>
    </row>
    <row r="87" spans="1:4">
      <c r="A87" s="44" t="s">
        <v>2956</v>
      </c>
      <c r="B87" s="44" t="s">
        <v>1736</v>
      </c>
      <c r="C87" s="44" t="s">
        <v>1532</v>
      </c>
      <c r="D87" s="44" t="s">
        <v>501</v>
      </c>
    </row>
    <row r="88" spans="1:4">
      <c r="A88" s="44" t="s">
        <v>2957</v>
      </c>
      <c r="B88" s="44" t="s">
        <v>1748</v>
      </c>
      <c r="C88" s="44" t="s">
        <v>1532</v>
      </c>
      <c r="D88" s="44" t="s">
        <v>501</v>
      </c>
    </row>
    <row r="89" spans="1:4">
      <c r="A89" s="44" t="s">
        <v>2958</v>
      </c>
      <c r="B89" s="44" t="s">
        <v>131</v>
      </c>
      <c r="C89" s="44" t="s">
        <v>1532</v>
      </c>
      <c r="D89" s="44" t="s">
        <v>501</v>
      </c>
    </row>
    <row r="90" spans="1:4">
      <c r="A90" s="44" t="s">
        <v>2959</v>
      </c>
      <c r="B90" s="44" t="s">
        <v>2284</v>
      </c>
      <c r="C90" s="44" t="s">
        <v>1532</v>
      </c>
      <c r="D90" s="44" t="s">
        <v>501</v>
      </c>
    </row>
    <row r="91" spans="1:4">
      <c r="A91" s="44"/>
      <c r="B91" s="44"/>
      <c r="C91" s="44"/>
      <c r="D91" s="44" t="s">
        <v>502</v>
      </c>
    </row>
    <row r="92" spans="1:4">
      <c r="A92" s="44" t="s">
        <v>2960</v>
      </c>
      <c r="B92" s="44" t="s">
        <v>1749</v>
      </c>
      <c r="C92" s="44" t="s">
        <v>1532</v>
      </c>
      <c r="D92" s="44" t="s">
        <v>501</v>
      </c>
    </row>
    <row r="93" spans="1:4">
      <c r="A93" s="44"/>
      <c r="B93" s="44"/>
      <c r="C93" s="44"/>
      <c r="D93" s="44" t="s">
        <v>502</v>
      </c>
    </row>
    <row r="94" spans="1:4">
      <c r="A94" s="44" t="s">
        <v>2961</v>
      </c>
      <c r="B94" s="44" t="s">
        <v>132</v>
      </c>
      <c r="C94" s="44" t="s">
        <v>1532</v>
      </c>
      <c r="D94" s="44" t="s">
        <v>501</v>
      </c>
    </row>
    <row r="95" spans="1:4">
      <c r="A95" s="44" t="s">
        <v>2962</v>
      </c>
      <c r="B95" s="44" t="s">
        <v>133</v>
      </c>
      <c r="C95" s="44" t="s">
        <v>1532</v>
      </c>
      <c r="D95" s="44" t="s">
        <v>501</v>
      </c>
    </row>
    <row r="96" spans="1:4">
      <c r="A96" s="44"/>
      <c r="B96" s="44"/>
      <c r="C96" s="44"/>
      <c r="D96" s="44" t="s">
        <v>1281</v>
      </c>
    </row>
    <row r="97" spans="1:4">
      <c r="A97" s="44" t="s">
        <v>2963</v>
      </c>
      <c r="B97" s="44" t="s">
        <v>1740</v>
      </c>
      <c r="C97" s="44" t="s">
        <v>1532</v>
      </c>
      <c r="D97" s="44" t="s">
        <v>501</v>
      </c>
    </row>
    <row r="98" spans="1:4">
      <c r="A98" s="44" t="s">
        <v>2964</v>
      </c>
      <c r="B98" s="44" t="s">
        <v>578</v>
      </c>
      <c r="C98" s="44" t="s">
        <v>1532</v>
      </c>
      <c r="D98" s="44" t="s">
        <v>501</v>
      </c>
    </row>
    <row r="99" spans="1:4">
      <c r="A99" s="44"/>
      <c r="B99" s="44"/>
      <c r="C99" s="44"/>
      <c r="D99" s="44" t="s">
        <v>1281</v>
      </c>
    </row>
    <row r="100" spans="1:4">
      <c r="A100" s="44"/>
      <c r="B100" s="44"/>
      <c r="C100" s="44"/>
      <c r="D100" s="44" t="s">
        <v>1284</v>
      </c>
    </row>
    <row r="101" spans="1:4">
      <c r="A101" s="44" t="s">
        <v>3289</v>
      </c>
      <c r="B101" s="44" t="s">
        <v>1764</v>
      </c>
      <c r="C101" s="44" t="s">
        <v>1532</v>
      </c>
      <c r="D101" s="44" t="s">
        <v>501</v>
      </c>
    </row>
    <row r="102" spans="1:4">
      <c r="A102" s="44" t="s">
        <v>2965</v>
      </c>
      <c r="B102" s="44" t="s">
        <v>1750</v>
      </c>
      <c r="C102" s="44" t="s">
        <v>1532</v>
      </c>
      <c r="D102" s="44" t="s">
        <v>501</v>
      </c>
    </row>
    <row r="103" spans="1:4">
      <c r="A103" s="44" t="s">
        <v>2966</v>
      </c>
      <c r="B103" s="44" t="s">
        <v>579</v>
      </c>
      <c r="C103" s="44" t="s">
        <v>1532</v>
      </c>
      <c r="D103" s="44" t="s">
        <v>501</v>
      </c>
    </row>
    <row r="104" spans="1:4">
      <c r="A104" s="44"/>
      <c r="B104" s="44"/>
      <c r="C104" s="44"/>
      <c r="D104" s="44" t="s">
        <v>1281</v>
      </c>
    </row>
    <row r="105" spans="1:4">
      <c r="A105" s="44"/>
      <c r="B105" s="44"/>
      <c r="C105" s="44"/>
      <c r="D105" s="44" t="s">
        <v>1283</v>
      </c>
    </row>
    <row r="106" spans="1:4">
      <c r="A106" s="44"/>
      <c r="B106" s="44"/>
      <c r="C106" s="44"/>
      <c r="D106" s="44" t="s">
        <v>1284</v>
      </c>
    </row>
    <row r="107" spans="1:4">
      <c r="A107" s="44" t="s">
        <v>2967</v>
      </c>
      <c r="B107" s="44" t="s">
        <v>2770</v>
      </c>
      <c r="C107" s="44" t="s">
        <v>1532</v>
      </c>
      <c r="D107" s="44" t="s">
        <v>501</v>
      </c>
    </row>
    <row r="108" spans="1:4">
      <c r="A108" s="44" t="s">
        <v>2968</v>
      </c>
      <c r="B108" s="44" t="s">
        <v>1741</v>
      </c>
      <c r="C108" s="44" t="s">
        <v>1532</v>
      </c>
      <c r="D108" s="44" t="s">
        <v>1281</v>
      </c>
    </row>
    <row r="109" spans="1:4">
      <c r="A109" s="44"/>
      <c r="B109" s="44"/>
      <c r="C109" s="44"/>
      <c r="D109" s="44" t="s">
        <v>465</v>
      </c>
    </row>
    <row r="110" spans="1:4">
      <c r="A110" s="44" t="s">
        <v>2969</v>
      </c>
      <c r="B110" s="44" t="s">
        <v>1733</v>
      </c>
      <c r="C110" s="44" t="s">
        <v>1532</v>
      </c>
      <c r="D110" s="44" t="s">
        <v>1281</v>
      </c>
    </row>
    <row r="111" spans="1:4">
      <c r="A111" s="44"/>
      <c r="B111" s="44"/>
      <c r="C111" s="44"/>
      <c r="D111" s="44" t="s">
        <v>465</v>
      </c>
    </row>
    <row r="112" spans="1:4">
      <c r="A112" s="44" t="s">
        <v>2970</v>
      </c>
      <c r="B112" s="44" t="s">
        <v>1751</v>
      </c>
      <c r="C112" s="44" t="s">
        <v>1532</v>
      </c>
      <c r="D112" s="44" t="s">
        <v>1281</v>
      </c>
    </row>
    <row r="113" spans="1:4">
      <c r="A113" s="44"/>
      <c r="B113" s="44"/>
      <c r="C113" s="44"/>
      <c r="D113" s="44" t="s">
        <v>465</v>
      </c>
    </row>
    <row r="114" spans="1:4">
      <c r="A114" s="44" t="s">
        <v>2971</v>
      </c>
      <c r="B114" s="44" t="s">
        <v>1738</v>
      </c>
      <c r="C114" s="44" t="s">
        <v>1532</v>
      </c>
      <c r="D114" s="44" t="s">
        <v>1281</v>
      </c>
    </row>
    <row r="115" spans="1:4">
      <c r="A115" s="44"/>
      <c r="B115" s="44"/>
      <c r="C115" s="44"/>
      <c r="D115" s="44" t="s">
        <v>465</v>
      </c>
    </row>
    <row r="116" spans="1:4">
      <c r="A116" s="44" t="s">
        <v>2972</v>
      </c>
      <c r="B116" s="44" t="s">
        <v>1752</v>
      </c>
      <c r="C116" s="44" t="s">
        <v>1532</v>
      </c>
      <c r="D116" s="44" t="s">
        <v>1281</v>
      </c>
    </row>
    <row r="117" spans="1:4">
      <c r="A117" s="44"/>
      <c r="B117" s="44"/>
      <c r="C117" s="44"/>
      <c r="D117" s="44" t="s">
        <v>465</v>
      </c>
    </row>
    <row r="118" spans="1:4">
      <c r="A118" s="44" t="s">
        <v>2973</v>
      </c>
      <c r="B118" s="44" t="s">
        <v>1739</v>
      </c>
      <c r="C118" s="44" t="s">
        <v>1532</v>
      </c>
      <c r="D118" s="44" t="s">
        <v>1281</v>
      </c>
    </row>
    <row r="119" spans="1:4">
      <c r="A119" s="44"/>
      <c r="B119" s="44"/>
      <c r="C119" s="44"/>
      <c r="D119" s="44" t="s">
        <v>465</v>
      </c>
    </row>
    <row r="120" spans="1:4">
      <c r="A120" s="44" t="s">
        <v>2974</v>
      </c>
      <c r="B120" s="44" t="s">
        <v>134</v>
      </c>
      <c r="C120" s="44" t="s">
        <v>1532</v>
      </c>
      <c r="D120" s="44" t="s">
        <v>501</v>
      </c>
    </row>
    <row r="121" spans="1:4">
      <c r="A121" s="44" t="s">
        <v>2975</v>
      </c>
      <c r="B121" s="44" t="s">
        <v>135</v>
      </c>
      <c r="C121" s="44" t="s">
        <v>1532</v>
      </c>
      <c r="D121" s="44" t="s">
        <v>501</v>
      </c>
    </row>
    <row r="122" spans="1:4">
      <c r="A122" s="44" t="s">
        <v>2976</v>
      </c>
      <c r="B122" s="44" t="s">
        <v>1737</v>
      </c>
      <c r="C122" s="44" t="s">
        <v>1532</v>
      </c>
      <c r="D122" s="44" t="s">
        <v>501</v>
      </c>
    </row>
    <row r="123" spans="1:4">
      <c r="A123" s="44"/>
      <c r="B123" s="44"/>
      <c r="C123" s="44"/>
      <c r="D123" s="44" t="s">
        <v>1281</v>
      </c>
    </row>
    <row r="124" spans="1:4">
      <c r="A124" s="44" t="s">
        <v>3284</v>
      </c>
      <c r="B124" s="44" t="s">
        <v>3285</v>
      </c>
      <c r="C124" s="44" t="s">
        <v>1532</v>
      </c>
      <c r="D124" s="44" t="s">
        <v>501</v>
      </c>
    </row>
    <row r="125" spans="1:4">
      <c r="A125" s="44" t="s">
        <v>1033</v>
      </c>
      <c r="B125" s="44" t="s">
        <v>1034</v>
      </c>
      <c r="C125" s="44" t="s">
        <v>1533</v>
      </c>
      <c r="D125" s="44" t="s">
        <v>1281</v>
      </c>
    </row>
    <row r="126" spans="1:4">
      <c r="A126" s="44" t="s">
        <v>1541</v>
      </c>
      <c r="B126" s="44" t="s">
        <v>1542</v>
      </c>
      <c r="C126" s="44" t="s">
        <v>1533</v>
      </c>
      <c r="D126" s="44" t="s">
        <v>1281</v>
      </c>
    </row>
    <row r="127" spans="1:4">
      <c r="A127" s="44" t="s">
        <v>1543</v>
      </c>
      <c r="B127" s="44" t="s">
        <v>1544</v>
      </c>
      <c r="C127" s="44" t="s">
        <v>1533</v>
      </c>
      <c r="D127" s="44" t="s">
        <v>1281</v>
      </c>
    </row>
    <row r="128" spans="1:4">
      <c r="A128" s="44" t="s">
        <v>1856</v>
      </c>
      <c r="B128" s="44" t="s">
        <v>1545</v>
      </c>
      <c r="C128" s="44" t="s">
        <v>1533</v>
      </c>
      <c r="D128" s="44" t="s">
        <v>1281</v>
      </c>
    </row>
    <row r="129" spans="1:4">
      <c r="A129" s="44" t="s">
        <v>518</v>
      </c>
      <c r="B129" s="44" t="s">
        <v>519</v>
      </c>
      <c r="C129" s="44" t="s">
        <v>1533</v>
      </c>
      <c r="D129" s="44" t="s">
        <v>1281</v>
      </c>
    </row>
    <row r="130" spans="1:4">
      <c r="A130" s="44" t="s">
        <v>520</v>
      </c>
      <c r="B130" s="44" t="s">
        <v>521</v>
      </c>
      <c r="C130" s="44" t="s">
        <v>1533</v>
      </c>
      <c r="D130" s="44" t="s">
        <v>1281</v>
      </c>
    </row>
    <row r="131" spans="1:4">
      <c r="A131" s="44" t="s">
        <v>508</v>
      </c>
      <c r="B131" s="44" t="s">
        <v>509</v>
      </c>
      <c r="C131" s="44" t="s">
        <v>1533</v>
      </c>
      <c r="D131" s="44" t="s">
        <v>1281</v>
      </c>
    </row>
    <row r="132" spans="1:4">
      <c r="A132" s="44" t="s">
        <v>460</v>
      </c>
      <c r="B132" s="44" t="s">
        <v>461</v>
      </c>
      <c r="C132" s="44" t="s">
        <v>1533</v>
      </c>
      <c r="D132" s="44" t="s">
        <v>1281</v>
      </c>
    </row>
    <row r="133" spans="1:4">
      <c r="A133" s="44" t="s">
        <v>2828</v>
      </c>
      <c r="B133" s="44" t="s">
        <v>58</v>
      </c>
      <c r="C133" s="44" t="s">
        <v>1533</v>
      </c>
      <c r="D133" s="44" t="s">
        <v>1281</v>
      </c>
    </row>
    <row r="134" spans="1:4">
      <c r="A134" s="44" t="s">
        <v>853</v>
      </c>
      <c r="B134" s="44" t="s">
        <v>854</v>
      </c>
      <c r="C134" s="44" t="s">
        <v>1533</v>
      </c>
      <c r="D134" s="44" t="s">
        <v>1281</v>
      </c>
    </row>
    <row r="135" spans="1:4">
      <c r="A135" s="44" t="s">
        <v>2109</v>
      </c>
      <c r="B135" s="44" t="s">
        <v>855</v>
      </c>
      <c r="C135" s="44" t="s">
        <v>1533</v>
      </c>
      <c r="D135" s="44" t="s">
        <v>1281</v>
      </c>
    </row>
    <row r="136" spans="1:4">
      <c r="A136" s="44" t="s">
        <v>795</v>
      </c>
      <c r="B136" s="44" t="s">
        <v>796</v>
      </c>
      <c r="C136" s="44" t="s">
        <v>1533</v>
      </c>
      <c r="D136" s="44" t="s">
        <v>1281</v>
      </c>
    </row>
    <row r="137" spans="1:4">
      <c r="A137" s="44" t="s">
        <v>1455</v>
      </c>
      <c r="B137" s="44" t="s">
        <v>1456</v>
      </c>
      <c r="C137" s="44" t="s">
        <v>1533</v>
      </c>
      <c r="D137" s="44" t="s">
        <v>1281</v>
      </c>
    </row>
    <row r="138" spans="1:4">
      <c r="A138" s="44" t="s">
        <v>467</v>
      </c>
      <c r="B138" s="44" t="s">
        <v>849</v>
      </c>
      <c r="C138" s="44" t="s">
        <v>1533</v>
      </c>
      <c r="D138" s="44" t="s">
        <v>1281</v>
      </c>
    </row>
    <row r="139" spans="1:4">
      <c r="A139" s="44" t="s">
        <v>468</v>
      </c>
      <c r="B139" s="44" t="s">
        <v>1032</v>
      </c>
      <c r="C139" s="44" t="s">
        <v>1533</v>
      </c>
      <c r="D139" s="44" t="s">
        <v>1281</v>
      </c>
    </row>
    <row r="140" spans="1:4">
      <c r="A140" s="44" t="s">
        <v>469</v>
      </c>
      <c r="B140" s="44" t="s">
        <v>1031</v>
      </c>
      <c r="C140" s="44" t="s">
        <v>1533</v>
      </c>
      <c r="D140" s="44" t="s">
        <v>1281</v>
      </c>
    </row>
    <row r="141" spans="1:4">
      <c r="A141" s="44" t="s">
        <v>470</v>
      </c>
      <c r="B141" s="44" t="s">
        <v>797</v>
      </c>
      <c r="C141" s="44" t="s">
        <v>1533</v>
      </c>
      <c r="D141" s="44" t="s">
        <v>1281</v>
      </c>
    </row>
    <row r="142" spans="1:4">
      <c r="A142" s="44" t="s">
        <v>471</v>
      </c>
      <c r="B142" s="44" t="s">
        <v>798</v>
      </c>
      <c r="C142" s="44" t="s">
        <v>1533</v>
      </c>
      <c r="D142" s="44" t="s">
        <v>1281</v>
      </c>
    </row>
    <row r="143" spans="1:4">
      <c r="A143" s="44" t="s">
        <v>2111</v>
      </c>
      <c r="B143" s="44" t="s">
        <v>2110</v>
      </c>
      <c r="C143" s="44" t="s">
        <v>1533</v>
      </c>
      <c r="D143" s="44" t="s">
        <v>1281</v>
      </c>
    </row>
    <row r="144" spans="1:4">
      <c r="A144" s="44" t="s">
        <v>1986</v>
      </c>
      <c r="B144" s="44" t="s">
        <v>1120</v>
      </c>
      <c r="C144" s="44" t="s">
        <v>1533</v>
      </c>
      <c r="D144" s="44" t="s">
        <v>1281</v>
      </c>
    </row>
    <row r="145" spans="1:4">
      <c r="A145" s="44" t="s">
        <v>1987</v>
      </c>
      <c r="B145" s="44" t="s">
        <v>1122</v>
      </c>
      <c r="C145" s="44" t="s">
        <v>1533</v>
      </c>
      <c r="D145" s="44" t="s">
        <v>1281</v>
      </c>
    </row>
    <row r="146" spans="1:4">
      <c r="A146" s="44" t="s">
        <v>576</v>
      </c>
      <c r="B146" s="44" t="s">
        <v>577</v>
      </c>
      <c r="C146" s="44" t="s">
        <v>1533</v>
      </c>
      <c r="D146" s="44" t="s">
        <v>1281</v>
      </c>
    </row>
    <row r="147" spans="1:4">
      <c r="A147" s="44" t="s">
        <v>574</v>
      </c>
      <c r="B147" s="44" t="s">
        <v>575</v>
      </c>
      <c r="C147" s="44" t="s">
        <v>1533</v>
      </c>
      <c r="D147" s="44" t="s">
        <v>1281</v>
      </c>
    </row>
    <row r="148" spans="1:4">
      <c r="A148" s="44" t="s">
        <v>1129</v>
      </c>
      <c r="B148" s="44" t="s">
        <v>1124</v>
      </c>
      <c r="C148" s="44" t="s">
        <v>1533</v>
      </c>
      <c r="D148" s="44" t="s">
        <v>1281</v>
      </c>
    </row>
    <row r="149" spans="1:4">
      <c r="A149" s="44" t="s">
        <v>616</v>
      </c>
      <c r="B149" s="44" t="s">
        <v>628</v>
      </c>
      <c r="C149" s="44" t="s">
        <v>1533</v>
      </c>
      <c r="D149" s="44" t="s">
        <v>1281</v>
      </c>
    </row>
    <row r="150" spans="1:4">
      <c r="A150" s="44" t="s">
        <v>617</v>
      </c>
      <c r="B150" s="44" t="s">
        <v>629</v>
      </c>
      <c r="C150" s="44" t="s">
        <v>1533</v>
      </c>
      <c r="D150" s="44" t="s">
        <v>1281</v>
      </c>
    </row>
    <row r="151" spans="1:4">
      <c r="A151" s="44" t="s">
        <v>1127</v>
      </c>
      <c r="B151" s="44" t="s">
        <v>1121</v>
      </c>
      <c r="C151" s="44" t="s">
        <v>1533</v>
      </c>
      <c r="D151" s="44" t="s">
        <v>1281</v>
      </c>
    </row>
    <row r="152" spans="1:4">
      <c r="A152" s="44"/>
      <c r="B152" s="44"/>
      <c r="C152" s="44"/>
      <c r="D152" s="44" t="s">
        <v>502</v>
      </c>
    </row>
    <row r="153" spans="1:4">
      <c r="A153" s="44" t="s">
        <v>1128</v>
      </c>
      <c r="B153" s="44" t="s">
        <v>1123</v>
      </c>
      <c r="C153" s="44" t="s">
        <v>1533</v>
      </c>
      <c r="D153" s="44" t="s">
        <v>1281</v>
      </c>
    </row>
    <row r="154" spans="1:4">
      <c r="A154" s="44"/>
      <c r="B154" s="44"/>
      <c r="C154" s="44"/>
      <c r="D154" s="44" t="s">
        <v>502</v>
      </c>
    </row>
    <row r="155" spans="1:4">
      <c r="A155" s="44" t="s">
        <v>472</v>
      </c>
      <c r="B155" s="44" t="s">
        <v>1735</v>
      </c>
      <c r="C155" s="44" t="s">
        <v>1533</v>
      </c>
      <c r="D155" s="44" t="s">
        <v>1281</v>
      </c>
    </row>
    <row r="156" spans="1:4">
      <c r="A156" s="44" t="s">
        <v>473</v>
      </c>
      <c r="B156" s="44" t="s">
        <v>1734</v>
      </c>
      <c r="C156" s="44" t="s">
        <v>1533</v>
      </c>
      <c r="D156" s="44" t="s">
        <v>1281</v>
      </c>
    </row>
    <row r="157" spans="1:4">
      <c r="A157" s="44" t="s">
        <v>474</v>
      </c>
      <c r="B157" s="44" t="s">
        <v>1753</v>
      </c>
      <c r="C157" s="44" t="s">
        <v>1533</v>
      </c>
      <c r="D157" s="44" t="s">
        <v>1281</v>
      </c>
    </row>
    <row r="158" spans="1:4">
      <c r="A158" s="44" t="s">
        <v>475</v>
      </c>
      <c r="B158" s="44" t="s">
        <v>1119</v>
      </c>
      <c r="C158" s="44" t="s">
        <v>1533</v>
      </c>
      <c r="D158" s="44" t="s">
        <v>1281</v>
      </c>
    </row>
    <row r="159" spans="1:4">
      <c r="A159" s="44" t="s">
        <v>740</v>
      </c>
      <c r="B159" s="44" t="s">
        <v>741</v>
      </c>
      <c r="C159" s="44" t="s">
        <v>1533</v>
      </c>
      <c r="D159" s="44" t="s">
        <v>1281</v>
      </c>
    </row>
    <row r="160" spans="1:4">
      <c r="A160" s="44" t="s">
        <v>732</v>
      </c>
      <c r="B160" s="44" t="s">
        <v>733</v>
      </c>
      <c r="C160" s="44" t="s">
        <v>1533</v>
      </c>
      <c r="D160" s="44" t="s">
        <v>1281</v>
      </c>
    </row>
    <row r="161" spans="1:4">
      <c r="A161" s="44" t="s">
        <v>742</v>
      </c>
      <c r="B161" s="44" t="s">
        <v>743</v>
      </c>
      <c r="C161" s="44" t="s">
        <v>1533</v>
      </c>
      <c r="D161" s="44" t="s">
        <v>1281</v>
      </c>
    </row>
    <row r="162" spans="1:4">
      <c r="A162" s="44" t="s">
        <v>744</v>
      </c>
      <c r="B162" s="44" t="s">
        <v>745</v>
      </c>
      <c r="C162" s="44" t="s">
        <v>1533</v>
      </c>
      <c r="D162" s="44" t="s">
        <v>1281</v>
      </c>
    </row>
    <row r="163" spans="1:4">
      <c r="A163" s="44" t="s">
        <v>734</v>
      </c>
      <c r="B163" s="44" t="s">
        <v>735</v>
      </c>
      <c r="C163" s="44" t="s">
        <v>1533</v>
      </c>
      <c r="D163" s="44" t="s">
        <v>1281</v>
      </c>
    </row>
    <row r="164" spans="1:4">
      <c r="A164" s="44" t="s">
        <v>403</v>
      </c>
      <c r="B164" s="44" t="s">
        <v>404</v>
      </c>
      <c r="C164" s="44" t="s">
        <v>1533</v>
      </c>
      <c r="D164" s="44" t="s">
        <v>1281</v>
      </c>
    </row>
    <row r="165" spans="1:4">
      <c r="A165" s="44" t="s">
        <v>736</v>
      </c>
      <c r="B165" s="44" t="s">
        <v>737</v>
      </c>
      <c r="C165" s="44" t="s">
        <v>1533</v>
      </c>
      <c r="D165" s="44" t="s">
        <v>1281</v>
      </c>
    </row>
    <row r="166" spans="1:4">
      <c r="A166" s="44" t="s">
        <v>738</v>
      </c>
      <c r="B166" s="44" t="s">
        <v>739</v>
      </c>
      <c r="C166" s="44" t="s">
        <v>1533</v>
      </c>
      <c r="D166" s="44" t="s">
        <v>1281</v>
      </c>
    </row>
    <row r="167" spans="1:4">
      <c r="A167" s="44" t="s">
        <v>730</v>
      </c>
      <c r="B167" s="44" t="s">
        <v>731</v>
      </c>
      <c r="C167" s="44" t="s">
        <v>1533</v>
      </c>
      <c r="D167" s="44" t="s">
        <v>1281</v>
      </c>
    </row>
    <row r="168" spans="1:4">
      <c r="A168" s="44" t="s">
        <v>750</v>
      </c>
      <c r="B168" s="44" t="s">
        <v>751</v>
      </c>
      <c r="C168" s="44" t="s">
        <v>1533</v>
      </c>
      <c r="D168" s="44" t="s">
        <v>1281</v>
      </c>
    </row>
    <row r="169" spans="1:4">
      <c r="A169" s="44" t="s">
        <v>746</v>
      </c>
      <c r="B169" s="44" t="s">
        <v>747</v>
      </c>
      <c r="C169" s="44" t="s">
        <v>1533</v>
      </c>
      <c r="D169" s="44" t="s">
        <v>1281</v>
      </c>
    </row>
    <row r="170" spans="1:4">
      <c r="A170" s="44" t="s">
        <v>399</v>
      </c>
      <c r="B170" s="44" t="s">
        <v>400</v>
      </c>
      <c r="C170" s="44" t="s">
        <v>1533</v>
      </c>
      <c r="D170" s="44" t="s">
        <v>1281</v>
      </c>
    </row>
    <row r="171" spans="1:4">
      <c r="A171" s="44" t="s">
        <v>748</v>
      </c>
      <c r="B171" s="44" t="s">
        <v>749</v>
      </c>
      <c r="C171" s="44" t="s">
        <v>1533</v>
      </c>
      <c r="D171" s="44" t="s">
        <v>1281</v>
      </c>
    </row>
    <row r="172" spans="1:4">
      <c r="A172" s="44" t="s">
        <v>401</v>
      </c>
      <c r="B172" s="44" t="s">
        <v>402</v>
      </c>
      <c r="C172" s="44" t="s">
        <v>1533</v>
      </c>
      <c r="D172" s="44" t="s">
        <v>1281</v>
      </c>
    </row>
    <row r="173" spans="1:4">
      <c r="A173" s="44" t="s">
        <v>1000</v>
      </c>
      <c r="B173" s="44" t="s">
        <v>1001</v>
      </c>
      <c r="C173" s="44" t="s">
        <v>1533</v>
      </c>
      <c r="D173" s="44" t="s">
        <v>1281</v>
      </c>
    </row>
    <row r="174" spans="1:4">
      <c r="A174" s="44"/>
      <c r="B174" s="44"/>
      <c r="C174" s="44"/>
      <c r="D174" s="44" t="s">
        <v>502</v>
      </c>
    </row>
    <row r="175" spans="1:4">
      <c r="A175" s="44" t="s">
        <v>2493</v>
      </c>
      <c r="B175" s="44" t="s">
        <v>2494</v>
      </c>
      <c r="C175" s="44" t="s">
        <v>1533</v>
      </c>
      <c r="D175" s="44" t="s">
        <v>1281</v>
      </c>
    </row>
    <row r="176" spans="1:4">
      <c r="A176" s="44"/>
      <c r="B176" s="44"/>
      <c r="C176" s="44"/>
      <c r="D176" s="44" t="s">
        <v>502</v>
      </c>
    </row>
    <row r="177" spans="1:4">
      <c r="A177" s="44" t="s">
        <v>2114</v>
      </c>
      <c r="B177" s="44" t="s">
        <v>2113</v>
      </c>
      <c r="C177" s="44" t="s">
        <v>1533</v>
      </c>
      <c r="D177" s="44" t="s">
        <v>1281</v>
      </c>
    </row>
    <row r="178" spans="1:4">
      <c r="A178" s="44"/>
      <c r="B178" s="44"/>
      <c r="C178" s="44"/>
      <c r="D178" s="44" t="s">
        <v>502</v>
      </c>
    </row>
    <row r="179" spans="1:4">
      <c r="A179" s="44" t="s">
        <v>992</v>
      </c>
      <c r="B179" s="44" t="s">
        <v>993</v>
      </c>
      <c r="C179" s="44" t="s">
        <v>1533</v>
      </c>
      <c r="D179" s="44" t="s">
        <v>1281</v>
      </c>
    </row>
    <row r="180" spans="1:4">
      <c r="A180" s="44" t="s">
        <v>1021</v>
      </c>
      <c r="B180" s="44" t="s">
        <v>1022</v>
      </c>
      <c r="C180" s="44" t="s">
        <v>1533</v>
      </c>
      <c r="D180" s="44" t="s">
        <v>1281</v>
      </c>
    </row>
    <row r="181" spans="1:4">
      <c r="A181" s="44" t="s">
        <v>1023</v>
      </c>
      <c r="B181" s="44" t="s">
        <v>1024</v>
      </c>
      <c r="C181" s="44" t="s">
        <v>1533</v>
      </c>
      <c r="D181" s="44" t="s">
        <v>1281</v>
      </c>
    </row>
    <row r="182" spans="1:4">
      <c r="A182" s="44" t="s">
        <v>1025</v>
      </c>
      <c r="B182" s="44" t="s">
        <v>1026</v>
      </c>
      <c r="C182" s="44" t="s">
        <v>1533</v>
      </c>
      <c r="D182" s="44" t="s">
        <v>1281</v>
      </c>
    </row>
    <row r="183" spans="1:4">
      <c r="A183" s="44" t="s">
        <v>990</v>
      </c>
      <c r="B183" s="44" t="s">
        <v>991</v>
      </c>
      <c r="C183" s="44" t="s">
        <v>1533</v>
      </c>
      <c r="D183" s="44" t="s">
        <v>1281</v>
      </c>
    </row>
    <row r="184" spans="1:4">
      <c r="A184" s="44" t="s">
        <v>1002</v>
      </c>
      <c r="B184" s="44" t="s">
        <v>1003</v>
      </c>
      <c r="C184" s="44" t="s">
        <v>1533</v>
      </c>
      <c r="D184" s="44" t="s">
        <v>1281</v>
      </c>
    </row>
    <row r="185" spans="1:4">
      <c r="A185" s="44" t="s">
        <v>994</v>
      </c>
      <c r="B185" s="44" t="s">
        <v>995</v>
      </c>
      <c r="C185" s="44" t="s">
        <v>1533</v>
      </c>
      <c r="D185" s="44" t="s">
        <v>1281</v>
      </c>
    </row>
    <row r="186" spans="1:4">
      <c r="A186" s="44" t="s">
        <v>998</v>
      </c>
      <c r="B186" s="44" t="s">
        <v>999</v>
      </c>
      <c r="C186" s="44" t="s">
        <v>1533</v>
      </c>
      <c r="D186" s="44" t="s">
        <v>1281</v>
      </c>
    </row>
    <row r="187" spans="1:4">
      <c r="A187" s="44"/>
      <c r="B187" s="44"/>
      <c r="C187" s="44"/>
      <c r="D187" s="44" t="s">
        <v>502</v>
      </c>
    </row>
    <row r="188" spans="1:4">
      <c r="A188" s="44" t="s">
        <v>996</v>
      </c>
      <c r="B188" s="44" t="s">
        <v>997</v>
      </c>
      <c r="C188" s="44" t="s">
        <v>1533</v>
      </c>
      <c r="D188" s="44" t="s">
        <v>1281</v>
      </c>
    </row>
    <row r="189" spans="1:4">
      <c r="A189" s="44" t="s">
        <v>1004</v>
      </c>
      <c r="B189" s="44" t="s">
        <v>1005</v>
      </c>
      <c r="C189" s="44" t="s">
        <v>1533</v>
      </c>
      <c r="D189" s="44" t="s">
        <v>1281</v>
      </c>
    </row>
    <row r="190" spans="1:4">
      <c r="A190" s="44" t="s">
        <v>1006</v>
      </c>
      <c r="B190" s="44" t="s">
        <v>1007</v>
      </c>
      <c r="C190" s="44" t="s">
        <v>1533</v>
      </c>
      <c r="D190" s="44" t="s">
        <v>1281</v>
      </c>
    </row>
    <row r="191" spans="1:4">
      <c r="A191" s="44"/>
      <c r="B191" s="44"/>
      <c r="C191" s="44"/>
      <c r="D191" s="44" t="s">
        <v>502</v>
      </c>
    </row>
    <row r="192" spans="1:4">
      <c r="A192" s="44" t="s">
        <v>1015</v>
      </c>
      <c r="B192" s="44" t="s">
        <v>1016</v>
      </c>
      <c r="C192" s="44" t="s">
        <v>1533</v>
      </c>
      <c r="D192" s="44" t="s">
        <v>1281</v>
      </c>
    </row>
    <row r="193" spans="1:4">
      <c r="A193" s="44" t="s">
        <v>1017</v>
      </c>
      <c r="B193" s="44" t="s">
        <v>1018</v>
      </c>
      <c r="C193" s="44" t="s">
        <v>1533</v>
      </c>
      <c r="D193" s="44" t="s">
        <v>1281</v>
      </c>
    </row>
    <row r="194" spans="1:4">
      <c r="A194" s="44" t="s">
        <v>1019</v>
      </c>
      <c r="B194" s="44" t="s">
        <v>1020</v>
      </c>
      <c r="C194" s="44" t="s">
        <v>1533</v>
      </c>
      <c r="D194" s="44" t="s">
        <v>1281</v>
      </c>
    </row>
    <row r="195" spans="1:4">
      <c r="A195" s="44" t="s">
        <v>1008</v>
      </c>
      <c r="B195" s="44" t="s">
        <v>1009</v>
      </c>
      <c r="C195" s="44" t="s">
        <v>1533</v>
      </c>
      <c r="D195" s="44" t="s">
        <v>1281</v>
      </c>
    </row>
    <row r="196" spans="1:4">
      <c r="A196" s="44" t="s">
        <v>988</v>
      </c>
      <c r="B196" s="44" t="s">
        <v>989</v>
      </c>
      <c r="C196" s="44" t="s">
        <v>1533</v>
      </c>
      <c r="D196" s="44" t="s">
        <v>1281</v>
      </c>
    </row>
    <row r="197" spans="1:4">
      <c r="A197" s="44" t="s">
        <v>2115</v>
      </c>
      <c r="B197" s="44" t="s">
        <v>850</v>
      </c>
      <c r="C197" s="44" t="s">
        <v>1533</v>
      </c>
      <c r="D197" s="44" t="s">
        <v>1281</v>
      </c>
    </row>
    <row r="198" spans="1:4">
      <c r="A198" s="44" t="s">
        <v>851</v>
      </c>
      <c r="B198" s="44" t="s">
        <v>852</v>
      </c>
      <c r="C198" s="44" t="s">
        <v>1533</v>
      </c>
      <c r="D198" s="44" t="s">
        <v>1281</v>
      </c>
    </row>
    <row r="199" spans="1:4">
      <c r="A199" s="44" t="s">
        <v>2116</v>
      </c>
      <c r="B199" s="44" t="s">
        <v>1546</v>
      </c>
      <c r="C199" s="44" t="s">
        <v>1533</v>
      </c>
      <c r="D199" s="44" t="s">
        <v>1281</v>
      </c>
    </row>
    <row r="200" spans="1:4">
      <c r="A200" s="44" t="s">
        <v>260</v>
      </c>
      <c r="B200" s="44" t="s">
        <v>267</v>
      </c>
      <c r="C200" s="44" t="s">
        <v>1533</v>
      </c>
      <c r="D200" s="44" t="s">
        <v>1281</v>
      </c>
    </row>
    <row r="201" spans="1:4">
      <c r="A201" s="44" t="s">
        <v>262</v>
      </c>
      <c r="B201" s="44" t="s">
        <v>269</v>
      </c>
      <c r="C201" s="44" t="s">
        <v>1533</v>
      </c>
      <c r="D201" s="44" t="s">
        <v>1281</v>
      </c>
    </row>
    <row r="202" spans="1:4">
      <c r="A202" s="44" t="s">
        <v>1547</v>
      </c>
      <c r="B202" s="44" t="s">
        <v>1548</v>
      </c>
      <c r="C202" s="44" t="s">
        <v>1533</v>
      </c>
      <c r="D202" s="44" t="s">
        <v>1281</v>
      </c>
    </row>
    <row r="203" spans="1:4">
      <c r="A203" s="44" t="s">
        <v>3077</v>
      </c>
      <c r="B203" s="44" t="s">
        <v>3078</v>
      </c>
      <c r="C203" s="44" t="s">
        <v>1533</v>
      </c>
      <c r="D203" s="44" t="s">
        <v>1281</v>
      </c>
    </row>
    <row r="204" spans="1:4">
      <c r="A204" s="44" t="s">
        <v>1442</v>
      </c>
      <c r="B204" s="44" t="s">
        <v>1443</v>
      </c>
      <c r="C204" s="44" t="s">
        <v>1533</v>
      </c>
      <c r="D204" s="44" t="s">
        <v>1281</v>
      </c>
    </row>
    <row r="205" spans="1:4">
      <c r="A205" s="44" t="s">
        <v>1459</v>
      </c>
      <c r="B205" s="44" t="s">
        <v>1460</v>
      </c>
      <c r="C205" s="44" t="s">
        <v>1533</v>
      </c>
      <c r="D205" s="44" t="s">
        <v>1281</v>
      </c>
    </row>
    <row r="206" spans="1:4">
      <c r="A206" s="44" t="s">
        <v>1027</v>
      </c>
      <c r="B206" s="44" t="s">
        <v>1028</v>
      </c>
      <c r="C206" s="44" t="s">
        <v>1533</v>
      </c>
      <c r="D206" s="44" t="s">
        <v>1281</v>
      </c>
    </row>
    <row r="207" spans="1:4">
      <c r="A207" s="44" t="s">
        <v>2117</v>
      </c>
      <c r="B207" s="44" t="s">
        <v>1454</v>
      </c>
      <c r="C207" s="44" t="s">
        <v>1533</v>
      </c>
      <c r="D207" s="44" t="s">
        <v>1281</v>
      </c>
    </row>
    <row r="208" spans="1:4">
      <c r="A208" s="44" t="s">
        <v>476</v>
      </c>
      <c r="B208" s="44" t="s">
        <v>800</v>
      </c>
      <c r="C208" s="44" t="s">
        <v>1533</v>
      </c>
      <c r="D208" s="44" t="s">
        <v>1281</v>
      </c>
    </row>
    <row r="209" spans="1:4">
      <c r="A209" s="44" t="s">
        <v>477</v>
      </c>
      <c r="B209" s="44" t="s">
        <v>801</v>
      </c>
      <c r="C209" s="44" t="s">
        <v>1533</v>
      </c>
      <c r="D209" s="44" t="s">
        <v>1281</v>
      </c>
    </row>
    <row r="210" spans="1:4">
      <c r="A210" s="44" t="s">
        <v>478</v>
      </c>
      <c r="B210" s="44" t="s">
        <v>802</v>
      </c>
      <c r="C210" s="44" t="s">
        <v>1533</v>
      </c>
      <c r="D210" s="44" t="s">
        <v>1281</v>
      </c>
    </row>
    <row r="211" spans="1:4">
      <c r="A211" s="44" t="s">
        <v>479</v>
      </c>
      <c r="B211" s="44" t="s">
        <v>803</v>
      </c>
      <c r="C211" s="44" t="s">
        <v>1533</v>
      </c>
      <c r="D211" s="44" t="s">
        <v>1281</v>
      </c>
    </row>
    <row r="212" spans="1:4">
      <c r="A212" s="44" t="s">
        <v>480</v>
      </c>
      <c r="B212" s="44" t="s">
        <v>804</v>
      </c>
      <c r="C212" s="44" t="s">
        <v>1533</v>
      </c>
      <c r="D212" s="44" t="s">
        <v>1281</v>
      </c>
    </row>
    <row r="213" spans="1:4">
      <c r="A213" s="44" t="s">
        <v>481</v>
      </c>
      <c r="B213" s="44" t="s">
        <v>805</v>
      </c>
      <c r="C213" s="44" t="s">
        <v>1533</v>
      </c>
      <c r="D213" s="44" t="s">
        <v>1281</v>
      </c>
    </row>
    <row r="214" spans="1:4">
      <c r="A214" s="44" t="s">
        <v>482</v>
      </c>
      <c r="B214" s="44" t="s">
        <v>837</v>
      </c>
      <c r="C214" s="44" t="s">
        <v>1533</v>
      </c>
      <c r="D214" s="44" t="s">
        <v>1281</v>
      </c>
    </row>
    <row r="215" spans="1:4">
      <c r="A215" s="44" t="s">
        <v>483</v>
      </c>
      <c r="B215" s="44" t="s">
        <v>838</v>
      </c>
      <c r="C215" s="44" t="s">
        <v>1533</v>
      </c>
      <c r="D215" s="44" t="s">
        <v>1281</v>
      </c>
    </row>
    <row r="216" spans="1:4">
      <c r="A216" s="44" t="s">
        <v>484</v>
      </c>
      <c r="B216" s="44" t="s">
        <v>839</v>
      </c>
      <c r="C216" s="44" t="s">
        <v>1533</v>
      </c>
      <c r="D216" s="44" t="s">
        <v>1281</v>
      </c>
    </row>
    <row r="217" spans="1:4">
      <c r="A217" s="44" t="s">
        <v>485</v>
      </c>
      <c r="B217" s="44" t="s">
        <v>840</v>
      </c>
      <c r="C217" s="44" t="s">
        <v>1533</v>
      </c>
      <c r="D217" s="44" t="s">
        <v>1281</v>
      </c>
    </row>
    <row r="218" spans="1:4">
      <c r="A218" s="44" t="s">
        <v>486</v>
      </c>
      <c r="B218" s="44" t="s">
        <v>841</v>
      </c>
      <c r="C218" s="44" t="s">
        <v>1533</v>
      </c>
      <c r="D218" s="44" t="s">
        <v>1281</v>
      </c>
    </row>
    <row r="219" spans="1:4">
      <c r="A219" s="44" t="s">
        <v>487</v>
      </c>
      <c r="B219" s="44" t="s">
        <v>799</v>
      </c>
      <c r="C219" s="44" t="s">
        <v>1533</v>
      </c>
      <c r="D219" s="44" t="s">
        <v>1281</v>
      </c>
    </row>
    <row r="220" spans="1:4">
      <c r="A220" s="44" t="s">
        <v>488</v>
      </c>
      <c r="B220" s="44" t="s">
        <v>842</v>
      </c>
      <c r="C220" s="44" t="s">
        <v>1533</v>
      </c>
      <c r="D220" s="44" t="s">
        <v>1281</v>
      </c>
    </row>
    <row r="221" spans="1:4">
      <c r="A221" s="44" t="s">
        <v>489</v>
      </c>
      <c r="B221" s="44" t="s">
        <v>843</v>
      </c>
      <c r="C221" s="44" t="s">
        <v>1533</v>
      </c>
      <c r="D221" s="44" t="s">
        <v>1281</v>
      </c>
    </row>
    <row r="222" spans="1:4">
      <c r="A222" s="44" t="s">
        <v>490</v>
      </c>
      <c r="B222" s="44" t="s">
        <v>762</v>
      </c>
      <c r="C222" s="44" t="s">
        <v>1533</v>
      </c>
      <c r="D222" s="44" t="s">
        <v>1281</v>
      </c>
    </row>
    <row r="223" spans="1:4">
      <c r="A223" s="44" t="s">
        <v>491</v>
      </c>
      <c r="B223" s="44" t="s">
        <v>844</v>
      </c>
      <c r="C223" s="44" t="s">
        <v>1533</v>
      </c>
      <c r="D223" s="44" t="s">
        <v>1281</v>
      </c>
    </row>
    <row r="224" spans="1:4">
      <c r="A224" s="44" t="s">
        <v>492</v>
      </c>
      <c r="B224" s="44" t="s">
        <v>845</v>
      </c>
      <c r="C224" s="44" t="s">
        <v>1533</v>
      </c>
      <c r="D224" s="44" t="s">
        <v>1281</v>
      </c>
    </row>
    <row r="225" spans="1:4">
      <c r="A225" s="44" t="s">
        <v>493</v>
      </c>
      <c r="B225" s="44" t="s">
        <v>846</v>
      </c>
      <c r="C225" s="44" t="s">
        <v>1533</v>
      </c>
      <c r="D225" s="44" t="s">
        <v>1281</v>
      </c>
    </row>
    <row r="226" spans="1:4">
      <c r="A226" s="44" t="s">
        <v>494</v>
      </c>
      <c r="B226" s="44" t="s">
        <v>847</v>
      </c>
      <c r="C226" s="44" t="s">
        <v>1533</v>
      </c>
      <c r="D226" s="44" t="s">
        <v>1281</v>
      </c>
    </row>
    <row r="227" spans="1:4">
      <c r="A227" s="44" t="s">
        <v>495</v>
      </c>
      <c r="B227" s="44" t="s">
        <v>848</v>
      </c>
      <c r="C227" s="44" t="s">
        <v>1533</v>
      </c>
      <c r="D227" s="44" t="s">
        <v>1281</v>
      </c>
    </row>
    <row r="228" spans="1:4">
      <c r="A228" s="44" t="s">
        <v>1029</v>
      </c>
      <c r="B228" s="44" t="s">
        <v>1030</v>
      </c>
      <c r="C228" s="44" t="s">
        <v>1533</v>
      </c>
      <c r="D228" s="44" t="s">
        <v>1281</v>
      </c>
    </row>
    <row r="229" spans="1:4">
      <c r="A229" s="44" t="s">
        <v>608</v>
      </c>
      <c r="B229" s="44" t="s">
        <v>609</v>
      </c>
      <c r="C229" s="44" t="s">
        <v>610</v>
      </c>
      <c r="D229" s="44" t="s">
        <v>1281</v>
      </c>
    </row>
    <row r="230" spans="1:4">
      <c r="A230" s="44" t="s">
        <v>1393</v>
      </c>
      <c r="B230" s="44" t="s">
        <v>1394</v>
      </c>
      <c r="C230" s="44" t="s">
        <v>1551</v>
      </c>
      <c r="D230" s="44" t="s">
        <v>502</v>
      </c>
    </row>
    <row r="231" spans="1:4">
      <c r="A231" s="44"/>
      <c r="B231" s="44"/>
      <c r="C231" s="44"/>
      <c r="D231" s="44" t="s">
        <v>496</v>
      </c>
    </row>
    <row r="232" spans="1:4">
      <c r="A232" s="44" t="s">
        <v>582</v>
      </c>
      <c r="B232" s="44" t="s">
        <v>583</v>
      </c>
      <c r="C232" s="44" t="s">
        <v>1551</v>
      </c>
      <c r="D232" s="44" t="s">
        <v>1281</v>
      </c>
    </row>
    <row r="233" spans="1:4">
      <c r="A233" s="44"/>
      <c r="B233" s="44"/>
      <c r="C233" s="44"/>
      <c r="D233" s="44" t="s">
        <v>502</v>
      </c>
    </row>
    <row r="234" spans="1:4">
      <c r="A234" s="44"/>
      <c r="B234" s="44"/>
      <c r="C234" s="44"/>
      <c r="D234" s="44" t="s">
        <v>496</v>
      </c>
    </row>
    <row r="235" spans="1:4">
      <c r="A235" s="44" t="s">
        <v>497</v>
      </c>
      <c r="B235" s="44" t="s">
        <v>350</v>
      </c>
      <c r="C235" s="44" t="s">
        <v>1551</v>
      </c>
      <c r="D235" s="44" t="s">
        <v>1281</v>
      </c>
    </row>
    <row r="236" spans="1:4">
      <c r="A236" s="44"/>
      <c r="B236" s="44"/>
      <c r="C236" s="44"/>
      <c r="D236" s="44" t="s">
        <v>1282</v>
      </c>
    </row>
    <row r="237" spans="1:4">
      <c r="A237" s="44"/>
      <c r="B237" s="44"/>
      <c r="C237" s="44"/>
      <c r="D237" s="44" t="s">
        <v>502</v>
      </c>
    </row>
    <row r="238" spans="1:4">
      <c r="A238" s="44"/>
      <c r="B238" s="44"/>
      <c r="C238" s="44"/>
      <c r="D238" s="44" t="s">
        <v>496</v>
      </c>
    </row>
    <row r="239" spans="1:4">
      <c r="A239" s="44" t="s">
        <v>1379</v>
      </c>
      <c r="B239" s="44" t="s">
        <v>1380</v>
      </c>
      <c r="C239" s="44" t="s">
        <v>1551</v>
      </c>
      <c r="D239" s="44" t="s">
        <v>502</v>
      </c>
    </row>
    <row r="240" spans="1:4">
      <c r="A240" s="44"/>
      <c r="B240" s="44"/>
      <c r="C240" s="44"/>
      <c r="D240" s="44" t="s">
        <v>496</v>
      </c>
    </row>
    <row r="241" spans="1:4">
      <c r="A241" s="44" t="s">
        <v>1857</v>
      </c>
      <c r="B241" s="44" t="s">
        <v>349</v>
      </c>
      <c r="C241" s="44" t="s">
        <v>1551</v>
      </c>
      <c r="D241" s="44" t="s">
        <v>1281</v>
      </c>
    </row>
    <row r="242" spans="1:4">
      <c r="A242" s="44"/>
      <c r="B242" s="44"/>
      <c r="C242" s="44"/>
      <c r="D242" s="44" t="s">
        <v>1283</v>
      </c>
    </row>
    <row r="243" spans="1:4">
      <c r="A243" s="44"/>
      <c r="B243" s="44"/>
      <c r="C243" s="44"/>
      <c r="D243" s="44" t="s">
        <v>502</v>
      </c>
    </row>
    <row r="244" spans="1:4">
      <c r="A244" s="44"/>
      <c r="B244" s="44"/>
      <c r="C244" s="44"/>
      <c r="D244" s="44" t="s">
        <v>496</v>
      </c>
    </row>
    <row r="245" spans="1:4">
      <c r="A245" s="44" t="s">
        <v>1389</v>
      </c>
      <c r="B245" s="44" t="s">
        <v>1390</v>
      </c>
      <c r="C245" s="44" t="s">
        <v>1551</v>
      </c>
      <c r="D245" s="44" t="s">
        <v>502</v>
      </c>
    </row>
    <row r="246" spans="1:4">
      <c r="A246" s="44"/>
      <c r="B246" s="44"/>
      <c r="C246" s="44"/>
      <c r="D246" s="44" t="s">
        <v>496</v>
      </c>
    </row>
    <row r="247" spans="1:4">
      <c r="A247" s="44" t="s">
        <v>211</v>
      </c>
      <c r="B247" s="44" t="s">
        <v>352</v>
      </c>
      <c r="C247" s="44" t="s">
        <v>1551</v>
      </c>
      <c r="D247" s="44" t="s">
        <v>1281</v>
      </c>
    </row>
    <row r="248" spans="1:4">
      <c r="A248" s="44"/>
      <c r="B248" s="44"/>
      <c r="C248" s="44"/>
      <c r="D248" s="44" t="s">
        <v>502</v>
      </c>
    </row>
    <row r="249" spans="1:4">
      <c r="A249" s="44"/>
      <c r="B249" s="44"/>
      <c r="C249" s="44"/>
      <c r="D249" s="44" t="s">
        <v>496</v>
      </c>
    </row>
    <row r="250" spans="1:4">
      <c r="A250" s="44" t="s">
        <v>212</v>
      </c>
      <c r="B250" s="44" t="s">
        <v>353</v>
      </c>
      <c r="C250" s="44" t="s">
        <v>1551</v>
      </c>
      <c r="D250" s="44" t="s">
        <v>1281</v>
      </c>
    </row>
    <row r="251" spans="1:4">
      <c r="A251" s="44"/>
      <c r="B251" s="44"/>
      <c r="C251" s="44"/>
      <c r="D251" s="44" t="s">
        <v>502</v>
      </c>
    </row>
    <row r="252" spans="1:4">
      <c r="A252" s="44"/>
      <c r="B252" s="44"/>
      <c r="C252" s="44"/>
      <c r="D252" s="44" t="s">
        <v>496</v>
      </c>
    </row>
    <row r="253" spans="1:4">
      <c r="A253" s="44" t="s">
        <v>213</v>
      </c>
      <c r="B253" s="44" t="s">
        <v>27</v>
      </c>
      <c r="C253" s="44" t="s">
        <v>1551</v>
      </c>
      <c r="D253" s="44" t="s">
        <v>1281</v>
      </c>
    </row>
    <row r="254" spans="1:4">
      <c r="A254" s="44"/>
      <c r="B254" s="44"/>
      <c r="C254" s="44"/>
      <c r="D254" s="44" t="s">
        <v>1282</v>
      </c>
    </row>
    <row r="255" spans="1:4">
      <c r="A255" s="44"/>
      <c r="B255" s="44"/>
      <c r="C255" s="44"/>
      <c r="D255" s="44" t="s">
        <v>502</v>
      </c>
    </row>
    <row r="256" spans="1:4">
      <c r="A256" s="44"/>
      <c r="B256" s="44"/>
      <c r="C256" s="44"/>
      <c r="D256" s="44" t="s">
        <v>496</v>
      </c>
    </row>
    <row r="257" spans="1:4">
      <c r="A257" s="44" t="s">
        <v>214</v>
      </c>
      <c r="B257" s="44" t="s">
        <v>28</v>
      </c>
      <c r="C257" s="44" t="s">
        <v>1551</v>
      </c>
      <c r="D257" s="44" t="s">
        <v>1281</v>
      </c>
    </row>
    <row r="258" spans="1:4">
      <c r="A258" s="44"/>
      <c r="B258" s="44"/>
      <c r="C258" s="44"/>
      <c r="D258" s="44" t="s">
        <v>1282</v>
      </c>
    </row>
    <row r="259" spans="1:4">
      <c r="A259" s="44"/>
      <c r="B259" s="44"/>
      <c r="C259" s="44"/>
      <c r="D259" s="44" t="s">
        <v>502</v>
      </c>
    </row>
    <row r="260" spans="1:4">
      <c r="A260" s="44"/>
      <c r="B260" s="44"/>
      <c r="C260" s="44"/>
      <c r="D260" s="44" t="s">
        <v>496</v>
      </c>
    </row>
    <row r="261" spans="1:4">
      <c r="A261" s="44" t="s">
        <v>215</v>
      </c>
      <c r="B261" s="44" t="s">
        <v>29</v>
      </c>
      <c r="C261" s="44" t="s">
        <v>1551</v>
      </c>
      <c r="D261" s="44" t="s">
        <v>1281</v>
      </c>
    </row>
    <row r="262" spans="1:4">
      <c r="A262" s="44"/>
      <c r="B262" s="44"/>
      <c r="C262" s="44"/>
      <c r="D262" s="44" t="s">
        <v>1282</v>
      </c>
    </row>
    <row r="263" spans="1:4">
      <c r="A263" s="44"/>
      <c r="B263" s="44"/>
      <c r="C263" s="44"/>
      <c r="D263" s="44" t="s">
        <v>502</v>
      </c>
    </row>
    <row r="264" spans="1:4">
      <c r="A264" s="44"/>
      <c r="B264" s="44"/>
      <c r="C264" s="44"/>
      <c r="D264" s="44" t="s">
        <v>496</v>
      </c>
    </row>
    <row r="265" spans="1:4">
      <c r="A265" s="44" t="s">
        <v>216</v>
      </c>
      <c r="B265" s="44" t="s">
        <v>31</v>
      </c>
      <c r="C265" s="44" t="s">
        <v>1551</v>
      </c>
      <c r="D265" s="44" t="s">
        <v>1281</v>
      </c>
    </row>
    <row r="266" spans="1:4">
      <c r="A266" s="44"/>
      <c r="B266" s="44"/>
      <c r="C266" s="44"/>
      <c r="D266" s="44" t="s">
        <v>502</v>
      </c>
    </row>
    <row r="267" spans="1:4">
      <c r="A267" s="44"/>
      <c r="B267" s="44"/>
      <c r="C267" s="44"/>
      <c r="D267" s="44" t="s">
        <v>496</v>
      </c>
    </row>
    <row r="268" spans="1:4">
      <c r="A268" s="44" t="s">
        <v>220</v>
      </c>
      <c r="B268" s="44" t="s">
        <v>24</v>
      </c>
      <c r="C268" s="44" t="s">
        <v>1551</v>
      </c>
      <c r="D268" s="44" t="s">
        <v>1282</v>
      </c>
    </row>
    <row r="269" spans="1:4">
      <c r="A269" s="44"/>
      <c r="B269" s="44"/>
      <c r="C269" s="44"/>
      <c r="D269" s="44" t="s">
        <v>502</v>
      </c>
    </row>
    <row r="270" spans="1:4">
      <c r="A270" s="44"/>
      <c r="B270" s="44"/>
      <c r="C270" s="44"/>
      <c r="D270" s="44" t="s">
        <v>496</v>
      </c>
    </row>
    <row r="271" spans="1:4">
      <c r="A271" s="44" t="s">
        <v>221</v>
      </c>
      <c r="B271" s="44" t="s">
        <v>25</v>
      </c>
      <c r="C271" s="44" t="s">
        <v>1551</v>
      </c>
      <c r="D271" s="44" t="s">
        <v>1282</v>
      </c>
    </row>
    <row r="272" spans="1:4">
      <c r="A272" s="44"/>
      <c r="B272" s="44"/>
      <c r="C272" s="44"/>
      <c r="D272" s="44" t="s">
        <v>502</v>
      </c>
    </row>
    <row r="273" spans="1:4">
      <c r="A273" s="44"/>
      <c r="B273" s="44"/>
      <c r="C273" s="44"/>
      <c r="D273" s="44" t="s">
        <v>496</v>
      </c>
    </row>
    <row r="274" spans="1:4">
      <c r="A274" s="44" t="s">
        <v>222</v>
      </c>
      <c r="B274" s="44" t="s">
        <v>26</v>
      </c>
      <c r="C274" s="44" t="s">
        <v>1551</v>
      </c>
      <c r="D274" s="44" t="s">
        <v>1282</v>
      </c>
    </row>
    <row r="275" spans="1:4">
      <c r="A275" s="44"/>
      <c r="B275" s="44"/>
      <c r="C275" s="44"/>
      <c r="D275" s="44" t="s">
        <v>502</v>
      </c>
    </row>
    <row r="276" spans="1:4">
      <c r="A276" s="44"/>
      <c r="B276" s="44"/>
      <c r="C276" s="44"/>
      <c r="D276" s="44" t="s">
        <v>496</v>
      </c>
    </row>
    <row r="277" spans="1:4">
      <c r="A277" s="44" t="s">
        <v>223</v>
      </c>
      <c r="B277" s="44" t="s">
        <v>30</v>
      </c>
      <c r="C277" s="44" t="s">
        <v>1551</v>
      </c>
      <c r="D277" s="44" t="s">
        <v>502</v>
      </c>
    </row>
    <row r="278" spans="1:4">
      <c r="A278" s="44"/>
      <c r="B278" s="44"/>
      <c r="C278" s="44"/>
      <c r="D278" s="44" t="s">
        <v>496</v>
      </c>
    </row>
    <row r="279" spans="1:4">
      <c r="A279" s="44" t="s">
        <v>586</v>
      </c>
      <c r="B279" s="44" t="s">
        <v>587</v>
      </c>
      <c r="C279" s="44" t="s">
        <v>1551</v>
      </c>
      <c r="D279" s="44" t="s">
        <v>1281</v>
      </c>
    </row>
    <row r="280" spans="1:4">
      <c r="A280" s="44"/>
      <c r="B280" s="44"/>
      <c r="C280" s="44"/>
      <c r="D280" s="44" t="s">
        <v>502</v>
      </c>
    </row>
    <row r="281" spans="1:4">
      <c r="A281" s="44"/>
      <c r="B281" s="44"/>
      <c r="C281" s="44"/>
      <c r="D281" s="44" t="s">
        <v>496</v>
      </c>
    </row>
    <row r="282" spans="1:4">
      <c r="A282" s="44" t="s">
        <v>592</v>
      </c>
      <c r="B282" s="44" t="s">
        <v>593</v>
      </c>
      <c r="C282" s="44" t="s">
        <v>1551</v>
      </c>
      <c r="D282" s="44" t="s">
        <v>502</v>
      </c>
    </row>
    <row r="283" spans="1:4">
      <c r="A283" s="44"/>
      <c r="B283" s="44"/>
      <c r="C283" s="44"/>
      <c r="D283" s="44" t="s">
        <v>496</v>
      </c>
    </row>
    <row r="284" spans="1:4">
      <c r="A284" s="44" t="s">
        <v>224</v>
      </c>
      <c r="B284" s="44" t="s">
        <v>356</v>
      </c>
      <c r="C284" s="44" t="s">
        <v>1551</v>
      </c>
      <c r="D284" s="44" t="s">
        <v>1281</v>
      </c>
    </row>
    <row r="285" spans="1:4">
      <c r="A285" s="44"/>
      <c r="B285" s="44"/>
      <c r="C285" s="44"/>
      <c r="D285" s="44" t="s">
        <v>502</v>
      </c>
    </row>
    <row r="286" spans="1:4">
      <c r="A286" s="44"/>
      <c r="B286" s="44"/>
      <c r="C286" s="44"/>
      <c r="D286" s="44" t="s">
        <v>496</v>
      </c>
    </row>
    <row r="287" spans="1:4">
      <c r="A287" s="44" t="s">
        <v>584</v>
      </c>
      <c r="B287" s="44" t="s">
        <v>585</v>
      </c>
      <c r="C287" s="44" t="s">
        <v>1551</v>
      </c>
      <c r="D287" s="44" t="s">
        <v>502</v>
      </c>
    </row>
    <row r="288" spans="1:4">
      <c r="A288" s="44"/>
      <c r="B288" s="44"/>
      <c r="C288" s="44"/>
      <c r="D288" s="44" t="s">
        <v>496</v>
      </c>
    </row>
    <row r="289" spans="1:4">
      <c r="A289" s="44" t="s">
        <v>600</v>
      </c>
      <c r="B289" s="44" t="s">
        <v>601</v>
      </c>
      <c r="C289" s="44" t="s">
        <v>1551</v>
      </c>
      <c r="D289" s="44" t="s">
        <v>502</v>
      </c>
    </row>
    <row r="290" spans="1:4">
      <c r="A290" s="44"/>
      <c r="B290" s="44"/>
      <c r="C290" s="44"/>
      <c r="D290" s="44" t="s">
        <v>496</v>
      </c>
    </row>
    <row r="291" spans="1:4">
      <c r="A291" s="44" t="s">
        <v>603</v>
      </c>
      <c r="B291" s="44" t="s">
        <v>604</v>
      </c>
      <c r="C291" s="44" t="s">
        <v>1551</v>
      </c>
      <c r="D291" s="44" t="s">
        <v>502</v>
      </c>
    </row>
    <row r="292" spans="1:4">
      <c r="A292" s="44"/>
      <c r="B292" s="44"/>
      <c r="C292" s="44"/>
      <c r="D292" s="44" t="s">
        <v>496</v>
      </c>
    </row>
    <row r="293" spans="1:4">
      <c r="A293" s="44" t="s">
        <v>590</v>
      </c>
      <c r="B293" s="44" t="s">
        <v>591</v>
      </c>
      <c r="C293" s="44" t="s">
        <v>1551</v>
      </c>
      <c r="D293" s="44" t="s">
        <v>502</v>
      </c>
    </row>
    <row r="294" spans="1:4">
      <c r="A294" s="44"/>
      <c r="B294" s="44"/>
      <c r="C294" s="44"/>
      <c r="D294" s="44" t="s">
        <v>496</v>
      </c>
    </row>
    <row r="295" spans="1:4">
      <c r="A295" s="44" t="s">
        <v>225</v>
      </c>
      <c r="B295" s="44" t="s">
        <v>361</v>
      </c>
      <c r="C295" s="44" t="s">
        <v>1551</v>
      </c>
      <c r="D295" s="44" t="s">
        <v>1281</v>
      </c>
    </row>
    <row r="296" spans="1:4">
      <c r="A296" s="44"/>
      <c r="B296" s="44"/>
      <c r="C296" s="44"/>
      <c r="D296" s="44" t="s">
        <v>1282</v>
      </c>
    </row>
    <row r="297" spans="1:4">
      <c r="A297" s="44"/>
      <c r="B297" s="44"/>
      <c r="C297" s="44"/>
      <c r="D297" s="44" t="s">
        <v>502</v>
      </c>
    </row>
    <row r="298" spans="1:4">
      <c r="A298" s="44"/>
      <c r="B298" s="44"/>
      <c r="C298" s="44"/>
      <c r="D298" s="44" t="s">
        <v>496</v>
      </c>
    </row>
    <row r="299" spans="1:4">
      <c r="A299" s="44" t="s">
        <v>226</v>
      </c>
      <c r="B299" s="44" t="s">
        <v>23</v>
      </c>
      <c r="C299" s="44" t="s">
        <v>1551</v>
      </c>
      <c r="D299" s="44" t="s">
        <v>1281</v>
      </c>
    </row>
    <row r="300" spans="1:4">
      <c r="A300" s="44"/>
      <c r="B300" s="44"/>
      <c r="C300" s="44"/>
      <c r="D300" s="44" t="s">
        <v>1282</v>
      </c>
    </row>
    <row r="301" spans="1:4">
      <c r="A301" s="44"/>
      <c r="B301" s="44"/>
      <c r="C301" s="44"/>
      <c r="D301" s="44" t="s">
        <v>502</v>
      </c>
    </row>
    <row r="302" spans="1:4">
      <c r="A302" s="44"/>
      <c r="B302" s="44"/>
      <c r="C302" s="44"/>
      <c r="D302" s="44" t="s">
        <v>496</v>
      </c>
    </row>
    <row r="303" spans="1:4">
      <c r="A303" s="44" t="s">
        <v>227</v>
      </c>
      <c r="B303" s="44" t="s">
        <v>360</v>
      </c>
      <c r="C303" s="44" t="s">
        <v>1551</v>
      </c>
      <c r="D303" s="44" t="s">
        <v>1281</v>
      </c>
    </row>
    <row r="304" spans="1:4">
      <c r="A304" s="44"/>
      <c r="B304" s="44"/>
      <c r="C304" s="44"/>
      <c r="D304" s="44" t="s">
        <v>1282</v>
      </c>
    </row>
    <row r="305" spans="1:4">
      <c r="A305" s="44"/>
      <c r="B305" s="44"/>
      <c r="C305" s="44"/>
      <c r="D305" s="44" t="s">
        <v>502</v>
      </c>
    </row>
    <row r="306" spans="1:4">
      <c r="A306" s="44"/>
      <c r="B306" s="44"/>
      <c r="C306" s="44"/>
      <c r="D306" s="44" t="s">
        <v>496</v>
      </c>
    </row>
    <row r="307" spans="1:4">
      <c r="A307" s="44" t="s">
        <v>588</v>
      </c>
      <c r="B307" s="44" t="s">
        <v>589</v>
      </c>
      <c r="C307" s="44" t="s">
        <v>1551</v>
      </c>
      <c r="D307" s="44" t="s">
        <v>502</v>
      </c>
    </row>
    <row r="308" spans="1:4">
      <c r="A308" s="44"/>
      <c r="B308" s="44"/>
      <c r="C308" s="44"/>
      <c r="D308" s="44" t="s">
        <v>496</v>
      </c>
    </row>
    <row r="309" spans="1:4">
      <c r="A309" s="44" t="s">
        <v>228</v>
      </c>
      <c r="B309" s="44" t="s">
        <v>359</v>
      </c>
      <c r="C309" s="44" t="s">
        <v>1551</v>
      </c>
      <c r="D309" s="44" t="s">
        <v>1281</v>
      </c>
    </row>
    <row r="310" spans="1:4">
      <c r="A310" s="44"/>
      <c r="B310" s="44"/>
      <c r="C310" s="44"/>
      <c r="D310" s="44" t="s">
        <v>1282</v>
      </c>
    </row>
    <row r="311" spans="1:4">
      <c r="A311" s="44"/>
      <c r="B311" s="44"/>
      <c r="C311" s="44"/>
      <c r="D311" s="44" t="s">
        <v>502</v>
      </c>
    </row>
    <row r="312" spans="1:4">
      <c r="A312" s="44"/>
      <c r="B312" s="44"/>
      <c r="C312" s="44"/>
      <c r="D312" s="44" t="s">
        <v>496</v>
      </c>
    </row>
    <row r="313" spans="1:4">
      <c r="A313" s="44" t="s">
        <v>229</v>
      </c>
      <c r="B313" s="44" t="s">
        <v>21</v>
      </c>
      <c r="C313" s="44" t="s">
        <v>1551</v>
      </c>
      <c r="D313" s="44" t="s">
        <v>1281</v>
      </c>
    </row>
    <row r="314" spans="1:4">
      <c r="A314" s="44"/>
      <c r="B314" s="44"/>
      <c r="C314" s="44"/>
      <c r="D314" s="44" t="s">
        <v>1282</v>
      </c>
    </row>
    <row r="315" spans="1:4">
      <c r="A315" s="44"/>
      <c r="B315" s="44"/>
      <c r="C315" s="44"/>
      <c r="D315" s="44" t="s">
        <v>502</v>
      </c>
    </row>
    <row r="316" spans="1:4">
      <c r="A316" s="44"/>
      <c r="B316" s="44"/>
      <c r="C316" s="44"/>
      <c r="D316" s="44" t="s">
        <v>496</v>
      </c>
    </row>
    <row r="317" spans="1:4">
      <c r="A317" s="44" t="s">
        <v>230</v>
      </c>
      <c r="B317" s="44" t="s">
        <v>22</v>
      </c>
      <c r="C317" s="44" t="s">
        <v>1551</v>
      </c>
      <c r="D317" s="44" t="s">
        <v>1281</v>
      </c>
    </row>
    <row r="318" spans="1:4">
      <c r="A318" s="44"/>
      <c r="B318" s="44"/>
      <c r="C318" s="44"/>
      <c r="D318" s="44" t="s">
        <v>1282</v>
      </c>
    </row>
    <row r="319" spans="1:4">
      <c r="A319" s="44"/>
      <c r="B319" s="44"/>
      <c r="C319" s="44"/>
      <c r="D319" s="44" t="s">
        <v>502</v>
      </c>
    </row>
    <row r="320" spans="1:4">
      <c r="A320" s="44"/>
      <c r="B320" s="44"/>
      <c r="C320" s="44"/>
      <c r="D320" s="44" t="s">
        <v>496</v>
      </c>
    </row>
    <row r="321" spans="1:4">
      <c r="A321" s="44" t="s">
        <v>580</v>
      </c>
      <c r="B321" s="44" t="s">
        <v>581</v>
      </c>
      <c r="C321" s="44" t="s">
        <v>1551</v>
      </c>
      <c r="D321" s="44" t="s">
        <v>502</v>
      </c>
    </row>
    <row r="322" spans="1:4">
      <c r="A322" s="44"/>
      <c r="B322" s="44"/>
      <c r="C322" s="44"/>
      <c r="D322" s="44" t="s">
        <v>496</v>
      </c>
    </row>
    <row r="323" spans="1:4">
      <c r="A323" s="44" t="s">
        <v>615</v>
      </c>
      <c r="B323" s="44" t="s">
        <v>627</v>
      </c>
      <c r="C323" s="44" t="s">
        <v>1551</v>
      </c>
      <c r="D323" s="44" t="s">
        <v>1281</v>
      </c>
    </row>
    <row r="324" spans="1:4">
      <c r="A324" s="44"/>
      <c r="B324" s="44"/>
      <c r="C324" s="44"/>
      <c r="D324" s="44" t="s">
        <v>502</v>
      </c>
    </row>
    <row r="325" spans="1:4">
      <c r="A325" s="44"/>
      <c r="B325" s="44"/>
      <c r="C325" s="44"/>
      <c r="D325" s="44" t="s">
        <v>496</v>
      </c>
    </row>
    <row r="326" spans="1:4">
      <c r="A326" s="44" t="s">
        <v>231</v>
      </c>
      <c r="B326" s="44" t="s">
        <v>355</v>
      </c>
      <c r="C326" s="44" t="s">
        <v>1551</v>
      </c>
      <c r="D326" s="44" t="s">
        <v>1281</v>
      </c>
    </row>
    <row r="327" spans="1:4">
      <c r="A327" s="44"/>
      <c r="B327" s="44"/>
      <c r="C327" s="44"/>
      <c r="D327" s="44" t="s">
        <v>502</v>
      </c>
    </row>
    <row r="328" spans="1:4">
      <c r="A328" s="44"/>
      <c r="B328" s="44"/>
      <c r="C328" s="44"/>
      <c r="D328" s="44" t="s">
        <v>496</v>
      </c>
    </row>
    <row r="329" spans="1:4">
      <c r="A329" s="44" t="s">
        <v>2768</v>
      </c>
      <c r="B329" s="44" t="s">
        <v>595</v>
      </c>
      <c r="C329" s="44" t="s">
        <v>1551</v>
      </c>
      <c r="D329" s="44" t="s">
        <v>1281</v>
      </c>
    </row>
    <row r="330" spans="1:4">
      <c r="A330" s="44"/>
      <c r="B330" s="44"/>
      <c r="C330" s="44"/>
      <c r="D330" s="44" t="s">
        <v>502</v>
      </c>
    </row>
    <row r="331" spans="1:4">
      <c r="A331" s="44"/>
      <c r="B331" s="44"/>
      <c r="C331" s="44"/>
      <c r="D331" s="44" t="s">
        <v>496</v>
      </c>
    </row>
    <row r="332" spans="1:4">
      <c r="A332" s="44" t="s">
        <v>613</v>
      </c>
      <c r="B332" s="44" t="s">
        <v>614</v>
      </c>
      <c r="C332" s="44" t="s">
        <v>1551</v>
      </c>
      <c r="D332" s="44" t="s">
        <v>1281</v>
      </c>
    </row>
    <row r="333" spans="1:4">
      <c r="A333" s="44"/>
      <c r="B333" s="44"/>
      <c r="C333" s="44"/>
      <c r="D333" s="44" t="s">
        <v>502</v>
      </c>
    </row>
    <row r="334" spans="1:4">
      <c r="A334" s="44"/>
      <c r="B334" s="44"/>
      <c r="C334" s="44"/>
      <c r="D334" s="44" t="s">
        <v>496</v>
      </c>
    </row>
    <row r="335" spans="1:4">
      <c r="A335" s="44" t="s">
        <v>598</v>
      </c>
      <c r="B335" s="44" t="s">
        <v>599</v>
      </c>
      <c r="C335" s="44" t="s">
        <v>1551</v>
      </c>
      <c r="D335" s="44" t="s">
        <v>502</v>
      </c>
    </row>
    <row r="336" spans="1:4">
      <c r="A336" s="44"/>
      <c r="B336" s="44"/>
      <c r="C336" s="44"/>
      <c r="D336" s="44" t="s">
        <v>496</v>
      </c>
    </row>
    <row r="337" spans="1:4">
      <c r="A337" s="44" t="s">
        <v>232</v>
      </c>
      <c r="B337" s="44" t="s">
        <v>357</v>
      </c>
      <c r="C337" s="44" t="s">
        <v>1551</v>
      </c>
      <c r="D337" s="44" t="s">
        <v>1281</v>
      </c>
    </row>
    <row r="338" spans="1:4">
      <c r="A338" s="44"/>
      <c r="B338" s="44"/>
      <c r="C338" s="44"/>
      <c r="D338" s="44" t="s">
        <v>502</v>
      </c>
    </row>
    <row r="339" spans="1:4">
      <c r="A339" s="44"/>
      <c r="B339" s="44"/>
      <c r="C339" s="44"/>
      <c r="D339" s="44" t="s">
        <v>496</v>
      </c>
    </row>
    <row r="340" spans="1:4">
      <c r="A340" s="44" t="s">
        <v>233</v>
      </c>
      <c r="B340" s="44" t="s">
        <v>17</v>
      </c>
      <c r="C340" s="44" t="s">
        <v>1551</v>
      </c>
      <c r="D340" s="44" t="s">
        <v>1281</v>
      </c>
    </row>
    <row r="341" spans="1:4">
      <c r="A341" s="44"/>
      <c r="B341" s="44"/>
      <c r="C341" s="44"/>
      <c r="D341" s="44" t="s">
        <v>502</v>
      </c>
    </row>
    <row r="342" spans="1:4">
      <c r="A342" s="44"/>
      <c r="B342" s="44"/>
      <c r="C342" s="44"/>
      <c r="D342" s="44" t="s">
        <v>496</v>
      </c>
    </row>
    <row r="343" spans="1:4">
      <c r="A343" s="44" t="s">
        <v>234</v>
      </c>
      <c r="B343" s="44" t="s">
        <v>18</v>
      </c>
      <c r="C343" s="44" t="s">
        <v>1551</v>
      </c>
      <c r="D343" s="44" t="s">
        <v>1281</v>
      </c>
    </row>
    <row r="344" spans="1:4">
      <c r="A344" s="44"/>
      <c r="B344" s="44"/>
      <c r="C344" s="44"/>
      <c r="D344" s="44" t="s">
        <v>502</v>
      </c>
    </row>
    <row r="345" spans="1:4">
      <c r="A345" s="44"/>
      <c r="B345" s="44"/>
      <c r="C345" s="44"/>
      <c r="D345" s="44" t="s">
        <v>496</v>
      </c>
    </row>
    <row r="346" spans="1:4">
      <c r="A346" s="44" t="s">
        <v>235</v>
      </c>
      <c r="B346" s="44" t="s">
        <v>358</v>
      </c>
      <c r="C346" s="44" t="s">
        <v>1551</v>
      </c>
      <c r="D346" s="44" t="s">
        <v>1281</v>
      </c>
    </row>
    <row r="347" spans="1:4">
      <c r="A347" s="44"/>
      <c r="B347" s="44"/>
      <c r="C347" s="44"/>
      <c r="D347" s="44" t="s">
        <v>1282</v>
      </c>
    </row>
    <row r="348" spans="1:4">
      <c r="A348" s="44"/>
      <c r="B348" s="44"/>
      <c r="C348" s="44"/>
      <c r="D348" s="44" t="s">
        <v>502</v>
      </c>
    </row>
    <row r="349" spans="1:4">
      <c r="A349" s="44"/>
      <c r="B349" s="44"/>
      <c r="C349" s="44"/>
      <c r="D349" s="44" t="s">
        <v>496</v>
      </c>
    </row>
    <row r="350" spans="1:4">
      <c r="A350" s="44" t="s">
        <v>236</v>
      </c>
      <c r="B350" s="44" t="s">
        <v>19</v>
      </c>
      <c r="C350" s="44" t="s">
        <v>1551</v>
      </c>
      <c r="D350" s="44" t="s">
        <v>1281</v>
      </c>
    </row>
    <row r="351" spans="1:4">
      <c r="A351" s="44"/>
      <c r="B351" s="44"/>
      <c r="C351" s="44"/>
      <c r="D351" s="44" t="s">
        <v>1282</v>
      </c>
    </row>
    <row r="352" spans="1:4">
      <c r="A352" s="44"/>
      <c r="B352" s="44"/>
      <c r="C352" s="44"/>
      <c r="D352" s="44" t="s">
        <v>502</v>
      </c>
    </row>
    <row r="353" spans="1:4">
      <c r="A353" s="44"/>
      <c r="B353" s="44"/>
      <c r="C353" s="44"/>
      <c r="D353" s="44" t="s">
        <v>496</v>
      </c>
    </row>
    <row r="354" spans="1:4">
      <c r="A354" s="44" t="s">
        <v>237</v>
      </c>
      <c r="B354" s="44" t="s">
        <v>20</v>
      </c>
      <c r="C354" s="44" t="s">
        <v>1551</v>
      </c>
      <c r="D354" s="44" t="s">
        <v>1281</v>
      </c>
    </row>
    <row r="355" spans="1:4">
      <c r="A355" s="44"/>
      <c r="B355" s="44"/>
      <c r="C355" s="44"/>
      <c r="D355" s="44" t="s">
        <v>1282</v>
      </c>
    </row>
    <row r="356" spans="1:4">
      <c r="A356" s="44"/>
      <c r="B356" s="44"/>
      <c r="C356" s="44"/>
      <c r="D356" s="44" t="s">
        <v>502</v>
      </c>
    </row>
    <row r="357" spans="1:4">
      <c r="A357" s="44"/>
      <c r="B357" s="44"/>
      <c r="C357" s="44"/>
      <c r="D357" s="44" t="s">
        <v>496</v>
      </c>
    </row>
    <row r="358" spans="1:4">
      <c r="A358" s="44" t="s">
        <v>1397</v>
      </c>
      <c r="B358" s="44" t="s">
        <v>1398</v>
      </c>
      <c r="C358" s="44" t="s">
        <v>1551</v>
      </c>
      <c r="D358" s="44" t="s">
        <v>1281</v>
      </c>
    </row>
    <row r="359" spans="1:4">
      <c r="A359" s="44"/>
      <c r="B359" s="44"/>
      <c r="C359" s="44"/>
      <c r="D359" s="44" t="s">
        <v>502</v>
      </c>
    </row>
    <row r="360" spans="1:4">
      <c r="A360" s="44"/>
      <c r="B360" s="44"/>
      <c r="C360" s="44"/>
      <c r="D360" s="44" t="s">
        <v>496</v>
      </c>
    </row>
    <row r="361" spans="1:4">
      <c r="A361" s="44" t="s">
        <v>238</v>
      </c>
      <c r="B361" s="44" t="s">
        <v>351</v>
      </c>
      <c r="C361" s="44" t="s">
        <v>1551</v>
      </c>
      <c r="D361" s="44" t="s">
        <v>1281</v>
      </c>
    </row>
    <row r="362" spans="1:4">
      <c r="A362" s="44"/>
      <c r="B362" s="44"/>
      <c r="C362" s="44"/>
      <c r="D362" s="44" t="s">
        <v>1282</v>
      </c>
    </row>
    <row r="363" spans="1:4">
      <c r="A363" s="44"/>
      <c r="B363" s="44"/>
      <c r="C363" s="44"/>
      <c r="D363" s="44" t="s">
        <v>502</v>
      </c>
    </row>
    <row r="364" spans="1:4">
      <c r="A364" s="44"/>
      <c r="B364" s="44"/>
      <c r="C364" s="44"/>
      <c r="D364" s="44" t="s">
        <v>496</v>
      </c>
    </row>
    <row r="365" spans="1:4">
      <c r="A365" s="44" t="s">
        <v>239</v>
      </c>
      <c r="B365" s="44" t="s">
        <v>354</v>
      </c>
      <c r="C365" s="44" t="s">
        <v>1551</v>
      </c>
      <c r="D365" s="44" t="s">
        <v>1281</v>
      </c>
    </row>
    <row r="366" spans="1:4">
      <c r="A366" s="44"/>
      <c r="B366" s="44"/>
      <c r="C366" s="44"/>
      <c r="D366" s="44" t="s">
        <v>1282</v>
      </c>
    </row>
    <row r="367" spans="1:4">
      <c r="A367" s="44"/>
      <c r="B367" s="44"/>
      <c r="C367" s="44"/>
      <c r="D367" s="44" t="s">
        <v>502</v>
      </c>
    </row>
    <row r="368" spans="1:4">
      <c r="A368" s="44"/>
      <c r="B368" s="44"/>
      <c r="C368" s="44"/>
      <c r="D368" s="44" t="s">
        <v>496</v>
      </c>
    </row>
    <row r="369" spans="1:4">
      <c r="A369" s="44" t="s">
        <v>1549</v>
      </c>
      <c r="B369" s="44" t="s">
        <v>1550</v>
      </c>
      <c r="C369" s="44" t="s">
        <v>1551</v>
      </c>
      <c r="D369" s="44" t="s">
        <v>1282</v>
      </c>
    </row>
    <row r="370" spans="1:4">
      <c r="A370" s="44"/>
      <c r="B370" s="44"/>
      <c r="C370" s="44"/>
      <c r="D370" s="44" t="s">
        <v>1284</v>
      </c>
    </row>
    <row r="371" spans="1:4">
      <c r="A371" s="44"/>
      <c r="B371" s="44"/>
      <c r="C371" s="44"/>
      <c r="D371" s="44" t="s">
        <v>502</v>
      </c>
    </row>
    <row r="372" spans="1:4">
      <c r="A372" s="44"/>
      <c r="B372" s="44"/>
      <c r="C372" s="44"/>
      <c r="D372" s="44" t="s">
        <v>496</v>
      </c>
    </row>
    <row r="373" spans="1:4">
      <c r="A373" s="44" t="s">
        <v>240</v>
      </c>
      <c r="B373" s="44" t="s">
        <v>32</v>
      </c>
      <c r="C373" s="44" t="s">
        <v>1551</v>
      </c>
      <c r="D373" s="44" t="s">
        <v>1281</v>
      </c>
    </row>
    <row r="374" spans="1:4">
      <c r="A374" s="44"/>
      <c r="B374" s="44"/>
      <c r="C374" s="44"/>
      <c r="D374" s="44" t="s">
        <v>2044</v>
      </c>
    </row>
    <row r="375" spans="1:4">
      <c r="A375" s="44"/>
      <c r="B375" s="44"/>
      <c r="C375" s="44"/>
      <c r="D375" s="44" t="s">
        <v>1283</v>
      </c>
    </row>
    <row r="376" spans="1:4">
      <c r="A376" s="44"/>
      <c r="B376" s="44"/>
      <c r="C376" s="44"/>
      <c r="D376" s="44" t="s">
        <v>502</v>
      </c>
    </row>
    <row r="377" spans="1:4">
      <c r="A377" s="44"/>
      <c r="B377" s="44"/>
      <c r="C377" s="44"/>
      <c r="D377" s="44" t="s">
        <v>496</v>
      </c>
    </row>
    <row r="378" spans="1:4">
      <c r="A378" s="44" t="s">
        <v>241</v>
      </c>
      <c r="B378" s="44" t="s">
        <v>163</v>
      </c>
      <c r="C378" s="44" t="s">
        <v>1551</v>
      </c>
      <c r="D378" s="44" t="s">
        <v>1281</v>
      </c>
    </row>
    <row r="379" spans="1:4">
      <c r="A379" s="44"/>
      <c r="B379" s="44"/>
      <c r="C379" s="44"/>
      <c r="D379" s="44" t="s">
        <v>498</v>
      </c>
    </row>
    <row r="380" spans="1:4">
      <c r="A380" s="44"/>
      <c r="B380" s="44"/>
      <c r="C380" s="44"/>
      <c r="D380" s="44" t="s">
        <v>1282</v>
      </c>
    </row>
    <row r="381" spans="1:4">
      <c r="A381" s="44"/>
      <c r="B381" s="44"/>
      <c r="C381" s="44"/>
      <c r="D381" s="44" t="s">
        <v>502</v>
      </c>
    </row>
    <row r="382" spans="1:4">
      <c r="A382" s="44"/>
      <c r="B382" s="44"/>
      <c r="C382" s="44"/>
      <c r="D382" s="44" t="s">
        <v>496</v>
      </c>
    </row>
    <row r="383" spans="1:4">
      <c r="A383" s="44" t="s">
        <v>329</v>
      </c>
      <c r="B383" s="44" t="s">
        <v>328</v>
      </c>
      <c r="C383" s="44" t="s">
        <v>1551</v>
      </c>
      <c r="D383" s="44" t="s">
        <v>1282</v>
      </c>
    </row>
    <row r="384" spans="1:4">
      <c r="A384" s="44"/>
      <c r="B384" s="44"/>
      <c r="C384" s="44"/>
      <c r="D384" s="44" t="s">
        <v>502</v>
      </c>
    </row>
    <row r="385" spans="1:4">
      <c r="A385" s="44"/>
      <c r="B385" s="44"/>
      <c r="C385" s="44"/>
      <c r="D385" s="44" t="s">
        <v>496</v>
      </c>
    </row>
    <row r="386" spans="1:4">
      <c r="A386" s="44" t="s">
        <v>3219</v>
      </c>
      <c r="B386" s="44" t="s">
        <v>2444</v>
      </c>
      <c r="C386" s="44" t="s">
        <v>1175</v>
      </c>
      <c r="D386" s="44" t="s">
        <v>499</v>
      </c>
    </row>
    <row r="387" spans="1:4">
      <c r="A387" s="44" t="s">
        <v>3166</v>
      </c>
      <c r="B387" s="44" t="s">
        <v>694</v>
      </c>
      <c r="C387" s="44" t="s">
        <v>1175</v>
      </c>
      <c r="D387" s="44" t="s">
        <v>1281</v>
      </c>
    </row>
    <row r="388" spans="1:4">
      <c r="A388" s="44"/>
      <c r="B388" s="44"/>
      <c r="C388" s="44"/>
      <c r="D388" s="44" t="s">
        <v>499</v>
      </c>
    </row>
    <row r="389" spans="1:4">
      <c r="A389" s="44"/>
      <c r="B389" s="44"/>
      <c r="C389" s="44"/>
      <c r="D389" s="44" t="s">
        <v>1284</v>
      </c>
    </row>
    <row r="390" spans="1:4">
      <c r="A390" s="44" t="s">
        <v>3165</v>
      </c>
      <c r="B390" s="44" t="s">
        <v>696</v>
      </c>
      <c r="C390" s="44" t="s">
        <v>1175</v>
      </c>
      <c r="D390" s="44" t="s">
        <v>1281</v>
      </c>
    </row>
    <row r="391" spans="1:4">
      <c r="A391" s="44"/>
      <c r="B391" s="44"/>
      <c r="C391" s="44"/>
      <c r="D391" s="44" t="s">
        <v>499</v>
      </c>
    </row>
    <row r="392" spans="1:4">
      <c r="A392" s="44"/>
      <c r="B392" s="44"/>
      <c r="C392" s="44"/>
      <c r="D392" s="44" t="s">
        <v>1284</v>
      </c>
    </row>
    <row r="393" spans="1:4">
      <c r="A393" s="44" t="s">
        <v>3053</v>
      </c>
      <c r="B393" s="44" t="s">
        <v>3054</v>
      </c>
      <c r="C393" s="44" t="s">
        <v>1175</v>
      </c>
      <c r="D393" s="44" t="s">
        <v>499</v>
      </c>
    </row>
    <row r="394" spans="1:4">
      <c r="A394" s="44"/>
      <c r="B394" s="44"/>
      <c r="C394" s="44"/>
      <c r="D394" s="44" t="s">
        <v>502</v>
      </c>
    </row>
    <row r="395" spans="1:4">
      <c r="A395" s="44" t="s">
        <v>3055</v>
      </c>
      <c r="B395" s="44" t="s">
        <v>3056</v>
      </c>
      <c r="C395" s="44" t="s">
        <v>1175</v>
      </c>
      <c r="D395" s="44" t="s">
        <v>499</v>
      </c>
    </row>
    <row r="396" spans="1:4">
      <c r="A396" s="44"/>
      <c r="B396" s="44"/>
      <c r="C396" s="44"/>
      <c r="D396" s="44" t="s">
        <v>502</v>
      </c>
    </row>
    <row r="397" spans="1:4">
      <c r="A397" s="44" t="s">
        <v>3057</v>
      </c>
      <c r="B397" s="44" t="s">
        <v>3058</v>
      </c>
      <c r="C397" s="44" t="s">
        <v>1175</v>
      </c>
      <c r="D397" s="44" t="s">
        <v>499</v>
      </c>
    </row>
    <row r="398" spans="1:4">
      <c r="A398" s="44"/>
      <c r="B398" s="44"/>
      <c r="C398" s="44"/>
      <c r="D398" s="44" t="s">
        <v>502</v>
      </c>
    </row>
    <row r="399" spans="1:4">
      <c r="A399" s="44" t="s">
        <v>3059</v>
      </c>
      <c r="B399" s="44" t="s">
        <v>3060</v>
      </c>
      <c r="C399" s="44" t="s">
        <v>1175</v>
      </c>
      <c r="D399" s="44" t="s">
        <v>499</v>
      </c>
    </row>
    <row r="400" spans="1:4">
      <c r="A400" s="44"/>
      <c r="B400" s="44"/>
      <c r="C400" s="44"/>
      <c r="D400" s="44" t="s">
        <v>502</v>
      </c>
    </row>
    <row r="401" spans="1:4">
      <c r="A401" s="44" t="s">
        <v>3061</v>
      </c>
      <c r="B401" s="44" t="s">
        <v>3062</v>
      </c>
      <c r="C401" s="44" t="s">
        <v>1175</v>
      </c>
      <c r="D401" s="44" t="s">
        <v>499</v>
      </c>
    </row>
    <row r="402" spans="1:4">
      <c r="A402" s="44"/>
      <c r="B402" s="44"/>
      <c r="C402" s="44"/>
      <c r="D402" s="44" t="s">
        <v>502</v>
      </c>
    </row>
    <row r="403" spans="1:4">
      <c r="A403" s="44" t="s">
        <v>3233</v>
      </c>
      <c r="B403" s="44" t="s">
        <v>2848</v>
      </c>
      <c r="C403" s="44" t="s">
        <v>1175</v>
      </c>
      <c r="D403" s="44" t="s">
        <v>1281</v>
      </c>
    </row>
    <row r="404" spans="1:4">
      <c r="A404" s="44"/>
      <c r="B404" s="44"/>
      <c r="C404" s="44"/>
      <c r="D404" s="44" t="s">
        <v>499</v>
      </c>
    </row>
    <row r="405" spans="1:4">
      <c r="A405" s="44"/>
      <c r="B405" s="44"/>
      <c r="C405" s="44"/>
      <c r="D405" s="44" t="s">
        <v>502</v>
      </c>
    </row>
    <row r="406" spans="1:4">
      <c r="A406" s="44" t="s">
        <v>3172</v>
      </c>
      <c r="B406" s="44" t="s">
        <v>170</v>
      </c>
      <c r="C406" s="44" t="s">
        <v>1175</v>
      </c>
      <c r="D406" s="44" t="s">
        <v>499</v>
      </c>
    </row>
    <row r="407" spans="1:4">
      <c r="A407" s="44" t="s">
        <v>3171</v>
      </c>
      <c r="B407" s="44" t="s">
        <v>171</v>
      </c>
      <c r="C407" s="44" t="s">
        <v>1175</v>
      </c>
      <c r="D407" s="44" t="s">
        <v>499</v>
      </c>
    </row>
    <row r="408" spans="1:4">
      <c r="A408" s="44" t="s">
        <v>3173</v>
      </c>
      <c r="B408" s="44" t="s">
        <v>172</v>
      </c>
      <c r="C408" s="44" t="s">
        <v>1175</v>
      </c>
      <c r="D408" s="44" t="s">
        <v>499</v>
      </c>
    </row>
    <row r="409" spans="1:4">
      <c r="A409" s="44" t="s">
        <v>3170</v>
      </c>
      <c r="B409" s="44" t="s">
        <v>173</v>
      </c>
      <c r="C409" s="44" t="s">
        <v>1175</v>
      </c>
      <c r="D409" s="44" t="s">
        <v>499</v>
      </c>
    </row>
    <row r="410" spans="1:4">
      <c r="A410" s="44" t="s">
        <v>3121</v>
      </c>
      <c r="B410" s="44" t="s">
        <v>175</v>
      </c>
      <c r="C410" s="44" t="s">
        <v>1175</v>
      </c>
      <c r="D410" s="44" t="s">
        <v>1281</v>
      </c>
    </row>
    <row r="411" spans="1:4">
      <c r="A411" s="44"/>
      <c r="B411" s="44"/>
      <c r="C411" s="44"/>
      <c r="D411" s="44" t="s">
        <v>499</v>
      </c>
    </row>
    <row r="412" spans="1:4">
      <c r="A412" s="44"/>
      <c r="B412" s="44"/>
      <c r="C412" s="44"/>
      <c r="D412" s="44" t="s">
        <v>1282</v>
      </c>
    </row>
    <row r="413" spans="1:4">
      <c r="A413" s="44"/>
      <c r="B413" s="44"/>
      <c r="C413" s="44"/>
      <c r="D413" s="44" t="s">
        <v>1284</v>
      </c>
    </row>
    <row r="414" spans="1:4">
      <c r="A414" s="44" t="s">
        <v>3240</v>
      </c>
      <c r="B414" s="44" t="s">
        <v>2978</v>
      </c>
      <c r="C414" s="44" t="s">
        <v>1175</v>
      </c>
      <c r="D414" s="44" t="s">
        <v>499</v>
      </c>
    </row>
    <row r="415" spans="1:4">
      <c r="A415" s="44"/>
      <c r="B415" s="44"/>
      <c r="C415" s="44"/>
      <c r="D415" s="44" t="s">
        <v>2878</v>
      </c>
    </row>
    <row r="416" spans="1:4">
      <c r="A416" s="44" t="s">
        <v>3152</v>
      </c>
      <c r="B416" s="44" t="s">
        <v>423</v>
      </c>
      <c r="C416" s="44" t="s">
        <v>1175</v>
      </c>
      <c r="D416" s="44" t="s">
        <v>499</v>
      </c>
    </row>
    <row r="417" spans="1:4">
      <c r="A417" s="44" t="s">
        <v>3157</v>
      </c>
      <c r="B417" s="44" t="s">
        <v>562</v>
      </c>
      <c r="C417" s="44" t="s">
        <v>1175</v>
      </c>
      <c r="D417" s="44" t="s">
        <v>499</v>
      </c>
    </row>
    <row r="418" spans="1:4">
      <c r="A418" s="44" t="s">
        <v>3107</v>
      </c>
      <c r="B418" s="44" t="s">
        <v>1779</v>
      </c>
      <c r="C418" s="44" t="s">
        <v>1175</v>
      </c>
      <c r="D418" s="44" t="s">
        <v>499</v>
      </c>
    </row>
    <row r="419" spans="1:4">
      <c r="A419" s="44" t="s">
        <v>3180</v>
      </c>
      <c r="B419" s="44" t="s">
        <v>76</v>
      </c>
      <c r="C419" s="44" t="s">
        <v>1175</v>
      </c>
      <c r="D419" s="44" t="s">
        <v>499</v>
      </c>
    </row>
    <row r="420" spans="1:4">
      <c r="A420" s="44" t="s">
        <v>3203</v>
      </c>
      <c r="B420" s="44" t="s">
        <v>176</v>
      </c>
      <c r="C420" s="44" t="s">
        <v>1175</v>
      </c>
      <c r="D420" s="44" t="s">
        <v>499</v>
      </c>
    </row>
    <row r="421" spans="1:4">
      <c r="A421" s="44" t="s">
        <v>3178</v>
      </c>
      <c r="B421" s="44" t="s">
        <v>453</v>
      </c>
      <c r="C421" s="44" t="s">
        <v>1175</v>
      </c>
      <c r="D421" s="44" t="s">
        <v>499</v>
      </c>
    </row>
    <row r="422" spans="1:4">
      <c r="A422" s="44"/>
      <c r="B422" s="44"/>
      <c r="C422" s="44"/>
      <c r="D422" s="44" t="s">
        <v>502</v>
      </c>
    </row>
    <row r="423" spans="1:4">
      <c r="A423" s="44" t="s">
        <v>3096</v>
      </c>
      <c r="B423" s="44" t="s">
        <v>1723</v>
      </c>
      <c r="C423" s="44" t="s">
        <v>1175</v>
      </c>
      <c r="D423" s="44" t="s">
        <v>1281</v>
      </c>
    </row>
    <row r="424" spans="1:4">
      <c r="A424" s="44"/>
      <c r="B424" s="44"/>
      <c r="C424" s="44"/>
      <c r="D424" s="44" t="s">
        <v>499</v>
      </c>
    </row>
    <row r="425" spans="1:4">
      <c r="A425" s="44" t="s">
        <v>3239</v>
      </c>
      <c r="B425" s="44" t="s">
        <v>2980</v>
      </c>
      <c r="C425" s="44" t="s">
        <v>1175</v>
      </c>
      <c r="D425" s="44" t="s">
        <v>499</v>
      </c>
    </row>
    <row r="426" spans="1:4">
      <c r="A426" s="44"/>
      <c r="B426" s="44"/>
      <c r="C426" s="44"/>
      <c r="D426" s="44" t="s">
        <v>2878</v>
      </c>
    </row>
    <row r="427" spans="1:4">
      <c r="A427" s="44" t="s">
        <v>3092</v>
      </c>
      <c r="B427" s="44" t="s">
        <v>1724</v>
      </c>
      <c r="C427" s="44" t="s">
        <v>1175</v>
      </c>
      <c r="D427" s="44" t="s">
        <v>1281</v>
      </c>
    </row>
    <row r="428" spans="1:4">
      <c r="A428" s="44"/>
      <c r="B428" s="44"/>
      <c r="C428" s="44"/>
      <c r="D428" s="44" t="s">
        <v>499</v>
      </c>
    </row>
    <row r="429" spans="1:4">
      <c r="A429" s="44" t="s">
        <v>3205</v>
      </c>
      <c r="B429" s="44" t="s">
        <v>178</v>
      </c>
      <c r="C429" s="44" t="s">
        <v>1175</v>
      </c>
      <c r="D429" s="44" t="s">
        <v>1281</v>
      </c>
    </row>
    <row r="430" spans="1:4">
      <c r="A430" s="44"/>
      <c r="B430" s="44"/>
      <c r="C430" s="44"/>
      <c r="D430" s="44" t="s">
        <v>499</v>
      </c>
    </row>
    <row r="431" spans="1:4">
      <c r="A431" s="44"/>
      <c r="B431" s="44"/>
      <c r="C431" s="44"/>
      <c r="D431" s="44" t="s">
        <v>1283</v>
      </c>
    </row>
    <row r="432" spans="1:4">
      <c r="A432" s="44"/>
      <c r="B432" s="44"/>
      <c r="C432" s="44"/>
      <c r="D432" s="44" t="s">
        <v>1282</v>
      </c>
    </row>
    <row r="433" spans="1:4">
      <c r="A433" s="44"/>
      <c r="B433" s="44"/>
      <c r="C433" s="44"/>
      <c r="D433" s="44" t="s">
        <v>1284</v>
      </c>
    </row>
    <row r="434" spans="1:4">
      <c r="A434" s="44" t="s">
        <v>3122</v>
      </c>
      <c r="B434" s="44" t="s">
        <v>177</v>
      </c>
      <c r="C434" s="44" t="s">
        <v>1175</v>
      </c>
      <c r="D434" s="44" t="s">
        <v>1281</v>
      </c>
    </row>
    <row r="435" spans="1:4">
      <c r="A435" s="44"/>
      <c r="B435" s="44"/>
      <c r="C435" s="44"/>
      <c r="D435" s="44" t="s">
        <v>499</v>
      </c>
    </row>
    <row r="436" spans="1:4">
      <c r="A436" s="44"/>
      <c r="B436" s="44"/>
      <c r="C436" s="44"/>
      <c r="D436" s="44" t="s">
        <v>1283</v>
      </c>
    </row>
    <row r="437" spans="1:4">
      <c r="A437" s="44"/>
      <c r="B437" s="44"/>
      <c r="C437" s="44"/>
      <c r="D437" s="44" t="s">
        <v>1284</v>
      </c>
    </row>
    <row r="438" spans="1:4">
      <c r="A438" s="44" t="s">
        <v>3122</v>
      </c>
      <c r="B438" s="44" t="s">
        <v>774</v>
      </c>
      <c r="C438" s="44" t="s">
        <v>1175</v>
      </c>
      <c r="D438" s="44" t="s">
        <v>1281</v>
      </c>
    </row>
    <row r="439" spans="1:4">
      <c r="A439" s="44"/>
      <c r="B439" s="44"/>
      <c r="C439" s="44"/>
      <c r="D439" s="44" t="s">
        <v>499</v>
      </c>
    </row>
    <row r="440" spans="1:4">
      <c r="A440" s="44"/>
      <c r="B440" s="44"/>
      <c r="C440" s="44"/>
      <c r="D440" s="44" t="s">
        <v>1283</v>
      </c>
    </row>
    <row r="441" spans="1:4">
      <c r="A441" s="44" t="s">
        <v>3238</v>
      </c>
      <c r="B441" s="44" t="s">
        <v>2982</v>
      </c>
      <c r="C441" s="44" t="s">
        <v>1175</v>
      </c>
      <c r="D441" s="44" t="s">
        <v>499</v>
      </c>
    </row>
    <row r="442" spans="1:4">
      <c r="A442" s="44"/>
      <c r="B442" s="44"/>
      <c r="C442" s="44"/>
      <c r="D442" s="44" t="s">
        <v>2878</v>
      </c>
    </row>
    <row r="443" spans="1:4">
      <c r="A443" s="44" t="s">
        <v>3191</v>
      </c>
      <c r="B443" s="44" t="s">
        <v>179</v>
      </c>
      <c r="C443" s="44" t="s">
        <v>1175</v>
      </c>
      <c r="D443" s="44" t="s">
        <v>1281</v>
      </c>
    </row>
    <row r="444" spans="1:4">
      <c r="A444" s="44"/>
      <c r="B444" s="44"/>
      <c r="C444" s="44"/>
      <c r="D444" s="44" t="s">
        <v>499</v>
      </c>
    </row>
    <row r="445" spans="1:4">
      <c r="A445" s="44"/>
      <c r="B445" s="44"/>
      <c r="C445" s="44"/>
      <c r="D445" s="44" t="s">
        <v>502</v>
      </c>
    </row>
    <row r="446" spans="1:4">
      <c r="A446" s="44" t="s">
        <v>3094</v>
      </c>
      <c r="B446" s="44" t="s">
        <v>1732</v>
      </c>
      <c r="C446" s="44" t="s">
        <v>1175</v>
      </c>
      <c r="D446" s="44" t="s">
        <v>499</v>
      </c>
    </row>
    <row r="447" spans="1:4">
      <c r="A447" s="44" t="s">
        <v>3169</v>
      </c>
      <c r="B447" s="44" t="s">
        <v>710</v>
      </c>
      <c r="C447" s="44" t="s">
        <v>1175</v>
      </c>
      <c r="D447" s="44" t="s">
        <v>1281</v>
      </c>
    </row>
    <row r="448" spans="1:4">
      <c r="A448" s="44"/>
      <c r="B448" s="44"/>
      <c r="C448" s="44"/>
      <c r="D448" s="44" t="s">
        <v>499</v>
      </c>
    </row>
    <row r="449" spans="1:4">
      <c r="A449" s="44"/>
      <c r="B449" s="44"/>
      <c r="C449" s="44"/>
      <c r="D449" s="44" t="s">
        <v>1284</v>
      </c>
    </row>
    <row r="450" spans="1:4">
      <c r="A450" s="44" t="s">
        <v>3140</v>
      </c>
      <c r="B450" s="44" t="s">
        <v>198</v>
      </c>
      <c r="C450" s="44" t="s">
        <v>1175</v>
      </c>
      <c r="D450" s="44" t="s">
        <v>1281</v>
      </c>
    </row>
    <row r="451" spans="1:4">
      <c r="A451" s="44"/>
      <c r="B451" s="44"/>
      <c r="C451" s="44"/>
      <c r="D451" s="44" t="s">
        <v>499</v>
      </c>
    </row>
    <row r="452" spans="1:4">
      <c r="A452" s="44"/>
      <c r="B452" s="44"/>
      <c r="C452" s="44"/>
      <c r="D452" s="44" t="s">
        <v>1284</v>
      </c>
    </row>
    <row r="453" spans="1:4">
      <c r="A453" s="44" t="s">
        <v>2983</v>
      </c>
      <c r="B453" s="44" t="s">
        <v>2984</v>
      </c>
      <c r="C453" s="44" t="s">
        <v>1175</v>
      </c>
      <c r="D453" s="44" t="s">
        <v>499</v>
      </c>
    </row>
    <row r="454" spans="1:4">
      <c r="A454" s="44"/>
      <c r="B454" s="44"/>
      <c r="C454" s="44"/>
      <c r="D454" s="44" t="s">
        <v>2878</v>
      </c>
    </row>
    <row r="455" spans="1:4">
      <c r="A455" s="44" t="s">
        <v>3141</v>
      </c>
      <c r="B455" s="44" t="s">
        <v>200</v>
      </c>
      <c r="C455" s="44" t="s">
        <v>1175</v>
      </c>
      <c r="D455" s="44" t="s">
        <v>1281</v>
      </c>
    </row>
    <row r="456" spans="1:4">
      <c r="A456" s="44"/>
      <c r="B456" s="44"/>
      <c r="C456" s="44"/>
      <c r="D456" s="44" t="s">
        <v>499</v>
      </c>
    </row>
    <row r="457" spans="1:4">
      <c r="A457" s="44"/>
      <c r="B457" s="44"/>
      <c r="C457" s="44"/>
      <c r="D457" s="44" t="s">
        <v>502</v>
      </c>
    </row>
    <row r="458" spans="1:4">
      <c r="A458" s="44" t="s">
        <v>3142</v>
      </c>
      <c r="B458" s="44" t="s">
        <v>202</v>
      </c>
      <c r="C458" s="44" t="s">
        <v>1175</v>
      </c>
      <c r="D458" s="44" t="s">
        <v>1281</v>
      </c>
    </row>
    <row r="459" spans="1:4">
      <c r="A459" s="44"/>
      <c r="B459" s="44"/>
      <c r="C459" s="44"/>
      <c r="D459" s="44" t="s">
        <v>499</v>
      </c>
    </row>
    <row r="460" spans="1:4">
      <c r="A460" s="44"/>
      <c r="B460" s="44"/>
      <c r="C460" s="44"/>
      <c r="D460" s="44" t="s">
        <v>502</v>
      </c>
    </row>
    <row r="461" spans="1:4">
      <c r="A461" s="44" t="s">
        <v>3117</v>
      </c>
      <c r="B461" s="44" t="s">
        <v>205</v>
      </c>
      <c r="C461" s="44" t="s">
        <v>1175</v>
      </c>
      <c r="D461" s="44" t="s">
        <v>1281</v>
      </c>
    </row>
    <row r="462" spans="1:4">
      <c r="A462" s="44"/>
      <c r="B462" s="44"/>
      <c r="C462" s="44"/>
      <c r="D462" s="44" t="s">
        <v>499</v>
      </c>
    </row>
    <row r="463" spans="1:4">
      <c r="A463" s="44"/>
      <c r="B463" s="44"/>
      <c r="C463" s="44"/>
      <c r="D463" s="44" t="s">
        <v>2044</v>
      </c>
    </row>
    <row r="464" spans="1:4">
      <c r="A464" s="44"/>
      <c r="B464" s="44"/>
      <c r="C464" s="44"/>
      <c r="D464" s="44" t="s">
        <v>502</v>
      </c>
    </row>
    <row r="465" spans="1:4">
      <c r="A465" s="44" t="s">
        <v>3087</v>
      </c>
      <c r="B465" s="44" t="s">
        <v>1553</v>
      </c>
      <c r="C465" s="44" t="s">
        <v>1175</v>
      </c>
      <c r="D465" s="44" t="s">
        <v>1281</v>
      </c>
    </row>
    <row r="466" spans="1:4">
      <c r="A466" s="44"/>
      <c r="B466" s="44"/>
      <c r="C466" s="44"/>
      <c r="D466" s="44" t="s">
        <v>499</v>
      </c>
    </row>
    <row r="467" spans="1:4">
      <c r="A467" s="44"/>
      <c r="B467" s="44"/>
      <c r="C467" s="44"/>
      <c r="D467" s="44" t="s">
        <v>502</v>
      </c>
    </row>
    <row r="468" spans="1:4">
      <c r="A468" s="44" t="s">
        <v>3086</v>
      </c>
      <c r="B468" s="44" t="s">
        <v>1555</v>
      </c>
      <c r="C468" s="44" t="s">
        <v>1175</v>
      </c>
      <c r="D468" s="44" t="s">
        <v>1281</v>
      </c>
    </row>
    <row r="469" spans="1:4">
      <c r="A469" s="44"/>
      <c r="B469" s="44"/>
      <c r="C469" s="44"/>
      <c r="D469" s="44" t="s">
        <v>499</v>
      </c>
    </row>
    <row r="470" spans="1:4">
      <c r="A470" s="44" t="s">
        <v>3126</v>
      </c>
      <c r="B470" s="44" t="s">
        <v>657</v>
      </c>
      <c r="C470" s="44" t="s">
        <v>1175</v>
      </c>
      <c r="D470" s="44" t="s">
        <v>1281</v>
      </c>
    </row>
    <row r="471" spans="1:4">
      <c r="A471" s="44"/>
      <c r="B471" s="44"/>
      <c r="C471" s="44"/>
      <c r="D471" s="44" t="s">
        <v>499</v>
      </c>
    </row>
    <row r="472" spans="1:4">
      <c r="A472" s="44"/>
      <c r="B472" s="44"/>
      <c r="C472" s="44"/>
      <c r="D472" s="44" t="s">
        <v>1284</v>
      </c>
    </row>
    <row r="473" spans="1:4">
      <c r="A473" s="44" t="s">
        <v>3188</v>
      </c>
      <c r="B473" s="44" t="s">
        <v>204</v>
      </c>
      <c r="C473" s="44" t="s">
        <v>1175</v>
      </c>
      <c r="D473" s="44" t="s">
        <v>1281</v>
      </c>
    </row>
    <row r="474" spans="1:4">
      <c r="A474" s="44"/>
      <c r="B474" s="44"/>
      <c r="C474" s="44"/>
      <c r="D474" s="44" t="s">
        <v>499</v>
      </c>
    </row>
    <row r="475" spans="1:4">
      <c r="A475" s="44"/>
      <c r="B475" s="44"/>
      <c r="C475" s="44"/>
      <c r="D475" s="44" t="s">
        <v>502</v>
      </c>
    </row>
    <row r="476" spans="1:4">
      <c r="A476" s="44" t="s">
        <v>3265</v>
      </c>
      <c r="B476" s="44" t="s">
        <v>270</v>
      </c>
      <c r="C476" s="44" t="s">
        <v>1175</v>
      </c>
      <c r="D476" s="44" t="s">
        <v>499</v>
      </c>
    </row>
    <row r="477" spans="1:4">
      <c r="A477" s="44" t="s">
        <v>3153</v>
      </c>
      <c r="B477" s="44" t="s">
        <v>1080</v>
      </c>
      <c r="C477" s="44" t="s">
        <v>1175</v>
      </c>
      <c r="D477" s="44" t="s">
        <v>1281</v>
      </c>
    </row>
    <row r="478" spans="1:4">
      <c r="A478" s="44"/>
      <c r="B478" s="44"/>
      <c r="C478" s="44"/>
      <c r="D478" s="44" t="s">
        <v>499</v>
      </c>
    </row>
    <row r="479" spans="1:4">
      <c r="A479" s="44"/>
      <c r="B479" s="44"/>
      <c r="C479" s="44"/>
      <c r="D479" s="44" t="s">
        <v>502</v>
      </c>
    </row>
    <row r="480" spans="1:4">
      <c r="A480" s="44" t="s">
        <v>3209</v>
      </c>
      <c r="B480" s="44" t="s">
        <v>686</v>
      </c>
      <c r="C480" s="44" t="s">
        <v>1175</v>
      </c>
      <c r="D480" s="44" t="s">
        <v>499</v>
      </c>
    </row>
    <row r="481" spans="1:4">
      <c r="A481" s="44" t="s">
        <v>3136</v>
      </c>
      <c r="B481" s="44" t="s">
        <v>206</v>
      </c>
      <c r="C481" s="44" t="s">
        <v>1175</v>
      </c>
      <c r="D481" s="44" t="s">
        <v>499</v>
      </c>
    </row>
    <row r="482" spans="1:4">
      <c r="A482" s="44"/>
      <c r="B482" s="44"/>
      <c r="C482" s="44"/>
      <c r="D482" s="44" t="s">
        <v>1282</v>
      </c>
    </row>
    <row r="483" spans="1:4">
      <c r="A483" s="44" t="s">
        <v>3136</v>
      </c>
      <c r="B483" s="44" t="s">
        <v>1165</v>
      </c>
      <c r="C483" s="44" t="s">
        <v>1175</v>
      </c>
      <c r="D483" s="44" t="s">
        <v>499</v>
      </c>
    </row>
    <row r="484" spans="1:4">
      <c r="A484" s="44" t="s">
        <v>3154</v>
      </c>
      <c r="B484" s="44" t="s">
        <v>421</v>
      </c>
      <c r="C484" s="44" t="s">
        <v>1175</v>
      </c>
      <c r="D484" s="44" t="s">
        <v>499</v>
      </c>
    </row>
    <row r="485" spans="1:4">
      <c r="A485" s="44" t="s">
        <v>3156</v>
      </c>
      <c r="B485" s="44" t="s">
        <v>542</v>
      </c>
      <c r="C485" s="44" t="s">
        <v>1175</v>
      </c>
      <c r="D485" s="44" t="s">
        <v>499</v>
      </c>
    </row>
    <row r="486" spans="1:4">
      <c r="A486" s="44" t="s">
        <v>3155</v>
      </c>
      <c r="B486" s="44" t="s">
        <v>312</v>
      </c>
      <c r="C486" s="44" t="s">
        <v>1175</v>
      </c>
      <c r="D486" s="44" t="s">
        <v>499</v>
      </c>
    </row>
    <row r="487" spans="1:4">
      <c r="A487" s="44" t="s">
        <v>3241</v>
      </c>
      <c r="B487" s="44" t="s">
        <v>2724</v>
      </c>
      <c r="C487" s="44" t="s">
        <v>1175</v>
      </c>
      <c r="D487" s="44" t="s">
        <v>499</v>
      </c>
    </row>
    <row r="488" spans="1:4">
      <c r="A488" s="44" t="s">
        <v>3242</v>
      </c>
      <c r="B488" s="44" t="s">
        <v>2726</v>
      </c>
      <c r="C488" s="44" t="s">
        <v>1175</v>
      </c>
      <c r="D488" s="44" t="s">
        <v>499</v>
      </c>
    </row>
    <row r="489" spans="1:4">
      <c r="A489" s="44" t="s">
        <v>3212</v>
      </c>
      <c r="B489" s="44" t="s">
        <v>242</v>
      </c>
      <c r="C489" s="44" t="s">
        <v>1175</v>
      </c>
      <c r="D489" s="44" t="s">
        <v>1281</v>
      </c>
    </row>
    <row r="490" spans="1:4">
      <c r="A490" s="44"/>
      <c r="B490" s="44"/>
      <c r="C490" s="44"/>
      <c r="D490" s="44" t="s">
        <v>499</v>
      </c>
    </row>
    <row r="491" spans="1:4">
      <c r="A491" s="44" t="s">
        <v>3143</v>
      </c>
      <c r="B491" s="44" t="s">
        <v>1158</v>
      </c>
      <c r="C491" s="44" t="s">
        <v>1175</v>
      </c>
      <c r="D491" s="44" t="s">
        <v>499</v>
      </c>
    </row>
    <row r="492" spans="1:4">
      <c r="A492" s="44" t="s">
        <v>3143</v>
      </c>
      <c r="B492" s="44" t="s">
        <v>2420</v>
      </c>
      <c r="C492" s="44" t="s">
        <v>1175</v>
      </c>
      <c r="D492" s="44" t="s">
        <v>499</v>
      </c>
    </row>
    <row r="493" spans="1:4">
      <c r="A493" s="44" t="s">
        <v>3220</v>
      </c>
      <c r="B493" s="44" t="s">
        <v>531</v>
      </c>
      <c r="C493" s="44" t="s">
        <v>1175</v>
      </c>
      <c r="D493" s="44" t="s">
        <v>499</v>
      </c>
    </row>
    <row r="494" spans="1:4">
      <c r="A494" s="44" t="s">
        <v>3221</v>
      </c>
      <c r="B494" s="44" t="s">
        <v>530</v>
      </c>
      <c r="C494" s="44" t="s">
        <v>1175</v>
      </c>
      <c r="D494" s="44" t="s">
        <v>499</v>
      </c>
    </row>
    <row r="495" spans="1:4">
      <c r="A495" s="44" t="s">
        <v>3083</v>
      </c>
      <c r="B495" s="44" t="s">
        <v>346</v>
      </c>
      <c r="C495" s="44" t="s">
        <v>1175</v>
      </c>
      <c r="D495" s="44" t="s">
        <v>499</v>
      </c>
    </row>
    <row r="496" spans="1:4">
      <c r="A496" s="44" t="s">
        <v>3248</v>
      </c>
      <c r="B496" s="44" t="s">
        <v>2986</v>
      </c>
      <c r="C496" s="44" t="s">
        <v>1175</v>
      </c>
      <c r="D496" s="44" t="s">
        <v>499</v>
      </c>
    </row>
    <row r="497" spans="1:4">
      <c r="A497" s="44" t="s">
        <v>3128</v>
      </c>
      <c r="B497" s="44" t="s">
        <v>244</v>
      </c>
      <c r="C497" s="44" t="s">
        <v>1175</v>
      </c>
      <c r="D497" s="44" t="s">
        <v>499</v>
      </c>
    </row>
    <row r="498" spans="1:4">
      <c r="A498" s="44" t="s">
        <v>3082</v>
      </c>
      <c r="B498" s="44" t="s">
        <v>344</v>
      </c>
      <c r="C498" s="44" t="s">
        <v>1175</v>
      </c>
      <c r="D498" s="44" t="s">
        <v>499</v>
      </c>
    </row>
    <row r="499" spans="1:4">
      <c r="A499" s="44" t="s">
        <v>3246</v>
      </c>
      <c r="B499" s="44" t="s">
        <v>2589</v>
      </c>
      <c r="C499" s="44" t="s">
        <v>1175</v>
      </c>
      <c r="D499" s="44" t="s">
        <v>499</v>
      </c>
    </row>
    <row r="500" spans="1:4">
      <c r="A500" s="44" t="s">
        <v>3245</v>
      </c>
      <c r="B500" s="44" t="s">
        <v>2728</v>
      </c>
      <c r="C500" s="44" t="s">
        <v>1175</v>
      </c>
      <c r="D500" s="44" t="s">
        <v>499</v>
      </c>
    </row>
    <row r="501" spans="1:4">
      <c r="A501" s="44" t="s">
        <v>3213</v>
      </c>
      <c r="B501" s="44" t="s">
        <v>2279</v>
      </c>
      <c r="C501" s="44" t="s">
        <v>1175</v>
      </c>
      <c r="D501" s="44" t="s">
        <v>499</v>
      </c>
    </row>
    <row r="502" spans="1:4">
      <c r="A502" s="44" t="s">
        <v>3211</v>
      </c>
      <c r="B502" s="44" t="s">
        <v>243</v>
      </c>
      <c r="C502" s="44" t="s">
        <v>1175</v>
      </c>
      <c r="D502" s="44" t="s">
        <v>499</v>
      </c>
    </row>
    <row r="503" spans="1:4">
      <c r="A503" s="44" t="s">
        <v>3081</v>
      </c>
      <c r="B503" s="44" t="s">
        <v>343</v>
      </c>
      <c r="C503" s="44" t="s">
        <v>1175</v>
      </c>
      <c r="D503" s="44" t="s">
        <v>499</v>
      </c>
    </row>
    <row r="504" spans="1:4">
      <c r="A504" s="44" t="s">
        <v>3081</v>
      </c>
      <c r="B504" s="44" t="s">
        <v>2282</v>
      </c>
      <c r="C504" s="44" t="s">
        <v>1175</v>
      </c>
      <c r="D504" s="44" t="s">
        <v>499</v>
      </c>
    </row>
    <row r="505" spans="1:4">
      <c r="A505" s="44" t="s">
        <v>3125</v>
      </c>
      <c r="B505" s="44" t="s">
        <v>253</v>
      </c>
      <c r="C505" s="44" t="s">
        <v>1175</v>
      </c>
      <c r="D505" s="44" t="s">
        <v>499</v>
      </c>
    </row>
    <row r="506" spans="1:4">
      <c r="A506" s="44" t="s">
        <v>3120</v>
      </c>
      <c r="B506" s="44" t="s">
        <v>245</v>
      </c>
      <c r="C506" s="44" t="s">
        <v>1175</v>
      </c>
      <c r="D506" s="44" t="s">
        <v>499</v>
      </c>
    </row>
    <row r="507" spans="1:4">
      <c r="A507" s="44" t="s">
        <v>3132</v>
      </c>
      <c r="B507" s="44" t="s">
        <v>246</v>
      </c>
      <c r="C507" s="44" t="s">
        <v>1175</v>
      </c>
      <c r="D507" s="44" t="s">
        <v>499</v>
      </c>
    </row>
    <row r="508" spans="1:4">
      <c r="A508" s="44" t="s">
        <v>3132</v>
      </c>
      <c r="B508" s="44" t="s">
        <v>2416</v>
      </c>
      <c r="C508" s="44" t="s">
        <v>1175</v>
      </c>
      <c r="D508" s="44" t="s">
        <v>499</v>
      </c>
    </row>
    <row r="509" spans="1:4">
      <c r="A509" s="44" t="s">
        <v>3123</v>
      </c>
      <c r="B509" s="44" t="s">
        <v>247</v>
      </c>
      <c r="C509" s="44" t="s">
        <v>1175</v>
      </c>
      <c r="D509" s="44" t="s">
        <v>499</v>
      </c>
    </row>
    <row r="510" spans="1:4">
      <c r="A510" s="44" t="s">
        <v>3124</v>
      </c>
      <c r="B510" s="44" t="s">
        <v>248</v>
      </c>
      <c r="C510" s="44" t="s">
        <v>1175</v>
      </c>
      <c r="D510" s="44" t="s">
        <v>499</v>
      </c>
    </row>
    <row r="511" spans="1:4">
      <c r="A511" s="44" t="s">
        <v>3133</v>
      </c>
      <c r="B511" s="44" t="s">
        <v>249</v>
      </c>
      <c r="C511" s="44" t="s">
        <v>1175</v>
      </c>
      <c r="D511" s="44" t="s">
        <v>499</v>
      </c>
    </row>
    <row r="512" spans="1:4">
      <c r="A512" s="44" t="s">
        <v>3133</v>
      </c>
      <c r="B512" s="44" t="s">
        <v>2418</v>
      </c>
      <c r="C512" s="44" t="s">
        <v>1175</v>
      </c>
      <c r="D512" s="44" t="s">
        <v>499</v>
      </c>
    </row>
    <row r="513" spans="1:4">
      <c r="A513" s="44" t="s">
        <v>3134</v>
      </c>
      <c r="B513" s="44" t="s">
        <v>250</v>
      </c>
      <c r="C513" s="44" t="s">
        <v>1175</v>
      </c>
      <c r="D513" s="44" t="s">
        <v>499</v>
      </c>
    </row>
    <row r="514" spans="1:4">
      <c r="A514" s="44" t="s">
        <v>3119</v>
      </c>
      <c r="B514" s="44" t="s">
        <v>251</v>
      </c>
      <c r="C514" s="44" t="s">
        <v>1175</v>
      </c>
      <c r="D514" s="44" t="s">
        <v>499</v>
      </c>
    </row>
    <row r="515" spans="1:4">
      <c r="A515" s="44" t="s">
        <v>3218</v>
      </c>
      <c r="B515" s="44" t="s">
        <v>2591</v>
      </c>
      <c r="C515" s="44" t="s">
        <v>1175</v>
      </c>
      <c r="D515" s="44" t="s">
        <v>499</v>
      </c>
    </row>
    <row r="516" spans="1:4">
      <c r="A516" s="44" t="s">
        <v>3227</v>
      </c>
      <c r="B516" s="44" t="s">
        <v>523</v>
      </c>
      <c r="C516" s="44" t="s">
        <v>1175</v>
      </c>
      <c r="D516" s="44" t="s">
        <v>499</v>
      </c>
    </row>
    <row r="517" spans="1:4">
      <c r="A517" s="44" t="s">
        <v>3131</v>
      </c>
      <c r="B517" s="44" t="s">
        <v>252</v>
      </c>
      <c r="C517" s="44" t="s">
        <v>1175</v>
      </c>
      <c r="D517" s="44" t="s">
        <v>499</v>
      </c>
    </row>
    <row r="518" spans="1:4">
      <c r="A518" s="44" t="s">
        <v>3214</v>
      </c>
      <c r="B518" s="44" t="s">
        <v>2281</v>
      </c>
      <c r="C518" s="44" t="s">
        <v>1175</v>
      </c>
      <c r="D518" s="44" t="s">
        <v>499</v>
      </c>
    </row>
    <row r="519" spans="1:4">
      <c r="A519" s="44" t="s">
        <v>3270</v>
      </c>
      <c r="B519" s="44" t="s">
        <v>462</v>
      </c>
      <c r="C519" s="44" t="s">
        <v>1175</v>
      </c>
      <c r="D519" s="44" t="s">
        <v>499</v>
      </c>
    </row>
    <row r="520" spans="1:4">
      <c r="A520" s="44" t="s">
        <v>3231</v>
      </c>
      <c r="B520" s="44" t="s">
        <v>2450</v>
      </c>
      <c r="C520" s="44" t="s">
        <v>1175</v>
      </c>
      <c r="D520" s="44" t="s">
        <v>499</v>
      </c>
    </row>
    <row r="521" spans="1:4">
      <c r="A521" s="44" t="s">
        <v>3232</v>
      </c>
      <c r="B521" s="44" t="s">
        <v>2414</v>
      </c>
      <c r="C521" s="44" t="s">
        <v>1175</v>
      </c>
      <c r="D521" s="44" t="s">
        <v>499</v>
      </c>
    </row>
    <row r="522" spans="1:4">
      <c r="A522" s="44" t="s">
        <v>3208</v>
      </c>
      <c r="B522" s="44" t="s">
        <v>254</v>
      </c>
      <c r="C522" s="44" t="s">
        <v>1175</v>
      </c>
      <c r="D522" s="44" t="s">
        <v>499</v>
      </c>
    </row>
    <row r="523" spans="1:4">
      <c r="A523" s="44" t="s">
        <v>3130</v>
      </c>
      <c r="B523" s="44" t="s">
        <v>255</v>
      </c>
      <c r="C523" s="44" t="s">
        <v>1175</v>
      </c>
      <c r="D523" s="44" t="s">
        <v>499</v>
      </c>
    </row>
    <row r="524" spans="1:4">
      <c r="A524" s="44" t="s">
        <v>3243</v>
      </c>
      <c r="B524" s="44" t="s">
        <v>2449</v>
      </c>
      <c r="C524" s="44" t="s">
        <v>1175</v>
      </c>
      <c r="D524" s="44" t="s">
        <v>499</v>
      </c>
    </row>
    <row r="525" spans="1:4">
      <c r="A525" s="44" t="s">
        <v>3244</v>
      </c>
      <c r="B525" s="44" t="s">
        <v>2411</v>
      </c>
      <c r="C525" s="44" t="s">
        <v>1175</v>
      </c>
      <c r="D525" s="44" t="s">
        <v>499</v>
      </c>
    </row>
    <row r="526" spans="1:4">
      <c r="A526" s="44" t="s">
        <v>3146</v>
      </c>
      <c r="B526" s="44" t="s">
        <v>763</v>
      </c>
      <c r="C526" s="44" t="s">
        <v>1175</v>
      </c>
      <c r="D526" s="44" t="s">
        <v>499</v>
      </c>
    </row>
    <row r="527" spans="1:4">
      <c r="A527" s="44" t="s">
        <v>3144</v>
      </c>
      <c r="B527" s="44" t="s">
        <v>764</v>
      </c>
      <c r="C527" s="44" t="s">
        <v>1175</v>
      </c>
      <c r="D527" s="44" t="s">
        <v>499</v>
      </c>
    </row>
    <row r="528" spans="1:4">
      <c r="A528" s="44" t="s">
        <v>3207</v>
      </c>
      <c r="B528" s="44" t="s">
        <v>256</v>
      </c>
      <c r="C528" s="44" t="s">
        <v>1175</v>
      </c>
      <c r="D528" s="44" t="s">
        <v>499</v>
      </c>
    </row>
    <row r="529" spans="1:4">
      <c r="A529" s="44" t="s">
        <v>3147</v>
      </c>
      <c r="B529" s="44" t="s">
        <v>768</v>
      </c>
      <c r="C529" s="44" t="s">
        <v>1175</v>
      </c>
      <c r="D529" s="44" t="s">
        <v>499</v>
      </c>
    </row>
    <row r="530" spans="1:4">
      <c r="A530" s="44" t="s">
        <v>3145</v>
      </c>
      <c r="B530" s="44" t="s">
        <v>769</v>
      </c>
      <c r="C530" s="44" t="s">
        <v>1175</v>
      </c>
      <c r="D530" s="44" t="s">
        <v>499</v>
      </c>
    </row>
    <row r="531" spans="1:4">
      <c r="A531" s="44" t="s">
        <v>3206</v>
      </c>
      <c r="B531" s="44" t="s">
        <v>257</v>
      </c>
      <c r="C531" s="44" t="s">
        <v>1175</v>
      </c>
      <c r="D531" s="44" t="s">
        <v>499</v>
      </c>
    </row>
    <row r="532" spans="1:4">
      <c r="A532" s="44" t="s">
        <v>3269</v>
      </c>
      <c r="B532" s="44" t="s">
        <v>297</v>
      </c>
      <c r="C532" s="44" t="s">
        <v>1175</v>
      </c>
      <c r="D532" s="44" t="s">
        <v>499</v>
      </c>
    </row>
    <row r="533" spans="1:4">
      <c r="A533" s="44" t="s">
        <v>3129</v>
      </c>
      <c r="B533" s="44" t="s">
        <v>298</v>
      </c>
      <c r="C533" s="44" t="s">
        <v>1175</v>
      </c>
      <c r="D533" s="44" t="s">
        <v>499</v>
      </c>
    </row>
    <row r="534" spans="1:4">
      <c r="A534" s="44" t="s">
        <v>3230</v>
      </c>
      <c r="B534" s="44" t="s">
        <v>2884</v>
      </c>
      <c r="C534" s="44" t="s">
        <v>1175</v>
      </c>
      <c r="D534" s="44" t="s">
        <v>499</v>
      </c>
    </row>
    <row r="535" spans="1:4">
      <c r="A535" s="44" t="s">
        <v>3229</v>
      </c>
      <c r="B535" s="44" t="s">
        <v>2880</v>
      </c>
      <c r="C535" s="44" t="s">
        <v>1175</v>
      </c>
      <c r="D535" s="44" t="s">
        <v>499</v>
      </c>
    </row>
    <row r="536" spans="1:4">
      <c r="A536" s="44" t="s">
        <v>3228</v>
      </c>
      <c r="B536" s="44" t="s">
        <v>2882</v>
      </c>
      <c r="C536" s="44" t="s">
        <v>1175</v>
      </c>
      <c r="D536" s="44" t="s">
        <v>499</v>
      </c>
    </row>
    <row r="537" spans="1:4">
      <c r="A537" s="44" t="s">
        <v>3210</v>
      </c>
      <c r="B537" s="44" t="s">
        <v>1166</v>
      </c>
      <c r="C537" s="44" t="s">
        <v>1175</v>
      </c>
      <c r="D537" s="44" t="s">
        <v>499</v>
      </c>
    </row>
    <row r="538" spans="1:4">
      <c r="A538" s="44" t="s">
        <v>3183</v>
      </c>
      <c r="B538" s="44" t="s">
        <v>299</v>
      </c>
      <c r="C538" s="44" t="s">
        <v>1175</v>
      </c>
      <c r="D538" s="44" t="s">
        <v>1281</v>
      </c>
    </row>
    <row r="539" spans="1:4">
      <c r="A539" s="44"/>
      <c r="B539" s="44"/>
      <c r="C539" s="44"/>
      <c r="D539" s="44" t="s">
        <v>499</v>
      </c>
    </row>
    <row r="540" spans="1:4">
      <c r="A540" s="44" t="s">
        <v>3091</v>
      </c>
      <c r="B540" s="44" t="s">
        <v>1722</v>
      </c>
      <c r="C540" s="44" t="s">
        <v>1175</v>
      </c>
      <c r="D540" s="44" t="s">
        <v>1281</v>
      </c>
    </row>
    <row r="541" spans="1:4">
      <c r="A541" s="44"/>
      <c r="B541" s="44"/>
      <c r="C541" s="44"/>
      <c r="D541" s="44" t="s">
        <v>499</v>
      </c>
    </row>
    <row r="542" spans="1:4">
      <c r="A542" s="44" t="s">
        <v>3163</v>
      </c>
      <c r="B542" s="44" t="s">
        <v>301</v>
      </c>
      <c r="C542" s="44" t="s">
        <v>1175</v>
      </c>
      <c r="D542" s="44" t="s">
        <v>1281</v>
      </c>
    </row>
    <row r="543" spans="1:4">
      <c r="A543" s="44"/>
      <c r="B543" s="44"/>
      <c r="C543" s="44"/>
      <c r="D543" s="44" t="s">
        <v>499</v>
      </c>
    </row>
    <row r="544" spans="1:4">
      <c r="A544" s="44" t="s">
        <v>3186</v>
      </c>
      <c r="B544" s="44" t="s">
        <v>1014</v>
      </c>
      <c r="C544" s="44" t="s">
        <v>1175</v>
      </c>
      <c r="D544" s="44" t="s">
        <v>1281</v>
      </c>
    </row>
    <row r="545" spans="1:4">
      <c r="A545" s="44"/>
      <c r="B545" s="44"/>
      <c r="C545" s="44"/>
      <c r="D545" s="44" t="s">
        <v>499</v>
      </c>
    </row>
    <row r="546" spans="1:4">
      <c r="A546" s="44"/>
      <c r="B546" s="44"/>
      <c r="C546" s="44"/>
      <c r="D546" s="44" t="s">
        <v>2044</v>
      </c>
    </row>
    <row r="547" spans="1:4">
      <c r="A547" s="44"/>
      <c r="B547" s="44"/>
      <c r="C547" s="44"/>
      <c r="D547" s="44" t="s">
        <v>502</v>
      </c>
    </row>
    <row r="548" spans="1:4">
      <c r="A548" s="44" t="s">
        <v>3225</v>
      </c>
      <c r="B548" s="44" t="s">
        <v>2856</v>
      </c>
      <c r="C548" s="44" t="s">
        <v>1175</v>
      </c>
      <c r="D548" s="44" t="s">
        <v>499</v>
      </c>
    </row>
    <row r="549" spans="1:4">
      <c r="A549" s="44" t="s">
        <v>3114</v>
      </c>
      <c r="B549" s="44" t="s">
        <v>303</v>
      </c>
      <c r="C549" s="44" t="s">
        <v>1175</v>
      </c>
      <c r="D549" s="44" t="s">
        <v>1281</v>
      </c>
    </row>
    <row r="550" spans="1:4">
      <c r="A550" s="44"/>
      <c r="B550" s="44"/>
      <c r="C550" s="44"/>
      <c r="D550" s="44" t="s">
        <v>499</v>
      </c>
    </row>
    <row r="551" spans="1:4">
      <c r="A551" s="44"/>
      <c r="B551" s="44"/>
      <c r="C551" s="44"/>
      <c r="D551" s="44" t="s">
        <v>2044</v>
      </c>
    </row>
    <row r="552" spans="1:4">
      <c r="A552" s="44"/>
      <c r="B552" s="44"/>
      <c r="C552" s="44"/>
      <c r="D552" s="44" t="s">
        <v>502</v>
      </c>
    </row>
    <row r="553" spans="1:4">
      <c r="A553" s="44" t="s">
        <v>3222</v>
      </c>
      <c r="B553" s="44" t="s">
        <v>1862</v>
      </c>
      <c r="C553" s="44" t="s">
        <v>1175</v>
      </c>
      <c r="D553" s="44" t="s">
        <v>499</v>
      </c>
    </row>
    <row r="554" spans="1:4">
      <c r="A554" s="44"/>
      <c r="B554" s="44"/>
      <c r="C554" s="44"/>
      <c r="D554" s="44" t="s">
        <v>502</v>
      </c>
    </row>
    <row r="555" spans="1:4">
      <c r="A555" s="44" t="s">
        <v>3084</v>
      </c>
      <c r="B555" s="44" t="s">
        <v>1557</v>
      </c>
      <c r="C555" s="44" t="s">
        <v>1175</v>
      </c>
      <c r="D555" s="44" t="s">
        <v>1281</v>
      </c>
    </row>
    <row r="556" spans="1:4">
      <c r="A556" s="44"/>
      <c r="B556" s="44"/>
      <c r="C556" s="44"/>
      <c r="D556" s="44" t="s">
        <v>499</v>
      </c>
    </row>
    <row r="557" spans="1:4">
      <c r="A557" s="44" t="s">
        <v>3215</v>
      </c>
      <c r="B557" s="44" t="s">
        <v>1854</v>
      </c>
      <c r="C557" s="44" t="s">
        <v>1175</v>
      </c>
      <c r="D557" s="44" t="s">
        <v>499</v>
      </c>
    </row>
    <row r="558" spans="1:4">
      <c r="A558" s="44"/>
      <c r="B558" s="44"/>
      <c r="C558" s="44"/>
      <c r="D558" s="44" t="s">
        <v>502</v>
      </c>
    </row>
    <row r="559" spans="1:4">
      <c r="A559" s="44" t="s">
        <v>3237</v>
      </c>
      <c r="B559" s="44" t="s">
        <v>1853</v>
      </c>
      <c r="C559" s="44" t="s">
        <v>1175</v>
      </c>
      <c r="D559" s="44" t="s">
        <v>1281</v>
      </c>
    </row>
    <row r="560" spans="1:4">
      <c r="A560" s="44"/>
      <c r="B560" s="44"/>
      <c r="C560" s="44"/>
      <c r="D560" s="44" t="s">
        <v>499</v>
      </c>
    </row>
    <row r="561" spans="1:4">
      <c r="A561" s="44"/>
      <c r="B561" s="44"/>
      <c r="C561" s="44"/>
      <c r="D561" s="44" t="s">
        <v>502</v>
      </c>
    </row>
    <row r="562" spans="1:4">
      <c r="A562" s="44" t="s">
        <v>3251</v>
      </c>
      <c r="B562" s="44" t="s">
        <v>1847</v>
      </c>
      <c r="C562" s="44" t="s">
        <v>1175</v>
      </c>
      <c r="D562" s="44" t="s">
        <v>499</v>
      </c>
    </row>
    <row r="563" spans="1:4">
      <c r="A563" s="44" t="s">
        <v>3110</v>
      </c>
      <c r="B563" s="44" t="s">
        <v>305</v>
      </c>
      <c r="C563" s="44" t="s">
        <v>1175</v>
      </c>
      <c r="D563" s="44" t="s">
        <v>1281</v>
      </c>
    </row>
    <row r="564" spans="1:4">
      <c r="A564" s="44"/>
      <c r="B564" s="44"/>
      <c r="C564" s="44"/>
      <c r="D564" s="44" t="s">
        <v>499</v>
      </c>
    </row>
    <row r="565" spans="1:4">
      <c r="A565" s="44"/>
      <c r="B565" s="44"/>
      <c r="C565" s="44"/>
      <c r="D565" s="44" t="s">
        <v>2044</v>
      </c>
    </row>
    <row r="566" spans="1:4">
      <c r="A566" s="44"/>
      <c r="B566" s="44"/>
      <c r="C566" s="44"/>
      <c r="D566" s="44" t="s">
        <v>502</v>
      </c>
    </row>
    <row r="567" spans="1:4">
      <c r="A567" s="44" t="s">
        <v>3252</v>
      </c>
      <c r="B567" s="44" t="s">
        <v>1783</v>
      </c>
      <c r="C567" s="44" t="s">
        <v>1175</v>
      </c>
      <c r="D567" s="44" t="s">
        <v>499</v>
      </c>
    </row>
    <row r="568" spans="1:4">
      <c r="A568" s="44"/>
      <c r="B568" s="44"/>
      <c r="C568" s="44"/>
      <c r="D568" s="44" t="s">
        <v>502</v>
      </c>
    </row>
    <row r="569" spans="1:4">
      <c r="A569" s="44" t="s">
        <v>3259</v>
      </c>
      <c r="B569" s="44" t="s">
        <v>1785</v>
      </c>
      <c r="C569" s="44" t="s">
        <v>1175</v>
      </c>
      <c r="D569" s="44" t="s">
        <v>1281</v>
      </c>
    </row>
    <row r="570" spans="1:4">
      <c r="A570" s="44"/>
      <c r="B570" s="44"/>
      <c r="C570" s="44"/>
      <c r="D570" s="44" t="s">
        <v>499</v>
      </c>
    </row>
    <row r="571" spans="1:4">
      <c r="A571" s="44"/>
      <c r="B571" s="44"/>
      <c r="C571" s="44"/>
      <c r="D571" s="44" t="s">
        <v>502</v>
      </c>
    </row>
    <row r="572" spans="1:4">
      <c r="A572" s="44" t="s">
        <v>3216</v>
      </c>
      <c r="B572" s="44" t="s">
        <v>1849</v>
      </c>
      <c r="C572" s="44" t="s">
        <v>1175</v>
      </c>
      <c r="D572" s="44" t="s">
        <v>499</v>
      </c>
    </row>
    <row r="573" spans="1:4">
      <c r="A573" s="44"/>
      <c r="B573" s="44"/>
      <c r="C573" s="44"/>
      <c r="D573" s="44" t="s">
        <v>502</v>
      </c>
    </row>
    <row r="574" spans="1:4">
      <c r="A574" s="44" t="s">
        <v>3112</v>
      </c>
      <c r="B574" s="44" t="s">
        <v>307</v>
      </c>
      <c r="C574" s="44" t="s">
        <v>1175</v>
      </c>
      <c r="D574" s="44" t="s">
        <v>1281</v>
      </c>
    </row>
    <row r="575" spans="1:4">
      <c r="A575" s="44"/>
      <c r="B575" s="44"/>
      <c r="C575" s="44"/>
      <c r="D575" s="44" t="s">
        <v>499</v>
      </c>
    </row>
    <row r="576" spans="1:4">
      <c r="A576" s="44"/>
      <c r="B576" s="44"/>
      <c r="C576" s="44"/>
      <c r="D576" s="44" t="s">
        <v>502</v>
      </c>
    </row>
    <row r="577" spans="1:4">
      <c r="A577" s="44" t="s">
        <v>3253</v>
      </c>
      <c r="B577" s="44" t="s">
        <v>1787</v>
      </c>
      <c r="C577" s="44" t="s">
        <v>1175</v>
      </c>
      <c r="D577" s="44" t="s">
        <v>499</v>
      </c>
    </row>
    <row r="578" spans="1:4">
      <c r="A578" s="44"/>
      <c r="B578" s="44"/>
      <c r="C578" s="44"/>
      <c r="D578" s="44" t="s">
        <v>502</v>
      </c>
    </row>
    <row r="579" spans="1:4">
      <c r="A579" s="44" t="s">
        <v>3254</v>
      </c>
      <c r="B579" s="44" t="s">
        <v>1789</v>
      </c>
      <c r="C579" s="44" t="s">
        <v>1175</v>
      </c>
      <c r="D579" s="44" t="s">
        <v>499</v>
      </c>
    </row>
    <row r="580" spans="1:4">
      <c r="A580" s="44"/>
      <c r="B580" s="44"/>
      <c r="C580" s="44"/>
      <c r="D580" s="44" t="s">
        <v>502</v>
      </c>
    </row>
    <row r="581" spans="1:4">
      <c r="A581" s="44" t="s">
        <v>3255</v>
      </c>
      <c r="B581" s="44" t="s">
        <v>1791</v>
      </c>
      <c r="C581" s="44" t="s">
        <v>1175</v>
      </c>
      <c r="D581" s="44" t="s">
        <v>499</v>
      </c>
    </row>
    <row r="582" spans="1:4">
      <c r="A582" s="44"/>
      <c r="B582" s="44"/>
      <c r="C582" s="44"/>
      <c r="D582" s="44" t="s">
        <v>502</v>
      </c>
    </row>
    <row r="583" spans="1:4">
      <c r="A583" s="44" t="s">
        <v>3256</v>
      </c>
      <c r="B583" s="44" t="s">
        <v>1793</v>
      </c>
      <c r="C583" s="44" t="s">
        <v>1175</v>
      </c>
      <c r="D583" s="44" t="s">
        <v>499</v>
      </c>
    </row>
    <row r="584" spans="1:4">
      <c r="A584" s="44"/>
      <c r="B584" s="44"/>
      <c r="C584" s="44"/>
      <c r="D584" s="44" t="s">
        <v>502</v>
      </c>
    </row>
    <row r="585" spans="1:4">
      <c r="A585" s="44" t="s">
        <v>3249</v>
      </c>
      <c r="B585" s="44" t="s">
        <v>1795</v>
      </c>
      <c r="C585" s="44" t="s">
        <v>1175</v>
      </c>
      <c r="D585" s="44" t="s">
        <v>499</v>
      </c>
    </row>
    <row r="586" spans="1:4">
      <c r="A586" s="44"/>
      <c r="B586" s="44"/>
      <c r="C586" s="44"/>
      <c r="D586" s="44" t="s">
        <v>502</v>
      </c>
    </row>
    <row r="587" spans="1:4">
      <c r="A587" s="44" t="s">
        <v>3111</v>
      </c>
      <c r="B587" s="44" t="s">
        <v>309</v>
      </c>
      <c r="C587" s="44" t="s">
        <v>1175</v>
      </c>
      <c r="D587" s="44" t="s">
        <v>1281</v>
      </c>
    </row>
    <row r="588" spans="1:4">
      <c r="A588" s="44"/>
      <c r="B588" s="44"/>
      <c r="C588" s="44"/>
      <c r="D588" s="44" t="s">
        <v>499</v>
      </c>
    </row>
    <row r="589" spans="1:4">
      <c r="A589" s="44"/>
      <c r="B589" s="44"/>
      <c r="C589" s="44"/>
      <c r="D589" s="44" t="s">
        <v>2044</v>
      </c>
    </row>
    <row r="590" spans="1:4">
      <c r="A590" s="44"/>
      <c r="B590" s="44"/>
      <c r="C590" s="44"/>
      <c r="D590" s="44" t="s">
        <v>502</v>
      </c>
    </row>
    <row r="591" spans="1:4">
      <c r="A591" s="44" t="s">
        <v>3257</v>
      </c>
      <c r="B591" s="44" t="s">
        <v>1797</v>
      </c>
      <c r="C591" s="44" t="s">
        <v>1175</v>
      </c>
      <c r="D591" s="44" t="s">
        <v>499</v>
      </c>
    </row>
    <row r="592" spans="1:4">
      <c r="A592" s="44"/>
      <c r="B592" s="44"/>
      <c r="C592" s="44"/>
      <c r="D592" s="44" t="s">
        <v>502</v>
      </c>
    </row>
    <row r="593" spans="1:4">
      <c r="A593" s="44" t="s">
        <v>3262</v>
      </c>
      <c r="B593" s="44" t="s">
        <v>1781</v>
      </c>
      <c r="C593" s="44" t="s">
        <v>1175</v>
      </c>
      <c r="D593" s="44" t="s">
        <v>499</v>
      </c>
    </row>
    <row r="594" spans="1:4">
      <c r="A594" s="44"/>
      <c r="B594" s="44"/>
      <c r="C594" s="44"/>
      <c r="D594" s="44" t="s">
        <v>502</v>
      </c>
    </row>
    <row r="595" spans="1:4">
      <c r="A595" s="44" t="s">
        <v>3260</v>
      </c>
      <c r="B595" s="44" t="s">
        <v>1799</v>
      </c>
      <c r="C595" s="44" t="s">
        <v>1175</v>
      </c>
      <c r="D595" s="44" t="s">
        <v>499</v>
      </c>
    </row>
    <row r="596" spans="1:4">
      <c r="A596" s="44"/>
      <c r="B596" s="44"/>
      <c r="C596" s="44"/>
      <c r="D596" s="44" t="s">
        <v>502</v>
      </c>
    </row>
    <row r="597" spans="1:4">
      <c r="A597" s="44" t="s">
        <v>3261</v>
      </c>
      <c r="B597" s="44" t="s">
        <v>1801</v>
      </c>
      <c r="C597" s="44" t="s">
        <v>1175</v>
      </c>
      <c r="D597" s="44" t="s">
        <v>499</v>
      </c>
    </row>
    <row r="598" spans="1:4">
      <c r="A598" s="44"/>
      <c r="B598" s="44"/>
      <c r="C598" s="44"/>
      <c r="D598" s="44" t="s">
        <v>502</v>
      </c>
    </row>
    <row r="599" spans="1:4">
      <c r="A599" s="44" t="s">
        <v>3109</v>
      </c>
      <c r="B599" s="44" t="s">
        <v>311</v>
      </c>
      <c r="C599" s="44" t="s">
        <v>1175</v>
      </c>
      <c r="D599" s="44" t="s">
        <v>1281</v>
      </c>
    </row>
    <row r="600" spans="1:4">
      <c r="A600" s="44"/>
      <c r="B600" s="44"/>
      <c r="C600" s="44"/>
      <c r="D600" s="44" t="s">
        <v>499</v>
      </c>
    </row>
    <row r="601" spans="1:4">
      <c r="A601" s="44"/>
      <c r="B601" s="44"/>
      <c r="C601" s="44"/>
      <c r="D601" s="44" t="s">
        <v>2044</v>
      </c>
    </row>
    <row r="602" spans="1:4">
      <c r="A602" s="44"/>
      <c r="B602" s="44"/>
      <c r="C602" s="44"/>
      <c r="D602" s="44" t="s">
        <v>1283</v>
      </c>
    </row>
    <row r="603" spans="1:4">
      <c r="A603" s="44"/>
      <c r="B603" s="44"/>
      <c r="C603" s="44"/>
      <c r="D603" s="44" t="s">
        <v>502</v>
      </c>
    </row>
    <row r="604" spans="1:4">
      <c r="A604" s="44" t="s">
        <v>3118</v>
      </c>
      <c r="B604" s="44" t="s">
        <v>569</v>
      </c>
      <c r="C604" s="44" t="s">
        <v>1175</v>
      </c>
      <c r="D604" s="44" t="s">
        <v>1281</v>
      </c>
    </row>
    <row r="605" spans="1:4">
      <c r="A605" s="44"/>
      <c r="B605" s="44"/>
      <c r="C605" s="44"/>
      <c r="D605" s="44" t="s">
        <v>499</v>
      </c>
    </row>
    <row r="606" spans="1:4">
      <c r="A606" s="44"/>
      <c r="B606" s="44"/>
      <c r="C606" s="44"/>
      <c r="D606" s="44" t="s">
        <v>502</v>
      </c>
    </row>
    <row r="607" spans="1:4">
      <c r="A607" s="44" t="s">
        <v>3167</v>
      </c>
      <c r="B607" s="44" t="s">
        <v>565</v>
      </c>
      <c r="C607" s="44" t="s">
        <v>1175</v>
      </c>
      <c r="D607" s="44" t="s">
        <v>1281</v>
      </c>
    </row>
    <row r="608" spans="1:4">
      <c r="A608" s="44"/>
      <c r="B608" s="44"/>
      <c r="C608" s="44"/>
      <c r="D608" s="44" t="s">
        <v>499</v>
      </c>
    </row>
    <row r="609" spans="1:4">
      <c r="A609" s="44"/>
      <c r="B609" s="44"/>
      <c r="C609" s="44"/>
      <c r="D609" s="44" t="s">
        <v>502</v>
      </c>
    </row>
    <row r="610" spans="1:4">
      <c r="A610" s="44" t="s">
        <v>3168</v>
      </c>
      <c r="B610" s="44" t="s">
        <v>567</v>
      </c>
      <c r="C610" s="44" t="s">
        <v>1175</v>
      </c>
      <c r="D610" s="44" t="s">
        <v>1281</v>
      </c>
    </row>
    <row r="611" spans="1:4">
      <c r="A611" s="44"/>
      <c r="B611" s="44"/>
      <c r="C611" s="44"/>
      <c r="D611" s="44" t="s">
        <v>499</v>
      </c>
    </row>
    <row r="612" spans="1:4">
      <c r="A612" s="44"/>
      <c r="B612" s="44"/>
      <c r="C612" s="44"/>
      <c r="D612" s="44" t="s">
        <v>502</v>
      </c>
    </row>
    <row r="613" spans="1:4">
      <c r="A613" s="44" t="s">
        <v>3088</v>
      </c>
      <c r="B613" s="44" t="s">
        <v>1559</v>
      </c>
      <c r="C613" s="44" t="s">
        <v>1175</v>
      </c>
      <c r="D613" s="44" t="s">
        <v>499</v>
      </c>
    </row>
    <row r="614" spans="1:4">
      <c r="A614" s="44" t="s">
        <v>3236</v>
      </c>
      <c r="B614" s="44" t="s">
        <v>1852</v>
      </c>
      <c r="C614" s="44" t="s">
        <v>1175</v>
      </c>
      <c r="D614" s="44" t="s">
        <v>499</v>
      </c>
    </row>
    <row r="615" spans="1:4">
      <c r="A615" s="44"/>
      <c r="B615" s="44"/>
      <c r="C615" s="44"/>
      <c r="D615" s="44" t="s">
        <v>502</v>
      </c>
    </row>
    <row r="616" spans="1:4">
      <c r="A616" s="44" t="s">
        <v>3217</v>
      </c>
      <c r="B616" s="44" t="s">
        <v>264</v>
      </c>
      <c r="C616" s="44" t="s">
        <v>1175</v>
      </c>
      <c r="D616" s="44" t="s">
        <v>499</v>
      </c>
    </row>
    <row r="617" spans="1:4">
      <c r="A617" s="44"/>
      <c r="B617" s="44"/>
      <c r="C617" s="44"/>
      <c r="D617" s="44" t="s">
        <v>502</v>
      </c>
    </row>
    <row r="618" spans="1:4">
      <c r="A618" s="44" t="s">
        <v>3250</v>
      </c>
      <c r="B618" s="44" t="s">
        <v>2858</v>
      </c>
      <c r="C618" s="44" t="s">
        <v>1175</v>
      </c>
      <c r="D618" s="44" t="s">
        <v>499</v>
      </c>
    </row>
    <row r="619" spans="1:4">
      <c r="A619" s="44" t="s">
        <v>3127</v>
      </c>
      <c r="B619" s="44" t="s">
        <v>571</v>
      </c>
      <c r="C619" s="44" t="s">
        <v>1175</v>
      </c>
      <c r="D619" s="44" t="s">
        <v>1281</v>
      </c>
    </row>
    <row r="620" spans="1:4">
      <c r="A620" s="44"/>
      <c r="B620" s="44"/>
      <c r="C620" s="44"/>
      <c r="D620" s="44" t="s">
        <v>499</v>
      </c>
    </row>
    <row r="621" spans="1:4">
      <c r="A621" s="44"/>
      <c r="B621" s="44"/>
      <c r="C621" s="44"/>
      <c r="D621" s="44" t="s">
        <v>1282</v>
      </c>
    </row>
    <row r="622" spans="1:4">
      <c r="A622" s="44"/>
      <c r="B622" s="44"/>
      <c r="C622" s="44"/>
      <c r="D622" s="44" t="s">
        <v>502</v>
      </c>
    </row>
    <row r="623" spans="1:4">
      <c r="A623" s="44" t="s">
        <v>3116</v>
      </c>
      <c r="B623" s="44" t="s">
        <v>573</v>
      </c>
      <c r="C623" s="44" t="s">
        <v>1175</v>
      </c>
      <c r="D623" s="44" t="s">
        <v>1281</v>
      </c>
    </row>
    <row r="624" spans="1:4">
      <c r="A624" s="44"/>
      <c r="B624" s="44"/>
      <c r="C624" s="44"/>
      <c r="D624" s="44" t="s">
        <v>499</v>
      </c>
    </row>
    <row r="625" spans="1:4">
      <c r="A625" s="44"/>
      <c r="B625" s="44"/>
      <c r="C625" s="44"/>
      <c r="D625" s="44" t="s">
        <v>2044</v>
      </c>
    </row>
    <row r="626" spans="1:4">
      <c r="A626" s="44"/>
      <c r="B626" s="44"/>
      <c r="C626" s="44"/>
      <c r="D626" s="44" t="s">
        <v>502</v>
      </c>
    </row>
    <row r="627" spans="1:4">
      <c r="A627" s="44" t="s">
        <v>3234</v>
      </c>
      <c r="B627" s="44" t="s">
        <v>1850</v>
      </c>
      <c r="C627" s="44" t="s">
        <v>1175</v>
      </c>
      <c r="D627" s="44" t="s">
        <v>499</v>
      </c>
    </row>
    <row r="628" spans="1:4">
      <c r="A628" s="44"/>
      <c r="B628" s="44"/>
      <c r="C628" s="44"/>
      <c r="D628" s="44" t="s">
        <v>502</v>
      </c>
    </row>
    <row r="629" spans="1:4">
      <c r="A629" s="44" t="s">
        <v>3085</v>
      </c>
      <c r="B629" s="44" t="s">
        <v>1562</v>
      </c>
      <c r="C629" s="44" t="s">
        <v>1175</v>
      </c>
      <c r="D629" s="44" t="s">
        <v>499</v>
      </c>
    </row>
    <row r="630" spans="1:4">
      <c r="A630" s="44"/>
      <c r="B630" s="44"/>
      <c r="C630" s="44"/>
      <c r="D630" s="44" t="s">
        <v>502</v>
      </c>
    </row>
    <row r="631" spans="1:4">
      <c r="A631" s="44" t="s">
        <v>3187</v>
      </c>
      <c r="B631" s="44" t="s">
        <v>1012</v>
      </c>
      <c r="C631" s="44" t="s">
        <v>1175</v>
      </c>
      <c r="D631" s="44" t="s">
        <v>1281</v>
      </c>
    </row>
    <row r="632" spans="1:4">
      <c r="A632" s="44"/>
      <c r="B632" s="44"/>
      <c r="C632" s="44"/>
      <c r="D632" s="44" t="s">
        <v>499</v>
      </c>
    </row>
    <row r="633" spans="1:4">
      <c r="A633" s="44"/>
      <c r="B633" s="44"/>
      <c r="C633" s="44"/>
      <c r="D633" s="44" t="s">
        <v>502</v>
      </c>
    </row>
    <row r="634" spans="1:4">
      <c r="A634" s="44" t="s">
        <v>3224</v>
      </c>
      <c r="B634" s="44" t="s">
        <v>2857</v>
      </c>
      <c r="C634" s="44" t="s">
        <v>1175</v>
      </c>
      <c r="D634" s="44" t="s">
        <v>499</v>
      </c>
    </row>
    <row r="635" spans="1:4">
      <c r="A635" s="44" t="s">
        <v>3159</v>
      </c>
      <c r="B635" s="44" t="s">
        <v>557</v>
      </c>
      <c r="C635" s="44" t="s">
        <v>1175</v>
      </c>
      <c r="D635" s="44" t="s">
        <v>499</v>
      </c>
    </row>
    <row r="636" spans="1:4">
      <c r="A636" s="44"/>
      <c r="B636" s="44"/>
      <c r="C636" s="44"/>
      <c r="D636" s="44" t="s">
        <v>502</v>
      </c>
    </row>
    <row r="637" spans="1:4">
      <c r="A637" s="44" t="s">
        <v>3263</v>
      </c>
      <c r="B637" s="44" t="s">
        <v>2855</v>
      </c>
      <c r="C637" s="44" t="s">
        <v>1175</v>
      </c>
      <c r="D637" s="44" t="s">
        <v>499</v>
      </c>
    </row>
    <row r="638" spans="1:4">
      <c r="A638" s="44"/>
      <c r="B638" s="44"/>
      <c r="C638" s="44"/>
      <c r="D638" s="44" t="s">
        <v>502</v>
      </c>
    </row>
    <row r="639" spans="1:4">
      <c r="A639" s="44" t="s">
        <v>3138</v>
      </c>
      <c r="B639" s="44" t="s">
        <v>643</v>
      </c>
      <c r="C639" s="44" t="s">
        <v>1175</v>
      </c>
      <c r="D639" s="44" t="s">
        <v>1281</v>
      </c>
    </row>
    <row r="640" spans="1:4">
      <c r="A640" s="44"/>
      <c r="B640" s="44"/>
      <c r="C640" s="44"/>
      <c r="D640" s="44" t="s">
        <v>499</v>
      </c>
    </row>
    <row r="641" spans="1:4">
      <c r="A641" s="44"/>
      <c r="B641" s="44"/>
      <c r="C641" s="44"/>
      <c r="D641" s="44" t="s">
        <v>2044</v>
      </c>
    </row>
    <row r="642" spans="1:4">
      <c r="A642" s="44"/>
      <c r="B642" s="44"/>
      <c r="C642" s="44"/>
      <c r="D642" s="44" t="s">
        <v>502</v>
      </c>
    </row>
    <row r="643" spans="1:4">
      <c r="A643" s="44" t="s">
        <v>3226</v>
      </c>
      <c r="B643" s="44" t="s">
        <v>2854</v>
      </c>
      <c r="C643" s="44" t="s">
        <v>1175</v>
      </c>
      <c r="D643" s="44" t="s">
        <v>499</v>
      </c>
    </row>
    <row r="644" spans="1:4">
      <c r="A644" s="44"/>
      <c r="B644" s="44"/>
      <c r="C644" s="44"/>
      <c r="D644" s="44" t="s">
        <v>502</v>
      </c>
    </row>
    <row r="645" spans="1:4">
      <c r="A645" s="44" t="s">
        <v>3113</v>
      </c>
      <c r="B645" s="44" t="s">
        <v>645</v>
      </c>
      <c r="C645" s="44" t="s">
        <v>1175</v>
      </c>
      <c r="D645" s="44" t="s">
        <v>1281</v>
      </c>
    </row>
    <row r="646" spans="1:4">
      <c r="A646" s="44"/>
      <c r="B646" s="44"/>
      <c r="C646" s="44"/>
      <c r="D646" s="44" t="s">
        <v>499</v>
      </c>
    </row>
    <row r="647" spans="1:4">
      <c r="A647" s="44"/>
      <c r="B647" s="44"/>
      <c r="C647" s="44"/>
      <c r="D647" s="44" t="s">
        <v>2044</v>
      </c>
    </row>
    <row r="648" spans="1:4">
      <c r="A648" s="44"/>
      <c r="B648" s="44"/>
      <c r="C648" s="44"/>
      <c r="D648" s="44" t="s">
        <v>502</v>
      </c>
    </row>
    <row r="649" spans="1:4">
      <c r="A649" s="44" t="s">
        <v>3235</v>
      </c>
      <c r="B649" s="44" t="s">
        <v>1851</v>
      </c>
      <c r="C649" s="44" t="s">
        <v>1175</v>
      </c>
      <c r="D649" s="44" t="s">
        <v>499</v>
      </c>
    </row>
    <row r="650" spans="1:4">
      <c r="A650" s="44"/>
      <c r="B650" s="44"/>
      <c r="C650" s="44"/>
      <c r="D650" s="44" t="s">
        <v>502</v>
      </c>
    </row>
    <row r="651" spans="1:4">
      <c r="A651" s="44" t="s">
        <v>3137</v>
      </c>
      <c r="B651" s="44" t="s">
        <v>647</v>
      </c>
      <c r="C651" s="44" t="s">
        <v>1175</v>
      </c>
      <c r="D651" s="44" t="s">
        <v>1281</v>
      </c>
    </row>
    <row r="652" spans="1:4">
      <c r="A652" s="44"/>
      <c r="B652" s="44"/>
      <c r="C652" s="44"/>
      <c r="D652" s="44" t="s">
        <v>499</v>
      </c>
    </row>
    <row r="653" spans="1:4">
      <c r="A653" s="44"/>
      <c r="B653" s="44"/>
      <c r="C653" s="44"/>
      <c r="D653" s="44" t="s">
        <v>1283</v>
      </c>
    </row>
    <row r="654" spans="1:4">
      <c r="A654" s="44"/>
      <c r="B654" s="44"/>
      <c r="C654" s="44"/>
      <c r="D654" s="44" t="s">
        <v>1282</v>
      </c>
    </row>
    <row r="655" spans="1:4">
      <c r="A655" s="44" t="s">
        <v>3097</v>
      </c>
      <c r="B655" s="44" t="s">
        <v>1837</v>
      </c>
      <c r="C655" s="44" t="s">
        <v>1175</v>
      </c>
      <c r="D655" s="44" t="s">
        <v>499</v>
      </c>
    </row>
    <row r="656" spans="1:4">
      <c r="A656" s="44" t="s">
        <v>3098</v>
      </c>
      <c r="B656" s="44" t="s">
        <v>1838</v>
      </c>
      <c r="C656" s="44" t="s">
        <v>1175</v>
      </c>
      <c r="D656" s="44" t="s">
        <v>499</v>
      </c>
    </row>
    <row r="657" spans="1:4">
      <c r="A657" s="44" t="s">
        <v>3104</v>
      </c>
      <c r="B657" s="44" t="s">
        <v>1844</v>
      </c>
      <c r="C657" s="44" t="s">
        <v>1175</v>
      </c>
      <c r="D657" s="44" t="s">
        <v>499</v>
      </c>
    </row>
    <row r="658" spans="1:4">
      <c r="A658" s="44" t="s">
        <v>3099</v>
      </c>
      <c r="B658" s="44" t="s">
        <v>1839</v>
      </c>
      <c r="C658" s="44" t="s">
        <v>1175</v>
      </c>
      <c r="D658" s="44" t="s">
        <v>499</v>
      </c>
    </row>
    <row r="659" spans="1:4">
      <c r="A659" s="44" t="s">
        <v>3100</v>
      </c>
      <c r="B659" s="44" t="s">
        <v>1840</v>
      </c>
      <c r="C659" s="44" t="s">
        <v>1175</v>
      </c>
      <c r="D659" s="44" t="s">
        <v>1281</v>
      </c>
    </row>
    <row r="660" spans="1:4">
      <c r="A660" s="44"/>
      <c r="B660" s="44"/>
      <c r="C660" s="44"/>
      <c r="D660" s="44" t="s">
        <v>499</v>
      </c>
    </row>
    <row r="661" spans="1:4">
      <c r="A661" s="44" t="s">
        <v>3139</v>
      </c>
      <c r="B661" s="44" t="s">
        <v>649</v>
      </c>
      <c r="C661" s="44" t="s">
        <v>1175</v>
      </c>
      <c r="D661" s="44" t="s">
        <v>1281</v>
      </c>
    </row>
    <row r="662" spans="1:4">
      <c r="A662" s="44"/>
      <c r="B662" s="44"/>
      <c r="C662" s="44"/>
      <c r="D662" s="44" t="s">
        <v>499</v>
      </c>
    </row>
    <row r="663" spans="1:4">
      <c r="A663" s="44"/>
      <c r="B663" s="44"/>
      <c r="C663" s="44"/>
      <c r="D663" s="44" t="s">
        <v>502</v>
      </c>
    </row>
    <row r="664" spans="1:4">
      <c r="A664" s="44" t="s">
        <v>3105</v>
      </c>
      <c r="B664" s="44" t="s">
        <v>1845</v>
      </c>
      <c r="C664" s="44" t="s">
        <v>1175</v>
      </c>
      <c r="D664" s="44" t="s">
        <v>499</v>
      </c>
    </row>
    <row r="665" spans="1:4">
      <c r="A665" s="44" t="s">
        <v>3101</v>
      </c>
      <c r="B665" s="44" t="s">
        <v>1841</v>
      </c>
      <c r="C665" s="44" t="s">
        <v>1175</v>
      </c>
      <c r="D665" s="44" t="s">
        <v>499</v>
      </c>
    </row>
    <row r="666" spans="1:4">
      <c r="A666" s="44" t="s">
        <v>3106</v>
      </c>
      <c r="B666" s="44" t="s">
        <v>1846</v>
      </c>
      <c r="C666" s="44" t="s">
        <v>1175</v>
      </c>
      <c r="D666" s="44" t="s">
        <v>499</v>
      </c>
    </row>
    <row r="667" spans="1:4">
      <c r="A667" s="44" t="s">
        <v>3102</v>
      </c>
      <c r="B667" s="44" t="s">
        <v>1842</v>
      </c>
      <c r="C667" s="44" t="s">
        <v>1175</v>
      </c>
      <c r="D667" s="44" t="s">
        <v>499</v>
      </c>
    </row>
    <row r="668" spans="1:4">
      <c r="A668" s="44" t="s">
        <v>3103</v>
      </c>
      <c r="B668" s="44" t="s">
        <v>1843</v>
      </c>
      <c r="C668" s="44" t="s">
        <v>1175</v>
      </c>
      <c r="D668" s="44" t="s">
        <v>499</v>
      </c>
    </row>
    <row r="669" spans="1:4">
      <c r="A669" s="44" t="s">
        <v>3282</v>
      </c>
      <c r="B669" s="44" t="s">
        <v>3283</v>
      </c>
      <c r="C669" s="44" t="s">
        <v>1175</v>
      </c>
      <c r="D669" s="44" t="s">
        <v>499</v>
      </c>
    </row>
    <row r="670" spans="1:4">
      <c r="A670" s="44" t="s">
        <v>3108</v>
      </c>
      <c r="B670" s="44" t="s">
        <v>983</v>
      </c>
      <c r="C670" s="44" t="s">
        <v>1175</v>
      </c>
      <c r="D670" s="44" t="s">
        <v>499</v>
      </c>
    </row>
    <row r="671" spans="1:4">
      <c r="A671" s="44" t="s">
        <v>3184</v>
      </c>
      <c r="B671" s="44" t="s">
        <v>77</v>
      </c>
      <c r="C671" s="44" t="s">
        <v>1175</v>
      </c>
      <c r="D671" s="44" t="s">
        <v>1281</v>
      </c>
    </row>
    <row r="672" spans="1:4">
      <c r="A672" s="44"/>
      <c r="B672" s="44"/>
      <c r="C672" s="44"/>
      <c r="D672" s="44" t="s">
        <v>499</v>
      </c>
    </row>
    <row r="673" spans="1:4">
      <c r="A673" s="44"/>
      <c r="B673" s="44"/>
      <c r="C673" s="44"/>
      <c r="D673" s="44" t="s">
        <v>1283</v>
      </c>
    </row>
    <row r="674" spans="1:4">
      <c r="A674" s="44" t="s">
        <v>3258</v>
      </c>
      <c r="B674" s="44" t="s">
        <v>1848</v>
      </c>
      <c r="C674" s="44" t="s">
        <v>1175</v>
      </c>
      <c r="D674" s="44" t="s">
        <v>499</v>
      </c>
    </row>
    <row r="675" spans="1:4">
      <c r="A675" s="44" t="s">
        <v>3095</v>
      </c>
      <c r="B675" s="44" t="s">
        <v>1726</v>
      </c>
      <c r="C675" s="44" t="s">
        <v>1175</v>
      </c>
      <c r="D675" s="44" t="s">
        <v>1281</v>
      </c>
    </row>
    <row r="676" spans="1:4">
      <c r="A676" s="44"/>
      <c r="B676" s="44"/>
      <c r="C676" s="44"/>
      <c r="D676" s="44" t="s">
        <v>499</v>
      </c>
    </row>
    <row r="677" spans="1:4">
      <c r="A677" s="44"/>
      <c r="B677" s="44"/>
      <c r="C677" s="44"/>
      <c r="D677" s="44" t="s">
        <v>1283</v>
      </c>
    </row>
    <row r="678" spans="1:4">
      <c r="A678" s="44" t="s">
        <v>3093</v>
      </c>
      <c r="B678" s="44" t="s">
        <v>1729</v>
      </c>
      <c r="C678" s="44" t="s">
        <v>1175</v>
      </c>
      <c r="D678" s="44" t="s">
        <v>1281</v>
      </c>
    </row>
    <row r="679" spans="1:4">
      <c r="A679" s="44"/>
      <c r="B679" s="44"/>
      <c r="C679" s="44"/>
      <c r="D679" s="44" t="s">
        <v>499</v>
      </c>
    </row>
    <row r="680" spans="1:4">
      <c r="A680" s="44"/>
      <c r="B680" s="44"/>
      <c r="C680" s="44"/>
      <c r="D680" s="44" t="s">
        <v>1283</v>
      </c>
    </row>
    <row r="681" spans="1:4">
      <c r="A681" s="44" t="s">
        <v>3247</v>
      </c>
      <c r="B681" s="44" t="s">
        <v>963</v>
      </c>
      <c r="C681" s="44" t="s">
        <v>1175</v>
      </c>
      <c r="D681" s="44" t="s">
        <v>1281</v>
      </c>
    </row>
    <row r="682" spans="1:4">
      <c r="A682" s="44"/>
      <c r="B682" s="44"/>
      <c r="C682" s="44"/>
      <c r="D682" s="44" t="s">
        <v>499</v>
      </c>
    </row>
    <row r="683" spans="1:4">
      <c r="A683" s="44" t="s">
        <v>3185</v>
      </c>
      <c r="B683" s="44" t="s">
        <v>650</v>
      </c>
      <c r="C683" s="44" t="s">
        <v>1175</v>
      </c>
      <c r="D683" s="44" t="s">
        <v>1281</v>
      </c>
    </row>
    <row r="684" spans="1:4">
      <c r="A684" s="44"/>
      <c r="B684" s="44"/>
      <c r="C684" s="44"/>
      <c r="D684" s="44" t="s">
        <v>499</v>
      </c>
    </row>
    <row r="685" spans="1:4">
      <c r="A685" s="44"/>
      <c r="B685" s="44"/>
      <c r="C685" s="44"/>
      <c r="D685" s="44" t="s">
        <v>1283</v>
      </c>
    </row>
    <row r="686" spans="1:4">
      <c r="A686" s="44"/>
      <c r="B686" s="44"/>
      <c r="C686" s="44"/>
      <c r="D686" s="44" t="s">
        <v>1284</v>
      </c>
    </row>
    <row r="687" spans="1:4">
      <c r="A687" s="44" t="s">
        <v>3177</v>
      </c>
      <c r="B687" s="44" t="s">
        <v>457</v>
      </c>
      <c r="C687" s="44" t="s">
        <v>1175</v>
      </c>
      <c r="D687" s="44" t="s">
        <v>1281</v>
      </c>
    </row>
    <row r="688" spans="1:4">
      <c r="A688" s="44"/>
      <c r="B688" s="44"/>
      <c r="C688" s="44"/>
      <c r="D688" s="44" t="s">
        <v>499</v>
      </c>
    </row>
    <row r="689" spans="1:4">
      <c r="A689" s="44" t="s">
        <v>3089</v>
      </c>
      <c r="B689" s="44" t="s">
        <v>1564</v>
      </c>
      <c r="C689" s="44" t="s">
        <v>1175</v>
      </c>
      <c r="D689" s="44" t="s">
        <v>1281</v>
      </c>
    </row>
    <row r="690" spans="1:4">
      <c r="A690" s="44"/>
      <c r="B690" s="44"/>
      <c r="C690" s="44"/>
      <c r="D690" s="44" t="s">
        <v>499</v>
      </c>
    </row>
    <row r="691" spans="1:4">
      <c r="A691" s="44"/>
      <c r="B691" s="44"/>
      <c r="C691" s="44"/>
      <c r="D691" s="44" t="s">
        <v>1283</v>
      </c>
    </row>
    <row r="692" spans="1:4">
      <c r="A692" s="44"/>
      <c r="B692" s="44"/>
      <c r="C692" s="44"/>
      <c r="D692" s="44" t="s">
        <v>1284</v>
      </c>
    </row>
    <row r="693" spans="1:4">
      <c r="A693" s="44" t="s">
        <v>3223</v>
      </c>
      <c r="B693" s="44" t="s">
        <v>2446</v>
      </c>
      <c r="C693" s="44" t="s">
        <v>1175</v>
      </c>
      <c r="D693" s="44" t="s">
        <v>499</v>
      </c>
    </row>
    <row r="694" spans="1:4">
      <c r="A694" s="44" t="s">
        <v>3115</v>
      </c>
      <c r="B694" s="44" t="s">
        <v>651</v>
      </c>
      <c r="C694" s="44" t="s">
        <v>1175</v>
      </c>
      <c r="D694" s="44" t="s">
        <v>1281</v>
      </c>
    </row>
    <row r="695" spans="1:4">
      <c r="A695" s="44"/>
      <c r="B695" s="44"/>
      <c r="C695" s="44"/>
      <c r="D695" s="44" t="s">
        <v>499</v>
      </c>
    </row>
    <row r="696" spans="1:4">
      <c r="A696" s="44"/>
      <c r="B696" s="44"/>
      <c r="C696" s="44"/>
      <c r="D696" s="44" t="s">
        <v>2044</v>
      </c>
    </row>
    <row r="697" spans="1:4">
      <c r="A697" s="44"/>
      <c r="B697" s="44"/>
      <c r="C697" s="44"/>
      <c r="D697" s="44" t="s">
        <v>502</v>
      </c>
    </row>
    <row r="698" spans="1:4">
      <c r="A698" s="44" t="s">
        <v>3175</v>
      </c>
      <c r="B698" s="44" t="s">
        <v>451</v>
      </c>
      <c r="C698" s="44" t="s">
        <v>1175</v>
      </c>
      <c r="D698" s="44" t="s">
        <v>499</v>
      </c>
    </row>
    <row r="699" spans="1:4">
      <c r="A699" s="44" t="s">
        <v>3164</v>
      </c>
      <c r="B699" s="44" t="s">
        <v>653</v>
      </c>
      <c r="C699" s="44" t="s">
        <v>1175</v>
      </c>
      <c r="D699" s="44" t="s">
        <v>1281</v>
      </c>
    </row>
    <row r="700" spans="1:4">
      <c r="A700" s="44"/>
      <c r="B700" s="44"/>
      <c r="C700" s="44"/>
      <c r="D700" s="44" t="s">
        <v>499</v>
      </c>
    </row>
    <row r="701" spans="1:4">
      <c r="A701" s="44" t="s">
        <v>3176</v>
      </c>
      <c r="B701" s="44" t="s">
        <v>455</v>
      </c>
      <c r="C701" s="44" t="s">
        <v>1175</v>
      </c>
      <c r="D701" s="44" t="s">
        <v>1281</v>
      </c>
    </row>
    <row r="702" spans="1:4">
      <c r="A702" s="44"/>
      <c r="B702" s="44"/>
      <c r="C702" s="44"/>
      <c r="D702" s="44" t="s">
        <v>499</v>
      </c>
    </row>
    <row r="703" spans="1:4">
      <c r="A703" s="44" t="s">
        <v>3181</v>
      </c>
      <c r="B703" s="44" t="s">
        <v>655</v>
      </c>
      <c r="C703" s="44" t="s">
        <v>1175</v>
      </c>
      <c r="D703" s="44" t="s">
        <v>1281</v>
      </c>
    </row>
    <row r="704" spans="1:4">
      <c r="A704" s="44"/>
      <c r="B704" s="44"/>
      <c r="C704" s="44"/>
      <c r="D704" s="44" t="s">
        <v>499</v>
      </c>
    </row>
    <row r="705" spans="1:4">
      <c r="A705" s="44"/>
      <c r="B705" s="44"/>
      <c r="C705" s="44"/>
      <c r="D705" s="44" t="s">
        <v>502</v>
      </c>
    </row>
    <row r="706" spans="1:4">
      <c r="A706" s="44" t="s">
        <v>3158</v>
      </c>
      <c r="B706" s="44" t="s">
        <v>422</v>
      </c>
      <c r="C706" s="44" t="s">
        <v>1175</v>
      </c>
      <c r="D706" s="44" t="s">
        <v>499</v>
      </c>
    </row>
    <row r="707" spans="1:4">
      <c r="A707" s="44" t="s">
        <v>3174</v>
      </c>
      <c r="B707" s="44" t="s">
        <v>656</v>
      </c>
      <c r="C707" s="44" t="s">
        <v>1175</v>
      </c>
      <c r="D707" s="44" t="s">
        <v>1281</v>
      </c>
    </row>
    <row r="708" spans="1:4">
      <c r="A708" s="44"/>
      <c r="B708" s="44"/>
      <c r="C708" s="44"/>
      <c r="D708" s="44" t="s">
        <v>499</v>
      </c>
    </row>
    <row r="709" spans="1:4">
      <c r="A709" s="44"/>
      <c r="B709" s="44"/>
      <c r="C709" s="44"/>
      <c r="D709" s="44" t="s">
        <v>502</v>
      </c>
    </row>
    <row r="710" spans="1:4">
      <c r="A710" s="44" t="s">
        <v>3204</v>
      </c>
      <c r="B710" s="44" t="s">
        <v>658</v>
      </c>
      <c r="C710" s="44" t="s">
        <v>1175</v>
      </c>
      <c r="D710" s="44" t="s">
        <v>1281</v>
      </c>
    </row>
    <row r="711" spans="1:4">
      <c r="A711" s="44"/>
      <c r="B711" s="44"/>
      <c r="C711" s="44"/>
      <c r="D711" s="44" t="s">
        <v>499</v>
      </c>
    </row>
    <row r="712" spans="1:4">
      <c r="A712" s="44"/>
      <c r="B712" s="44"/>
      <c r="C712" s="44"/>
      <c r="D712" s="44" t="s">
        <v>1284</v>
      </c>
    </row>
    <row r="713" spans="1:4">
      <c r="A713" s="44" t="s">
        <v>3090</v>
      </c>
      <c r="B713" s="44" t="s">
        <v>1720</v>
      </c>
      <c r="C713" s="44" t="s">
        <v>1175</v>
      </c>
      <c r="D713" s="44" t="s">
        <v>1281</v>
      </c>
    </row>
    <row r="714" spans="1:4">
      <c r="A714" s="44"/>
      <c r="B714" s="44"/>
      <c r="C714" s="44"/>
      <c r="D714" s="44" t="s">
        <v>499</v>
      </c>
    </row>
    <row r="715" spans="1:4">
      <c r="A715" s="44" t="s">
        <v>3182</v>
      </c>
      <c r="B715" s="44" t="s">
        <v>660</v>
      </c>
      <c r="C715" s="44" t="s">
        <v>1175</v>
      </c>
      <c r="D715" s="44" t="s">
        <v>1281</v>
      </c>
    </row>
    <row r="716" spans="1:4">
      <c r="A716" s="44"/>
      <c r="B716" s="44"/>
      <c r="C716" s="44"/>
      <c r="D716" s="44" t="s">
        <v>499</v>
      </c>
    </row>
    <row r="717" spans="1:4">
      <c r="A717" s="44" t="s">
        <v>3268</v>
      </c>
      <c r="B717" s="44" t="s">
        <v>383</v>
      </c>
      <c r="C717" s="44" t="s">
        <v>1175</v>
      </c>
      <c r="D717" s="44" t="s">
        <v>1281</v>
      </c>
    </row>
    <row r="718" spans="1:4">
      <c r="A718" s="44"/>
      <c r="B718" s="44"/>
      <c r="C718" s="44"/>
      <c r="D718" s="44" t="s">
        <v>499</v>
      </c>
    </row>
    <row r="719" spans="1:4">
      <c r="A719" s="44" t="s">
        <v>3135</v>
      </c>
      <c r="B719" s="44" t="s">
        <v>662</v>
      </c>
      <c r="C719" s="44" t="s">
        <v>1175</v>
      </c>
      <c r="D719" s="44" t="s">
        <v>1281</v>
      </c>
    </row>
    <row r="720" spans="1:4">
      <c r="A720" s="44"/>
      <c r="B720" s="44"/>
      <c r="C720" s="44"/>
      <c r="D720" s="44" t="s">
        <v>499</v>
      </c>
    </row>
    <row r="721" spans="1:4">
      <c r="A721" s="44" t="s">
        <v>3267</v>
      </c>
      <c r="B721" s="44" t="s">
        <v>866</v>
      </c>
      <c r="C721" s="44" t="s">
        <v>1175</v>
      </c>
      <c r="D721" s="44" t="s">
        <v>499</v>
      </c>
    </row>
    <row r="722" spans="1:4">
      <c r="A722" s="44" t="s">
        <v>3266</v>
      </c>
      <c r="B722" s="44" t="s">
        <v>864</v>
      </c>
      <c r="C722" s="44" t="s">
        <v>1175</v>
      </c>
      <c r="D722" s="44" t="s">
        <v>499</v>
      </c>
    </row>
    <row r="723" spans="1:4">
      <c r="A723" s="44" t="s">
        <v>3189</v>
      </c>
      <c r="B723" s="44" t="s">
        <v>181</v>
      </c>
      <c r="C723" s="44" t="s">
        <v>1175</v>
      </c>
      <c r="D723" s="44" t="s">
        <v>1281</v>
      </c>
    </row>
    <row r="724" spans="1:4">
      <c r="A724" s="44"/>
      <c r="B724" s="44"/>
      <c r="C724" s="44"/>
      <c r="D724" s="44" t="s">
        <v>499</v>
      </c>
    </row>
    <row r="725" spans="1:4">
      <c r="A725" s="44"/>
      <c r="B725" s="44"/>
      <c r="C725" s="44"/>
      <c r="D725" s="44" t="s">
        <v>502</v>
      </c>
    </row>
    <row r="726" spans="1:4">
      <c r="A726" s="44" t="s">
        <v>3196</v>
      </c>
      <c r="B726" s="44" t="s">
        <v>180</v>
      </c>
      <c r="C726" s="44" t="s">
        <v>1175</v>
      </c>
      <c r="D726" s="44" t="s">
        <v>1281</v>
      </c>
    </row>
    <row r="727" spans="1:4">
      <c r="A727" s="44"/>
      <c r="B727" s="44"/>
      <c r="C727" s="44"/>
      <c r="D727" s="44" t="s">
        <v>499</v>
      </c>
    </row>
    <row r="728" spans="1:4">
      <c r="A728" s="44"/>
      <c r="B728" s="44"/>
      <c r="C728" s="44"/>
      <c r="D728" s="44" t="s">
        <v>502</v>
      </c>
    </row>
    <row r="729" spans="1:4">
      <c r="A729" s="44" t="s">
        <v>3148</v>
      </c>
      <c r="B729" s="44" t="s">
        <v>1075</v>
      </c>
      <c r="C729" s="44" t="s">
        <v>1175</v>
      </c>
      <c r="D729" s="44" t="s">
        <v>1281</v>
      </c>
    </row>
    <row r="730" spans="1:4">
      <c r="A730" s="44"/>
      <c r="B730" s="44"/>
      <c r="C730" s="44"/>
      <c r="D730" s="44" t="s">
        <v>499</v>
      </c>
    </row>
    <row r="731" spans="1:4">
      <c r="A731" s="44"/>
      <c r="B731" s="44"/>
      <c r="C731" s="44"/>
      <c r="D731" s="44" t="s">
        <v>502</v>
      </c>
    </row>
    <row r="732" spans="1:4">
      <c r="A732" s="44" t="s">
        <v>3193</v>
      </c>
      <c r="B732" s="44" t="s">
        <v>182</v>
      </c>
      <c r="C732" s="44" t="s">
        <v>1175</v>
      </c>
      <c r="D732" s="44" t="s">
        <v>1281</v>
      </c>
    </row>
    <row r="733" spans="1:4">
      <c r="A733" s="44"/>
      <c r="B733" s="44"/>
      <c r="C733" s="44"/>
      <c r="D733" s="44" t="s">
        <v>499</v>
      </c>
    </row>
    <row r="734" spans="1:4">
      <c r="A734" s="44"/>
      <c r="B734" s="44"/>
      <c r="C734" s="44"/>
      <c r="D734" s="44" t="s">
        <v>502</v>
      </c>
    </row>
    <row r="735" spans="1:4">
      <c r="A735" s="44" t="s">
        <v>3201</v>
      </c>
      <c r="B735" s="44" t="s">
        <v>183</v>
      </c>
      <c r="C735" s="44" t="s">
        <v>1175</v>
      </c>
      <c r="D735" s="44" t="s">
        <v>1281</v>
      </c>
    </row>
    <row r="736" spans="1:4">
      <c r="A736" s="44"/>
      <c r="B736" s="44"/>
      <c r="C736" s="44"/>
      <c r="D736" s="44" t="s">
        <v>499</v>
      </c>
    </row>
    <row r="737" spans="1:4">
      <c r="A737" s="44"/>
      <c r="B737" s="44"/>
      <c r="C737" s="44"/>
      <c r="D737" s="44" t="s">
        <v>502</v>
      </c>
    </row>
    <row r="738" spans="1:4">
      <c r="A738" s="44" t="s">
        <v>3190</v>
      </c>
      <c r="B738" s="44" t="s">
        <v>185</v>
      </c>
      <c r="C738" s="44" t="s">
        <v>1175</v>
      </c>
      <c r="D738" s="44" t="s">
        <v>499</v>
      </c>
    </row>
    <row r="739" spans="1:4">
      <c r="A739" s="44"/>
      <c r="B739" s="44"/>
      <c r="C739" s="44"/>
      <c r="D739" s="44" t="s">
        <v>502</v>
      </c>
    </row>
    <row r="740" spans="1:4">
      <c r="A740" s="44" t="s">
        <v>3195</v>
      </c>
      <c r="B740" s="44" t="s">
        <v>184</v>
      </c>
      <c r="C740" s="44" t="s">
        <v>1175</v>
      </c>
      <c r="D740" s="44" t="s">
        <v>1281</v>
      </c>
    </row>
    <row r="741" spans="1:4">
      <c r="A741" s="44"/>
      <c r="B741" s="44"/>
      <c r="C741" s="44"/>
      <c r="D741" s="44" t="s">
        <v>499</v>
      </c>
    </row>
    <row r="742" spans="1:4">
      <c r="A742" s="44"/>
      <c r="B742" s="44"/>
      <c r="C742" s="44"/>
      <c r="D742" s="44" t="s">
        <v>502</v>
      </c>
    </row>
    <row r="743" spans="1:4">
      <c r="A743" s="44" t="s">
        <v>3149</v>
      </c>
      <c r="B743" s="44" t="s">
        <v>1077</v>
      </c>
      <c r="C743" s="44" t="s">
        <v>1175</v>
      </c>
      <c r="D743" s="44" t="s">
        <v>499</v>
      </c>
    </row>
    <row r="744" spans="1:4">
      <c r="A744" s="44"/>
      <c r="B744" s="44"/>
      <c r="C744" s="44"/>
      <c r="D744" s="44" t="s">
        <v>502</v>
      </c>
    </row>
    <row r="745" spans="1:4">
      <c r="A745" s="44" t="s">
        <v>3202</v>
      </c>
      <c r="B745" s="44" t="s">
        <v>186</v>
      </c>
      <c r="C745" s="44" t="s">
        <v>1175</v>
      </c>
      <c r="D745" s="44" t="s">
        <v>1281</v>
      </c>
    </row>
    <row r="746" spans="1:4">
      <c r="A746" s="44"/>
      <c r="B746" s="44"/>
      <c r="C746" s="44"/>
      <c r="D746" s="44" t="s">
        <v>499</v>
      </c>
    </row>
    <row r="747" spans="1:4">
      <c r="A747" s="44"/>
      <c r="B747" s="44"/>
      <c r="C747" s="44"/>
      <c r="D747" s="44" t="s">
        <v>502</v>
      </c>
    </row>
    <row r="748" spans="1:4">
      <c r="A748" s="44" t="s">
        <v>3150</v>
      </c>
      <c r="B748" s="44" t="s">
        <v>1078</v>
      </c>
      <c r="C748" s="44" t="s">
        <v>1175</v>
      </c>
      <c r="D748" s="44" t="s">
        <v>499</v>
      </c>
    </row>
    <row r="749" spans="1:4">
      <c r="A749" s="44"/>
      <c r="B749" s="44"/>
      <c r="C749" s="44"/>
      <c r="D749" s="44" t="s">
        <v>502</v>
      </c>
    </row>
    <row r="750" spans="1:4">
      <c r="A750" s="44" t="s">
        <v>3200</v>
      </c>
      <c r="B750" s="44" t="s">
        <v>187</v>
      </c>
      <c r="C750" s="44" t="s">
        <v>1175</v>
      </c>
      <c r="D750" s="44" t="s">
        <v>1281</v>
      </c>
    </row>
    <row r="751" spans="1:4">
      <c r="A751" s="44"/>
      <c r="B751" s="44"/>
      <c r="C751" s="44"/>
      <c r="D751" s="44" t="s">
        <v>499</v>
      </c>
    </row>
    <row r="752" spans="1:4">
      <c r="A752" s="44"/>
      <c r="B752" s="44"/>
      <c r="C752" s="44"/>
      <c r="D752" s="44" t="s">
        <v>502</v>
      </c>
    </row>
    <row r="753" spans="1:4">
      <c r="A753" s="44" t="s">
        <v>3160</v>
      </c>
      <c r="B753" s="44" t="s">
        <v>188</v>
      </c>
      <c r="C753" s="44" t="s">
        <v>1175</v>
      </c>
      <c r="D753" s="44" t="s">
        <v>499</v>
      </c>
    </row>
    <row r="754" spans="1:4">
      <c r="A754" s="44"/>
      <c r="B754" s="44"/>
      <c r="C754" s="44"/>
      <c r="D754" s="44" t="s">
        <v>502</v>
      </c>
    </row>
    <row r="755" spans="1:4">
      <c r="A755" s="44" t="s">
        <v>3194</v>
      </c>
      <c r="B755" s="44" t="s">
        <v>189</v>
      </c>
      <c r="C755" s="44" t="s">
        <v>1175</v>
      </c>
      <c r="D755" s="44" t="s">
        <v>1281</v>
      </c>
    </row>
    <row r="756" spans="1:4">
      <c r="A756" s="44"/>
      <c r="B756" s="44"/>
      <c r="C756" s="44"/>
      <c r="D756" s="44" t="s">
        <v>499</v>
      </c>
    </row>
    <row r="757" spans="1:4">
      <c r="A757" s="44"/>
      <c r="B757" s="44"/>
      <c r="C757" s="44"/>
      <c r="D757" s="44" t="s">
        <v>502</v>
      </c>
    </row>
    <row r="758" spans="1:4">
      <c r="A758" s="44" t="s">
        <v>3161</v>
      </c>
      <c r="B758" s="44" t="s">
        <v>191</v>
      </c>
      <c r="C758" s="44" t="s">
        <v>1175</v>
      </c>
      <c r="D758" s="44" t="s">
        <v>499</v>
      </c>
    </row>
    <row r="759" spans="1:4">
      <c r="A759" s="44"/>
      <c r="B759" s="44"/>
      <c r="C759" s="44"/>
      <c r="D759" s="44" t="s">
        <v>502</v>
      </c>
    </row>
    <row r="760" spans="1:4">
      <c r="A760" s="44" t="s">
        <v>3198</v>
      </c>
      <c r="B760" s="44" t="s">
        <v>190</v>
      </c>
      <c r="C760" s="44" t="s">
        <v>1175</v>
      </c>
      <c r="D760" s="44" t="s">
        <v>1281</v>
      </c>
    </row>
    <row r="761" spans="1:4">
      <c r="A761" s="44"/>
      <c r="B761" s="44"/>
      <c r="C761" s="44"/>
      <c r="D761" s="44" t="s">
        <v>499</v>
      </c>
    </row>
    <row r="762" spans="1:4">
      <c r="A762" s="44"/>
      <c r="B762" s="44"/>
      <c r="C762" s="44"/>
      <c r="D762" s="44" t="s">
        <v>502</v>
      </c>
    </row>
    <row r="763" spans="1:4">
      <c r="A763" s="44" t="s">
        <v>3162</v>
      </c>
      <c r="B763" s="44" t="s">
        <v>193</v>
      </c>
      <c r="C763" s="44" t="s">
        <v>1175</v>
      </c>
      <c r="D763" s="44" t="s">
        <v>499</v>
      </c>
    </row>
    <row r="764" spans="1:4">
      <c r="A764" s="44"/>
      <c r="B764" s="44"/>
      <c r="C764" s="44"/>
      <c r="D764" s="44" t="s">
        <v>502</v>
      </c>
    </row>
    <row r="765" spans="1:4">
      <c r="A765" s="44" t="s">
        <v>3197</v>
      </c>
      <c r="B765" s="44" t="s">
        <v>192</v>
      </c>
      <c r="C765" s="44" t="s">
        <v>1175</v>
      </c>
      <c r="D765" s="44" t="s">
        <v>1281</v>
      </c>
    </row>
    <row r="766" spans="1:4">
      <c r="A766" s="44"/>
      <c r="B766" s="44"/>
      <c r="C766" s="44"/>
      <c r="D766" s="44" t="s">
        <v>499</v>
      </c>
    </row>
    <row r="767" spans="1:4">
      <c r="A767" s="44"/>
      <c r="B767" s="44"/>
      <c r="C767" s="44"/>
      <c r="D767" s="44" t="s">
        <v>502</v>
      </c>
    </row>
    <row r="768" spans="1:4">
      <c r="A768" s="44" t="s">
        <v>3179</v>
      </c>
      <c r="B768" s="44" t="s">
        <v>1010</v>
      </c>
      <c r="C768" s="44" t="s">
        <v>1175</v>
      </c>
      <c r="D768" s="44" t="s">
        <v>1281</v>
      </c>
    </row>
    <row r="769" spans="1:4">
      <c r="A769" s="44"/>
      <c r="B769" s="44"/>
      <c r="C769" s="44"/>
      <c r="D769" s="44" t="s">
        <v>499</v>
      </c>
    </row>
    <row r="770" spans="1:4">
      <c r="A770" s="44"/>
      <c r="B770" s="44"/>
      <c r="C770" s="44"/>
      <c r="D770" s="44" t="s">
        <v>502</v>
      </c>
    </row>
    <row r="771" spans="1:4">
      <c r="A771" s="44" t="s">
        <v>3151</v>
      </c>
      <c r="B771" s="44" t="s">
        <v>1076</v>
      </c>
      <c r="C771" s="44" t="s">
        <v>1175</v>
      </c>
      <c r="D771" s="44" t="s">
        <v>499</v>
      </c>
    </row>
    <row r="772" spans="1:4">
      <c r="A772" s="44"/>
      <c r="B772" s="44"/>
      <c r="C772" s="44"/>
      <c r="D772" s="44" t="s">
        <v>502</v>
      </c>
    </row>
    <row r="773" spans="1:4">
      <c r="A773" s="44" t="s">
        <v>3199</v>
      </c>
      <c r="B773" s="44" t="s">
        <v>194</v>
      </c>
      <c r="C773" s="44" t="s">
        <v>1175</v>
      </c>
      <c r="D773" s="44" t="s">
        <v>1281</v>
      </c>
    </row>
    <row r="774" spans="1:4">
      <c r="A774" s="44"/>
      <c r="B774" s="44"/>
      <c r="C774" s="44"/>
      <c r="D774" s="44" t="s">
        <v>499</v>
      </c>
    </row>
    <row r="775" spans="1:4">
      <c r="A775" s="44"/>
      <c r="B775" s="44"/>
      <c r="C775" s="44"/>
      <c r="D775" s="44" t="s">
        <v>502</v>
      </c>
    </row>
    <row r="776" spans="1:4">
      <c r="A776" s="44" t="s">
        <v>3264</v>
      </c>
      <c r="B776" s="44" t="s">
        <v>266</v>
      </c>
      <c r="C776" s="44" t="s">
        <v>1175</v>
      </c>
      <c r="D776" s="44" t="s">
        <v>499</v>
      </c>
    </row>
    <row r="777" spans="1:4">
      <c r="A777" s="44" t="s">
        <v>3192</v>
      </c>
      <c r="B777" s="44" t="s">
        <v>195</v>
      </c>
      <c r="C777" s="44" t="s">
        <v>1175</v>
      </c>
      <c r="D777" s="44" t="s">
        <v>1281</v>
      </c>
    </row>
    <row r="778" spans="1:4">
      <c r="A778" s="44"/>
      <c r="B778" s="44"/>
      <c r="C778" s="44"/>
      <c r="D778" s="44" t="s">
        <v>499</v>
      </c>
    </row>
    <row r="779" spans="1:4">
      <c r="A779" s="44"/>
      <c r="B779" s="44"/>
      <c r="C779" s="44"/>
      <c r="D779" s="44" t="s">
        <v>502</v>
      </c>
    </row>
    <row r="780" spans="1:4">
      <c r="A780" s="44" t="s">
        <v>664</v>
      </c>
      <c r="B780" s="44" t="s">
        <v>665</v>
      </c>
      <c r="C780" s="44" t="s">
        <v>1535</v>
      </c>
      <c r="D780" s="44" t="s">
        <v>501</v>
      </c>
    </row>
    <row r="781" spans="1:4">
      <c r="A781" s="44"/>
      <c r="B781" s="44"/>
      <c r="C781" s="44"/>
      <c r="D781" s="44" t="s">
        <v>1281</v>
      </c>
    </row>
    <row r="782" spans="1:4">
      <c r="A782" s="44"/>
      <c r="B782" s="44"/>
      <c r="C782" s="44"/>
      <c r="D782" s="44" t="s">
        <v>502</v>
      </c>
    </row>
    <row r="783" spans="1:4">
      <c r="A783" s="44"/>
      <c r="B783" s="44"/>
      <c r="C783" s="44"/>
      <c r="D783" s="44" t="s">
        <v>465</v>
      </c>
    </row>
    <row r="784" spans="1:4">
      <c r="A784" s="44" t="s">
        <v>1573</v>
      </c>
      <c r="B784" s="44" t="s">
        <v>767</v>
      </c>
      <c r="C784" s="44" t="s">
        <v>1535</v>
      </c>
      <c r="D784" s="44" t="s">
        <v>501</v>
      </c>
    </row>
    <row r="785" spans="1:4">
      <c r="A785" s="44"/>
      <c r="B785" s="44"/>
      <c r="C785" s="44"/>
      <c r="D785" s="44" t="s">
        <v>1281</v>
      </c>
    </row>
    <row r="786" spans="1:4">
      <c r="A786" s="44"/>
      <c r="B786" s="44"/>
      <c r="C786" s="44"/>
      <c r="D786" s="44" t="s">
        <v>1283</v>
      </c>
    </row>
    <row r="787" spans="1:4">
      <c r="A787" s="44"/>
      <c r="B787" s="44"/>
      <c r="C787" s="44"/>
      <c r="D787" s="44" t="s">
        <v>465</v>
      </c>
    </row>
    <row r="788" spans="1:4">
      <c r="A788" s="44" t="s">
        <v>1864</v>
      </c>
      <c r="B788" s="44" t="s">
        <v>1159</v>
      </c>
      <c r="C788" s="44" t="s">
        <v>1535</v>
      </c>
      <c r="D788" s="44" t="s">
        <v>501</v>
      </c>
    </row>
    <row r="789" spans="1:4">
      <c r="A789" s="44"/>
      <c r="B789" s="44"/>
      <c r="C789" s="44"/>
      <c r="D789" s="44" t="s">
        <v>1281</v>
      </c>
    </row>
    <row r="790" spans="1:4">
      <c r="A790" s="44"/>
      <c r="B790" s="44"/>
      <c r="C790" s="44"/>
      <c r="D790" s="44" t="s">
        <v>1283</v>
      </c>
    </row>
    <row r="791" spans="1:4">
      <c r="A791" s="44"/>
      <c r="B791" s="44"/>
      <c r="C791" s="44"/>
      <c r="D791" s="44" t="s">
        <v>1284</v>
      </c>
    </row>
    <row r="792" spans="1:4">
      <c r="A792" s="44"/>
      <c r="B792" s="44"/>
      <c r="C792" s="44"/>
      <c r="D792" s="44" t="s">
        <v>465</v>
      </c>
    </row>
    <row r="793" spans="1:4">
      <c r="A793" s="44" t="s">
        <v>666</v>
      </c>
      <c r="B793" s="44" t="s">
        <v>667</v>
      </c>
      <c r="C793" s="44" t="s">
        <v>1535</v>
      </c>
      <c r="D793" s="44" t="s">
        <v>502</v>
      </c>
    </row>
    <row r="794" spans="1:4">
      <c r="A794" s="44" t="s">
        <v>1656</v>
      </c>
      <c r="B794" s="44" t="s">
        <v>663</v>
      </c>
      <c r="C794" s="44" t="s">
        <v>1535</v>
      </c>
      <c r="D794" s="44" t="s">
        <v>502</v>
      </c>
    </row>
    <row r="795" spans="1:4">
      <c r="A795" s="44" t="s">
        <v>1079</v>
      </c>
      <c r="B795" s="44" t="s">
        <v>692</v>
      </c>
      <c r="C795" s="44" t="s">
        <v>1535</v>
      </c>
      <c r="D795" s="44" t="s">
        <v>501</v>
      </c>
    </row>
    <row r="796" spans="1:4">
      <c r="A796" s="44"/>
      <c r="B796" s="44"/>
      <c r="C796" s="44"/>
      <c r="D796" s="44" t="s">
        <v>1283</v>
      </c>
    </row>
    <row r="797" spans="1:4">
      <c r="A797" s="44" t="s">
        <v>883</v>
      </c>
      <c r="B797" s="44" t="s">
        <v>693</v>
      </c>
      <c r="C797" s="44" t="s">
        <v>1535</v>
      </c>
      <c r="D797" s="44" t="s">
        <v>501</v>
      </c>
    </row>
    <row r="798" spans="1:4">
      <c r="A798" s="44"/>
      <c r="B798" s="44"/>
      <c r="C798" s="44"/>
      <c r="D798" s="44" t="s">
        <v>1281</v>
      </c>
    </row>
    <row r="799" spans="1:4">
      <c r="A799" s="44" t="s">
        <v>341</v>
      </c>
      <c r="B799" s="44" t="s">
        <v>668</v>
      </c>
      <c r="C799" s="44" t="s">
        <v>1535</v>
      </c>
      <c r="D799" s="44" t="s">
        <v>502</v>
      </c>
    </row>
    <row r="800" spans="1:4">
      <c r="A800" s="44"/>
      <c r="B800" s="44"/>
      <c r="C800" s="44"/>
      <c r="D800" s="44" t="s">
        <v>2878</v>
      </c>
    </row>
    <row r="801" spans="1:4">
      <c r="A801" s="44" t="s">
        <v>1668</v>
      </c>
      <c r="B801" s="44" t="s">
        <v>691</v>
      </c>
      <c r="C801" s="44" t="s">
        <v>1535</v>
      </c>
      <c r="D801" s="44" t="s">
        <v>501</v>
      </c>
    </row>
    <row r="802" spans="1:4">
      <c r="A802" s="44"/>
      <c r="B802" s="44"/>
      <c r="C802" s="44"/>
      <c r="D802" s="44" t="s">
        <v>1281</v>
      </c>
    </row>
    <row r="803" spans="1:4">
      <c r="A803" s="44"/>
      <c r="B803" s="44"/>
      <c r="C803" s="44"/>
      <c r="D803" s="44" t="s">
        <v>465</v>
      </c>
    </row>
    <row r="804" spans="1:4">
      <c r="A804" s="44" t="s">
        <v>671</v>
      </c>
      <c r="B804" s="44" t="s">
        <v>672</v>
      </c>
      <c r="C804" s="44" t="s">
        <v>1536</v>
      </c>
      <c r="D804" s="44" t="s">
        <v>1281</v>
      </c>
    </row>
    <row r="805" spans="1:4">
      <c r="A805" s="44"/>
      <c r="B805" s="44"/>
      <c r="C805" s="44"/>
      <c r="D805" s="44" t="s">
        <v>1284</v>
      </c>
    </row>
    <row r="806" spans="1:4">
      <c r="A806" s="44" t="s">
        <v>37</v>
      </c>
      <c r="B806" s="44" t="s">
        <v>689</v>
      </c>
      <c r="C806" s="44" t="s">
        <v>1536</v>
      </c>
      <c r="D806" s="44" t="s">
        <v>1281</v>
      </c>
    </row>
    <row r="807" spans="1:4">
      <c r="A807" s="44" t="s">
        <v>543</v>
      </c>
      <c r="B807" s="44" t="s">
        <v>544</v>
      </c>
      <c r="C807" s="44" t="s">
        <v>1536</v>
      </c>
      <c r="D807" s="44" t="s">
        <v>1281</v>
      </c>
    </row>
    <row r="808" spans="1:4">
      <c r="A808" s="44" t="s">
        <v>1415</v>
      </c>
      <c r="B808" s="44" t="s">
        <v>1416</v>
      </c>
      <c r="C808" s="44" t="s">
        <v>1536</v>
      </c>
      <c r="D808" s="44" t="s">
        <v>1286</v>
      </c>
    </row>
    <row r="809" spans="1:4">
      <c r="A809" s="44"/>
      <c r="B809" s="44"/>
      <c r="C809" s="44"/>
      <c r="D809" s="44" t="s">
        <v>1281</v>
      </c>
    </row>
    <row r="810" spans="1:4">
      <c r="A810" s="44" t="s">
        <v>1417</v>
      </c>
      <c r="B810" s="44" t="s">
        <v>1418</v>
      </c>
      <c r="C810" s="44" t="s">
        <v>1536</v>
      </c>
      <c r="D810" s="44" t="s">
        <v>1286</v>
      </c>
    </row>
    <row r="811" spans="1:4">
      <c r="A811" s="44"/>
      <c r="B811" s="44"/>
      <c r="C811" s="44"/>
      <c r="D811" s="44" t="s">
        <v>1281</v>
      </c>
    </row>
    <row r="812" spans="1:4">
      <c r="A812" s="44" t="s">
        <v>1419</v>
      </c>
      <c r="B812" s="44" t="s">
        <v>1420</v>
      </c>
      <c r="C812" s="44" t="s">
        <v>1536</v>
      </c>
      <c r="D812" s="44" t="s">
        <v>1286</v>
      </c>
    </row>
    <row r="813" spans="1:4">
      <c r="A813" s="44"/>
      <c r="B813" s="44"/>
      <c r="C813" s="44"/>
      <c r="D813" s="44" t="s">
        <v>1281</v>
      </c>
    </row>
    <row r="814" spans="1:4">
      <c r="A814" s="44" t="s">
        <v>1421</v>
      </c>
      <c r="B814" s="44" t="s">
        <v>1422</v>
      </c>
      <c r="C814" s="44" t="s">
        <v>1536</v>
      </c>
      <c r="D814" s="44" t="s">
        <v>1286</v>
      </c>
    </row>
    <row r="815" spans="1:4">
      <c r="A815" s="44"/>
      <c r="B815" s="44"/>
      <c r="C815" s="44"/>
      <c r="D815" s="44" t="s">
        <v>1281</v>
      </c>
    </row>
    <row r="816" spans="1:4">
      <c r="A816" s="44" t="s">
        <v>884</v>
      </c>
      <c r="B816" s="44" t="s">
        <v>98</v>
      </c>
      <c r="C816" s="44" t="s">
        <v>1536</v>
      </c>
      <c r="D816" s="44" t="s">
        <v>1286</v>
      </c>
    </row>
    <row r="817" spans="1:4">
      <c r="A817" s="44"/>
      <c r="B817" s="44"/>
      <c r="C817" s="44"/>
      <c r="D817" s="44" t="s">
        <v>1281</v>
      </c>
    </row>
    <row r="818" spans="1:4">
      <c r="A818" s="44" t="s">
        <v>885</v>
      </c>
      <c r="B818" s="44" t="s">
        <v>102</v>
      </c>
      <c r="C818" s="44" t="s">
        <v>1536</v>
      </c>
      <c r="D818" s="44" t="s">
        <v>1286</v>
      </c>
    </row>
    <row r="819" spans="1:4">
      <c r="A819" s="44"/>
      <c r="B819" s="44"/>
      <c r="C819" s="44"/>
      <c r="D819" s="44" t="s">
        <v>1281</v>
      </c>
    </row>
    <row r="820" spans="1:4">
      <c r="A820" s="44" t="s">
        <v>886</v>
      </c>
      <c r="B820" s="44" t="s">
        <v>99</v>
      </c>
      <c r="C820" s="44" t="s">
        <v>1536</v>
      </c>
      <c r="D820" s="44" t="s">
        <v>1286</v>
      </c>
    </row>
    <row r="821" spans="1:4">
      <c r="A821" s="44"/>
      <c r="B821" s="44"/>
      <c r="C821" s="44"/>
      <c r="D821" s="44" t="s">
        <v>1281</v>
      </c>
    </row>
    <row r="822" spans="1:4">
      <c r="A822" s="44" t="s">
        <v>887</v>
      </c>
      <c r="B822" s="44" t="s">
        <v>100</v>
      </c>
      <c r="C822" s="44" t="s">
        <v>1536</v>
      </c>
      <c r="D822" s="44" t="s">
        <v>1286</v>
      </c>
    </row>
    <row r="823" spans="1:4">
      <c r="A823" s="44"/>
      <c r="B823" s="44"/>
      <c r="C823" s="44"/>
      <c r="D823" s="44" t="s">
        <v>1281</v>
      </c>
    </row>
    <row r="824" spans="1:4">
      <c r="A824" s="44" t="s">
        <v>888</v>
      </c>
      <c r="B824" s="44" t="s">
        <v>101</v>
      </c>
      <c r="C824" s="44" t="s">
        <v>1536</v>
      </c>
      <c r="D824" s="44" t="s">
        <v>1286</v>
      </c>
    </row>
    <row r="825" spans="1:4">
      <c r="A825" s="44"/>
      <c r="B825" s="44"/>
      <c r="C825" s="44"/>
      <c r="D825" s="44" t="s">
        <v>1281</v>
      </c>
    </row>
    <row r="826" spans="1:4">
      <c r="A826" s="44" t="s">
        <v>889</v>
      </c>
      <c r="B826" s="44" t="s">
        <v>103</v>
      </c>
      <c r="C826" s="44" t="s">
        <v>1536</v>
      </c>
      <c r="D826" s="44" t="s">
        <v>1286</v>
      </c>
    </row>
    <row r="827" spans="1:4">
      <c r="A827" s="44"/>
      <c r="B827" s="44"/>
      <c r="C827" s="44"/>
      <c r="D827" s="44" t="s">
        <v>1281</v>
      </c>
    </row>
    <row r="828" spans="1:4">
      <c r="A828" s="44" t="s">
        <v>1660</v>
      </c>
      <c r="B828" s="44" t="s">
        <v>673</v>
      </c>
      <c r="C828" s="44" t="s">
        <v>1536</v>
      </c>
      <c r="D828" s="44" t="s">
        <v>1281</v>
      </c>
    </row>
    <row r="829" spans="1:4">
      <c r="A829" s="44" t="s">
        <v>1674</v>
      </c>
      <c r="B829" s="44" t="s">
        <v>699</v>
      </c>
      <c r="C829" s="44" t="s">
        <v>1536</v>
      </c>
      <c r="D829" s="44" t="s">
        <v>1281</v>
      </c>
    </row>
    <row r="830" spans="1:4">
      <c r="A830" s="44"/>
      <c r="B830" s="44"/>
      <c r="C830" s="44"/>
      <c r="D830" s="44" t="s">
        <v>1283</v>
      </c>
    </row>
    <row r="831" spans="1:4">
      <c r="A831" s="44" t="s">
        <v>1661</v>
      </c>
      <c r="B831" s="44" t="s">
        <v>690</v>
      </c>
      <c r="C831" s="44" t="s">
        <v>1536</v>
      </c>
      <c r="D831" s="44" t="s">
        <v>1281</v>
      </c>
    </row>
    <row r="832" spans="1:4">
      <c r="A832" s="44" t="s">
        <v>347</v>
      </c>
      <c r="B832" s="44" t="s">
        <v>348</v>
      </c>
      <c r="C832" s="44" t="s">
        <v>1536</v>
      </c>
      <c r="D832" s="44" t="s">
        <v>1281</v>
      </c>
    </row>
    <row r="833" spans="1:4">
      <c r="A833" s="44" t="s">
        <v>860</v>
      </c>
      <c r="B833" s="44" t="s">
        <v>861</v>
      </c>
      <c r="C833" s="44" t="s">
        <v>1536</v>
      </c>
      <c r="D833" s="44" t="s">
        <v>1281</v>
      </c>
    </row>
    <row r="834" spans="1:4">
      <c r="A834" s="44" t="s">
        <v>64</v>
      </c>
      <c r="B834" s="44" t="s">
        <v>75</v>
      </c>
      <c r="C834" s="44" t="s">
        <v>1536</v>
      </c>
      <c r="D834" s="44" t="s">
        <v>1286</v>
      </c>
    </row>
    <row r="835" spans="1:4">
      <c r="A835" s="44"/>
      <c r="B835" s="44"/>
      <c r="C835" s="44"/>
      <c r="D835" s="44" t="s">
        <v>1281</v>
      </c>
    </row>
    <row r="836" spans="1:4">
      <c r="A836" s="44" t="s">
        <v>63</v>
      </c>
      <c r="B836" s="44" t="s">
        <v>74</v>
      </c>
      <c r="C836" s="44" t="s">
        <v>1536</v>
      </c>
      <c r="D836" s="44" t="s">
        <v>1286</v>
      </c>
    </row>
    <row r="837" spans="1:4">
      <c r="A837" s="44"/>
      <c r="B837" s="44"/>
      <c r="C837" s="44"/>
      <c r="D837" s="44" t="s">
        <v>1281</v>
      </c>
    </row>
    <row r="838" spans="1:4">
      <c r="A838" s="44" t="s">
        <v>62</v>
      </c>
      <c r="B838" s="44" t="s">
        <v>73</v>
      </c>
      <c r="C838" s="44" t="s">
        <v>1536</v>
      </c>
      <c r="D838" s="44" t="s">
        <v>1286</v>
      </c>
    </row>
    <row r="839" spans="1:4">
      <c r="A839" s="44"/>
      <c r="B839" s="44"/>
      <c r="C839" s="44"/>
      <c r="D839" s="44" t="s">
        <v>1281</v>
      </c>
    </row>
    <row r="840" spans="1:4">
      <c r="A840" s="44" t="s">
        <v>61</v>
      </c>
      <c r="B840" s="44" t="s">
        <v>72</v>
      </c>
      <c r="C840" s="44" t="s">
        <v>1536</v>
      </c>
      <c r="D840" s="44" t="s">
        <v>1286</v>
      </c>
    </row>
    <row r="841" spans="1:4">
      <c r="A841" s="44"/>
      <c r="B841" s="44"/>
      <c r="C841" s="44"/>
      <c r="D841" s="44" t="s">
        <v>1281</v>
      </c>
    </row>
    <row r="842" spans="1:4">
      <c r="A842" s="44" t="s">
        <v>60</v>
      </c>
      <c r="B842" s="44" t="s">
        <v>71</v>
      </c>
      <c r="C842" s="44" t="s">
        <v>1536</v>
      </c>
      <c r="D842" s="44" t="s">
        <v>1286</v>
      </c>
    </row>
    <row r="843" spans="1:4">
      <c r="A843" s="44"/>
      <c r="B843" s="44"/>
      <c r="C843" s="44"/>
      <c r="D843" s="44" t="s">
        <v>1281</v>
      </c>
    </row>
    <row r="844" spans="1:4">
      <c r="A844" s="44" t="s">
        <v>59</v>
      </c>
      <c r="B844" s="44" t="s">
        <v>70</v>
      </c>
      <c r="C844" s="44" t="s">
        <v>1536</v>
      </c>
      <c r="D844" s="44" t="s">
        <v>1286</v>
      </c>
    </row>
    <row r="845" spans="1:4">
      <c r="A845" s="44"/>
      <c r="B845" s="44"/>
      <c r="C845" s="44"/>
      <c r="D845" s="44" t="s">
        <v>1281</v>
      </c>
    </row>
    <row r="846" spans="1:4">
      <c r="A846" s="44" t="s">
        <v>339</v>
      </c>
      <c r="B846" s="44" t="s">
        <v>340</v>
      </c>
      <c r="C846" s="44" t="s">
        <v>1536</v>
      </c>
      <c r="D846" s="44" t="s">
        <v>1286</v>
      </c>
    </row>
    <row r="847" spans="1:4">
      <c r="A847" s="44"/>
      <c r="B847" s="44"/>
      <c r="C847" s="44"/>
      <c r="D847" s="44" t="s">
        <v>1281</v>
      </c>
    </row>
    <row r="848" spans="1:4">
      <c r="A848" s="44" t="s">
        <v>1126</v>
      </c>
      <c r="B848" s="44" t="s">
        <v>1118</v>
      </c>
      <c r="C848" s="44" t="s">
        <v>1536</v>
      </c>
      <c r="D848" s="44" t="s">
        <v>1281</v>
      </c>
    </row>
    <row r="849" spans="1:4">
      <c r="A849" s="44"/>
      <c r="B849" s="44"/>
      <c r="C849" s="44"/>
      <c r="D849" s="44" t="s">
        <v>502</v>
      </c>
    </row>
    <row r="850" spans="1:4">
      <c r="A850" s="44" t="s">
        <v>1125</v>
      </c>
      <c r="B850" s="44" t="s">
        <v>1117</v>
      </c>
      <c r="C850" s="44" t="s">
        <v>1536</v>
      </c>
      <c r="D850" s="44" t="s">
        <v>1281</v>
      </c>
    </row>
    <row r="851" spans="1:4">
      <c r="A851" s="44"/>
      <c r="B851" s="44"/>
      <c r="C851" s="44"/>
      <c r="D851" s="44" t="s">
        <v>502</v>
      </c>
    </row>
    <row r="852" spans="1:4">
      <c r="A852" s="44" t="s">
        <v>85</v>
      </c>
      <c r="B852" s="44" t="s">
        <v>86</v>
      </c>
      <c r="C852" s="44" t="s">
        <v>1536</v>
      </c>
      <c r="D852" s="44" t="s">
        <v>1281</v>
      </c>
    </row>
    <row r="853" spans="1:4">
      <c r="A853" s="44" t="s">
        <v>533</v>
      </c>
      <c r="B853" s="44" t="s">
        <v>534</v>
      </c>
      <c r="C853" s="44" t="s">
        <v>1536</v>
      </c>
      <c r="D853" s="44" t="s">
        <v>1281</v>
      </c>
    </row>
    <row r="854" spans="1:4">
      <c r="A854" s="44" t="s">
        <v>87</v>
      </c>
      <c r="B854" s="44" t="s">
        <v>88</v>
      </c>
      <c r="C854" s="44" t="s">
        <v>1536</v>
      </c>
      <c r="D854" s="44" t="s">
        <v>1281</v>
      </c>
    </row>
    <row r="855" spans="1:4">
      <c r="A855" s="44" t="s">
        <v>89</v>
      </c>
      <c r="B855" s="44" t="s">
        <v>90</v>
      </c>
      <c r="C855" s="44" t="s">
        <v>1536</v>
      </c>
      <c r="D855" s="44" t="s">
        <v>1281</v>
      </c>
    </row>
    <row r="856" spans="1:4">
      <c r="A856" s="44" t="s">
        <v>458</v>
      </c>
      <c r="B856" s="44" t="s">
        <v>459</v>
      </c>
      <c r="C856" s="44" t="s">
        <v>1536</v>
      </c>
      <c r="D856" s="44" t="s">
        <v>1281</v>
      </c>
    </row>
    <row r="857" spans="1:4">
      <c r="A857" s="44" t="s">
        <v>91</v>
      </c>
      <c r="B857" s="44" t="s">
        <v>92</v>
      </c>
      <c r="C857" s="44" t="s">
        <v>1536</v>
      </c>
      <c r="D857" s="44" t="s">
        <v>1281</v>
      </c>
    </row>
    <row r="858" spans="1:4">
      <c r="A858" s="44" t="s">
        <v>93</v>
      </c>
      <c r="B858" s="44" t="s">
        <v>94</v>
      </c>
      <c r="C858" s="44" t="s">
        <v>1536</v>
      </c>
      <c r="D858" s="44" t="s">
        <v>1281</v>
      </c>
    </row>
    <row r="859" spans="1:4">
      <c r="A859" s="44" t="s">
        <v>535</v>
      </c>
      <c r="B859" s="44" t="s">
        <v>536</v>
      </c>
      <c r="C859" s="44" t="s">
        <v>1536</v>
      </c>
      <c r="D859" s="44" t="s">
        <v>1281</v>
      </c>
    </row>
    <row r="860" spans="1:4">
      <c r="A860" s="44" t="s">
        <v>95</v>
      </c>
      <c r="B860" s="44" t="s">
        <v>96</v>
      </c>
      <c r="C860" s="44" t="s">
        <v>1536</v>
      </c>
      <c r="D860" s="44" t="s">
        <v>1281</v>
      </c>
    </row>
    <row r="861" spans="1:4">
      <c r="A861" s="44" t="s">
        <v>1662</v>
      </c>
      <c r="B861" s="44" t="s">
        <v>556</v>
      </c>
      <c r="C861" s="44" t="s">
        <v>1536</v>
      </c>
      <c r="D861" s="44" t="s">
        <v>1281</v>
      </c>
    </row>
    <row r="862" spans="1:4">
      <c r="A862" s="44" t="s">
        <v>1659</v>
      </c>
      <c r="B862" s="44" t="s">
        <v>674</v>
      </c>
      <c r="C862" s="44" t="s">
        <v>1536</v>
      </c>
      <c r="D862" s="44" t="s">
        <v>1281</v>
      </c>
    </row>
    <row r="863" spans="1:4">
      <c r="A863" s="44" t="s">
        <v>1657</v>
      </c>
      <c r="B863" s="44" t="s">
        <v>675</v>
      </c>
      <c r="C863" s="44" t="s">
        <v>1536</v>
      </c>
      <c r="D863" s="44" t="s">
        <v>1281</v>
      </c>
    </row>
    <row r="864" spans="1:4">
      <c r="A864" s="44" t="s">
        <v>1658</v>
      </c>
      <c r="B864" s="44" t="s">
        <v>676</v>
      </c>
      <c r="C864" s="44" t="s">
        <v>1536</v>
      </c>
      <c r="D864" s="44" t="s">
        <v>1281</v>
      </c>
    </row>
    <row r="865" spans="1:4">
      <c r="A865" s="44" t="s">
        <v>2119</v>
      </c>
      <c r="B865" s="44" t="s">
        <v>1040</v>
      </c>
      <c r="C865" s="44" t="s">
        <v>1537</v>
      </c>
      <c r="D865" s="44" t="s">
        <v>1281</v>
      </c>
    </row>
    <row r="866" spans="1:4">
      <c r="A866" s="44"/>
      <c r="B866" s="44"/>
      <c r="C866" s="44"/>
      <c r="D866" s="44" t="s">
        <v>502</v>
      </c>
    </row>
    <row r="867" spans="1:4">
      <c r="A867" s="44" t="s">
        <v>2120</v>
      </c>
      <c r="B867" s="44" t="s">
        <v>1041</v>
      </c>
      <c r="C867" s="44" t="s">
        <v>1537</v>
      </c>
      <c r="D867" s="44" t="s">
        <v>1281</v>
      </c>
    </row>
    <row r="868" spans="1:4">
      <c r="A868" s="44"/>
      <c r="B868" s="44"/>
      <c r="C868" s="44"/>
      <c r="D868" s="44" t="s">
        <v>502</v>
      </c>
    </row>
    <row r="869" spans="1:4">
      <c r="A869" s="44" t="s">
        <v>43</v>
      </c>
      <c r="B869" s="44" t="s">
        <v>986</v>
      </c>
      <c r="C869" s="44" t="s">
        <v>1537</v>
      </c>
      <c r="D869" s="44" t="s">
        <v>1281</v>
      </c>
    </row>
    <row r="870" spans="1:4">
      <c r="A870" s="44"/>
      <c r="B870" s="44"/>
      <c r="C870" s="44"/>
      <c r="D870" s="44" t="s">
        <v>502</v>
      </c>
    </row>
    <row r="871" spans="1:4">
      <c r="A871" s="44" t="s">
        <v>1565</v>
      </c>
      <c r="B871" s="44" t="s">
        <v>1566</v>
      </c>
      <c r="C871" s="44" t="s">
        <v>1537</v>
      </c>
      <c r="D871" s="44" t="s">
        <v>1281</v>
      </c>
    </row>
    <row r="872" spans="1:4">
      <c r="A872" s="44"/>
      <c r="B872" s="44"/>
      <c r="C872" s="44"/>
      <c r="D872" s="44" t="s">
        <v>502</v>
      </c>
    </row>
    <row r="873" spans="1:4">
      <c r="A873" s="44" t="s">
        <v>890</v>
      </c>
      <c r="B873" s="44" t="s">
        <v>84</v>
      </c>
      <c r="C873" s="44" t="s">
        <v>1537</v>
      </c>
      <c r="D873" s="44" t="s">
        <v>1281</v>
      </c>
    </row>
    <row r="874" spans="1:4">
      <c r="A874" s="44"/>
      <c r="B874" s="44"/>
      <c r="C874" s="44"/>
      <c r="D874" s="44" t="s">
        <v>502</v>
      </c>
    </row>
    <row r="875" spans="1:4">
      <c r="A875" s="44" t="s">
        <v>1567</v>
      </c>
      <c r="B875" s="44" t="s">
        <v>1568</v>
      </c>
      <c r="C875" s="44" t="s">
        <v>1537</v>
      </c>
      <c r="D875" s="44" t="s">
        <v>1281</v>
      </c>
    </row>
    <row r="876" spans="1:4">
      <c r="A876" s="44"/>
      <c r="B876" s="44"/>
      <c r="C876" s="44"/>
      <c r="D876" s="44" t="s">
        <v>502</v>
      </c>
    </row>
    <row r="877" spans="1:4">
      <c r="A877" s="44" t="s">
        <v>2121</v>
      </c>
      <c r="B877" s="44" t="s">
        <v>1580</v>
      </c>
      <c r="C877" s="44" t="s">
        <v>1537</v>
      </c>
      <c r="D877" s="44" t="s">
        <v>502</v>
      </c>
    </row>
    <row r="878" spans="1:4">
      <c r="A878" s="44" t="s">
        <v>1461</v>
      </c>
      <c r="B878" s="44" t="s">
        <v>1462</v>
      </c>
      <c r="C878" s="44" t="s">
        <v>1537</v>
      </c>
      <c r="D878" s="44" t="s">
        <v>502</v>
      </c>
    </row>
    <row r="879" spans="1:4">
      <c r="A879" s="44" t="s">
        <v>2122</v>
      </c>
      <c r="B879" s="44" t="s">
        <v>987</v>
      </c>
      <c r="C879" s="44" t="s">
        <v>1537</v>
      </c>
      <c r="D879" s="44" t="s">
        <v>1281</v>
      </c>
    </row>
    <row r="880" spans="1:4">
      <c r="A880" s="44"/>
      <c r="B880" s="44"/>
      <c r="C880" s="44"/>
      <c r="D880" s="44" t="s">
        <v>1283</v>
      </c>
    </row>
    <row r="881" spans="1:4">
      <c r="A881" s="44"/>
      <c r="B881" s="44"/>
      <c r="C881" s="44"/>
      <c r="D881" s="44" t="s">
        <v>1282</v>
      </c>
    </row>
    <row r="882" spans="1:4">
      <c r="A882" s="44"/>
      <c r="B882" s="44"/>
      <c r="C882" s="44"/>
      <c r="D882" s="44" t="s">
        <v>502</v>
      </c>
    </row>
    <row r="883" spans="1:4">
      <c r="A883" s="44" t="s">
        <v>44</v>
      </c>
      <c r="B883" s="44" t="s">
        <v>985</v>
      </c>
      <c r="C883" s="44" t="s">
        <v>1537</v>
      </c>
      <c r="D883" s="44" t="s">
        <v>1281</v>
      </c>
    </row>
    <row r="884" spans="1:4">
      <c r="A884" s="44"/>
      <c r="B884" s="44"/>
      <c r="C884" s="44"/>
      <c r="D884" s="44" t="s">
        <v>502</v>
      </c>
    </row>
    <row r="885" spans="1:4">
      <c r="A885" s="44" t="s">
        <v>45</v>
      </c>
      <c r="B885" s="44" t="s">
        <v>984</v>
      </c>
      <c r="C885" s="44" t="s">
        <v>1537</v>
      </c>
      <c r="D885" s="44" t="s">
        <v>1281</v>
      </c>
    </row>
    <row r="886" spans="1:4">
      <c r="A886" s="44"/>
      <c r="B886" s="44"/>
      <c r="C886" s="44"/>
      <c r="D886" s="44" t="s">
        <v>502</v>
      </c>
    </row>
    <row r="887" spans="1:4">
      <c r="A887" s="44" t="s">
        <v>1452</v>
      </c>
      <c r="B887" s="44" t="s">
        <v>1453</v>
      </c>
      <c r="C887" s="44" t="s">
        <v>1537</v>
      </c>
      <c r="D887" s="44" t="s">
        <v>775</v>
      </c>
    </row>
    <row r="888" spans="1:4">
      <c r="A888" s="44" t="s">
        <v>1865</v>
      </c>
      <c r="B888" s="44" t="s">
        <v>698</v>
      </c>
      <c r="C888" s="44" t="s">
        <v>1534</v>
      </c>
      <c r="D888" s="44" t="s">
        <v>1281</v>
      </c>
    </row>
    <row r="889" spans="1:4">
      <c r="A889" s="44"/>
      <c r="B889" s="44"/>
      <c r="C889" s="44"/>
      <c r="D889" s="44" t="s">
        <v>1283</v>
      </c>
    </row>
    <row r="890" spans="1:4">
      <c r="A890" s="44"/>
      <c r="B890" s="44"/>
      <c r="C890" s="44"/>
      <c r="D890" s="44" t="s">
        <v>1282</v>
      </c>
    </row>
    <row r="891" spans="1:4">
      <c r="A891" s="44" t="s">
        <v>1866</v>
      </c>
      <c r="B891" s="44" t="s">
        <v>547</v>
      </c>
      <c r="C891" s="44" t="s">
        <v>1534</v>
      </c>
      <c r="D891" s="44" t="s">
        <v>1281</v>
      </c>
    </row>
    <row r="892" spans="1:4">
      <c r="A892" s="44"/>
      <c r="B892" s="44"/>
      <c r="C892" s="44"/>
      <c r="D892" s="44" t="s">
        <v>1283</v>
      </c>
    </row>
    <row r="893" spans="1:4">
      <c r="A893" s="44"/>
      <c r="B893" s="44"/>
      <c r="C893" s="44"/>
      <c r="D893" s="44" t="s">
        <v>1282</v>
      </c>
    </row>
    <row r="894" spans="1:4">
      <c r="A894" s="44" t="s">
        <v>218</v>
      </c>
      <c r="B894" s="44" t="s">
        <v>219</v>
      </c>
      <c r="C894" s="44" t="s">
        <v>1534</v>
      </c>
      <c r="D894" s="44" t="s">
        <v>1281</v>
      </c>
    </row>
    <row r="895" spans="1:4">
      <c r="A895" s="44"/>
      <c r="B895" s="44"/>
      <c r="C895" s="44"/>
      <c r="D895" s="44" t="s">
        <v>502</v>
      </c>
    </row>
    <row r="896" spans="1:4">
      <c r="A896" s="44"/>
      <c r="B896" s="44"/>
      <c r="C896" s="44"/>
      <c r="D896" s="44" t="s">
        <v>2878</v>
      </c>
    </row>
    <row r="897" spans="1:4">
      <c r="A897" s="44" t="s">
        <v>1867</v>
      </c>
      <c r="B897" s="44" t="s">
        <v>551</v>
      </c>
      <c r="C897" s="44" t="s">
        <v>1534</v>
      </c>
      <c r="D897" s="44" t="s">
        <v>1281</v>
      </c>
    </row>
    <row r="898" spans="1:4">
      <c r="A898" s="44"/>
      <c r="B898" s="44"/>
      <c r="C898" s="44"/>
      <c r="D898" s="44" t="s">
        <v>2878</v>
      </c>
    </row>
    <row r="899" spans="1:4">
      <c r="A899" s="44" t="s">
        <v>526</v>
      </c>
      <c r="B899" s="44" t="s">
        <v>527</v>
      </c>
      <c r="C899" s="44" t="s">
        <v>532</v>
      </c>
      <c r="D899" s="44" t="s">
        <v>1281</v>
      </c>
    </row>
    <row r="900" spans="1:4">
      <c r="A900" s="44"/>
      <c r="B900" s="44"/>
      <c r="C900" s="44"/>
      <c r="D900" s="44" t="s">
        <v>466</v>
      </c>
    </row>
    <row r="901" spans="1:4">
      <c r="A901" s="44"/>
      <c r="B901" s="44"/>
      <c r="C901" s="44"/>
      <c r="D901" s="44" t="s">
        <v>502</v>
      </c>
    </row>
    <row r="902" spans="1:4">
      <c r="A902" s="44" t="s">
        <v>463</v>
      </c>
      <c r="B902" s="44" t="s">
        <v>464</v>
      </c>
      <c r="C902" s="44" t="s">
        <v>532</v>
      </c>
      <c r="D902" s="44" t="s">
        <v>1281</v>
      </c>
    </row>
    <row r="903" spans="1:4">
      <c r="A903" s="44"/>
      <c r="B903" s="44"/>
      <c r="C903" s="44"/>
      <c r="D903" s="44" t="s">
        <v>466</v>
      </c>
    </row>
    <row r="904" spans="1:4">
      <c r="A904" s="44"/>
      <c r="B904" s="44"/>
      <c r="C904" s="44"/>
      <c r="D904" s="44" t="s">
        <v>502</v>
      </c>
    </row>
    <row r="905" spans="1:4">
      <c r="A905" s="44" t="s">
        <v>510</v>
      </c>
      <c r="B905" s="44" t="s">
        <v>511</v>
      </c>
      <c r="C905" s="44" t="s">
        <v>532</v>
      </c>
      <c r="D905" s="44" t="s">
        <v>1281</v>
      </c>
    </row>
    <row r="906" spans="1:4">
      <c r="A906" s="44"/>
      <c r="B906" s="44"/>
      <c r="C906" s="44"/>
      <c r="D906" s="44" t="s">
        <v>466</v>
      </c>
    </row>
    <row r="907" spans="1:4">
      <c r="A907" s="44"/>
      <c r="B907" s="44"/>
      <c r="C907" s="44"/>
      <c r="D907" s="44" t="s">
        <v>502</v>
      </c>
    </row>
    <row r="908" spans="1:4">
      <c r="A908" s="44" t="s">
        <v>524</v>
      </c>
      <c r="B908" s="44" t="s">
        <v>525</v>
      </c>
      <c r="C908" s="44" t="s">
        <v>532</v>
      </c>
      <c r="D908" s="44" t="s">
        <v>1281</v>
      </c>
    </row>
    <row r="909" spans="1:4">
      <c r="A909" s="44"/>
      <c r="B909" s="44"/>
      <c r="C909" s="44"/>
      <c r="D909" s="44" t="s">
        <v>466</v>
      </c>
    </row>
    <row r="910" spans="1:4">
      <c r="A910" s="44"/>
      <c r="B910" s="44"/>
      <c r="C910" s="44"/>
      <c r="D910" s="44" t="s">
        <v>502</v>
      </c>
    </row>
    <row r="911" spans="1:4">
      <c r="A911" s="44" t="s">
        <v>516</v>
      </c>
      <c r="B911" s="44" t="s">
        <v>517</v>
      </c>
      <c r="C911" s="44" t="s">
        <v>532</v>
      </c>
      <c r="D911" s="44" t="s">
        <v>1281</v>
      </c>
    </row>
    <row r="912" spans="1:4">
      <c r="A912" s="44"/>
      <c r="B912" s="44"/>
      <c r="C912" s="44"/>
      <c r="D912" s="44" t="s">
        <v>466</v>
      </c>
    </row>
    <row r="913" spans="1:4">
      <c r="A913" s="44"/>
      <c r="B913" s="44"/>
      <c r="C913" s="44"/>
      <c r="D913" s="44" t="s">
        <v>502</v>
      </c>
    </row>
    <row r="914" spans="1:4">
      <c r="A914" s="44" t="s">
        <v>514</v>
      </c>
      <c r="B914" s="44" t="s">
        <v>515</v>
      </c>
      <c r="C914" s="44" t="s">
        <v>532</v>
      </c>
      <c r="D914" s="44" t="s">
        <v>1281</v>
      </c>
    </row>
    <row r="915" spans="1:4">
      <c r="A915" s="44"/>
      <c r="B915" s="44"/>
      <c r="C915" s="44"/>
      <c r="D915" s="44" t="s">
        <v>466</v>
      </c>
    </row>
    <row r="916" spans="1:4">
      <c r="A916" s="44"/>
      <c r="B916" s="44"/>
      <c r="C916" s="44"/>
      <c r="D916" s="44" t="s">
        <v>502</v>
      </c>
    </row>
    <row r="917" spans="1:4">
      <c r="A917" s="44" t="s">
        <v>1868</v>
      </c>
      <c r="B917" s="44" t="s">
        <v>522</v>
      </c>
      <c r="C917" s="44" t="s">
        <v>532</v>
      </c>
      <c r="D917" s="44" t="s">
        <v>1281</v>
      </c>
    </row>
    <row r="918" spans="1:4">
      <c r="A918" s="44"/>
      <c r="B918" s="44"/>
      <c r="C918" s="44"/>
      <c r="D918" s="44" t="s">
        <v>466</v>
      </c>
    </row>
    <row r="919" spans="1:4">
      <c r="A919" s="44"/>
      <c r="B919" s="44"/>
      <c r="C919" s="44"/>
      <c r="D919" s="44" t="s">
        <v>502</v>
      </c>
    </row>
    <row r="920" spans="1:4">
      <c r="A920" s="44" t="s">
        <v>528</v>
      </c>
      <c r="B920" s="44" t="s">
        <v>529</v>
      </c>
      <c r="C920" s="44" t="s">
        <v>532</v>
      </c>
      <c r="D920" s="44" t="s">
        <v>1281</v>
      </c>
    </row>
    <row r="921" spans="1:4">
      <c r="A921" s="44"/>
      <c r="B921" s="44"/>
      <c r="C921" s="44"/>
      <c r="D921" s="44" t="s">
        <v>466</v>
      </c>
    </row>
    <row r="922" spans="1:4">
      <c r="A922" s="44"/>
      <c r="B922" s="44"/>
      <c r="C922" s="44"/>
      <c r="D922" s="44" t="s">
        <v>502</v>
      </c>
    </row>
    <row r="923" spans="1:4">
      <c r="A923" s="44" t="s">
        <v>512</v>
      </c>
      <c r="B923" s="44" t="s">
        <v>513</v>
      </c>
      <c r="C923" s="44" t="s">
        <v>532</v>
      </c>
      <c r="D923" s="44" t="s">
        <v>1281</v>
      </c>
    </row>
    <row r="924" spans="1:4">
      <c r="A924" s="44"/>
      <c r="B924" s="44"/>
      <c r="C924" s="44"/>
      <c r="D924" s="44" t="s">
        <v>466</v>
      </c>
    </row>
    <row r="925" spans="1:4">
      <c r="A925" s="44"/>
      <c r="B925" s="44"/>
      <c r="C925" s="44"/>
      <c r="D925" s="44" t="s">
        <v>502</v>
      </c>
    </row>
    <row r="926" spans="1:4">
      <c r="A926" s="44" t="s">
        <v>1087</v>
      </c>
      <c r="B926" s="44" t="s">
        <v>1088</v>
      </c>
      <c r="C926" s="44" t="s">
        <v>1538</v>
      </c>
      <c r="D926" s="44" t="s">
        <v>1281</v>
      </c>
    </row>
    <row r="927" spans="1:4">
      <c r="A927" s="44"/>
      <c r="B927" s="44"/>
      <c r="C927" s="44"/>
      <c r="D927" s="44" t="s">
        <v>502</v>
      </c>
    </row>
    <row r="928" spans="1:4">
      <c r="A928" s="44"/>
      <c r="B928" s="44"/>
      <c r="C928" s="44"/>
      <c r="D928" s="44" t="s">
        <v>1802</v>
      </c>
    </row>
    <row r="929" spans="1:4">
      <c r="A929" s="44" t="s">
        <v>2991</v>
      </c>
      <c r="B929" s="44" t="s">
        <v>679</v>
      </c>
      <c r="C929" s="44" t="s">
        <v>1538</v>
      </c>
      <c r="D929" s="44" t="s">
        <v>2044</v>
      </c>
    </row>
    <row r="930" spans="1:4">
      <c r="A930" s="44"/>
      <c r="B930" s="44"/>
      <c r="C930" s="44"/>
      <c r="D930" s="44" t="s">
        <v>502</v>
      </c>
    </row>
    <row r="931" spans="1:4">
      <c r="A931" s="44" t="s">
        <v>2992</v>
      </c>
      <c r="B931" s="44" t="s">
        <v>680</v>
      </c>
      <c r="C931" s="44" t="s">
        <v>1538</v>
      </c>
      <c r="D931" s="44" t="s">
        <v>1281</v>
      </c>
    </row>
    <row r="932" spans="1:4">
      <c r="A932" s="44"/>
      <c r="B932" s="44"/>
      <c r="C932" s="44"/>
      <c r="D932" s="44" t="s">
        <v>1282</v>
      </c>
    </row>
    <row r="933" spans="1:4">
      <c r="A933" s="44"/>
      <c r="B933" s="44"/>
      <c r="C933" s="44"/>
      <c r="D933" s="44" t="s">
        <v>502</v>
      </c>
    </row>
    <row r="934" spans="1:4">
      <c r="A934" s="44" t="s">
        <v>2993</v>
      </c>
      <c r="B934" s="44" t="s">
        <v>681</v>
      </c>
      <c r="C934" s="44" t="s">
        <v>1538</v>
      </c>
      <c r="D934" s="44" t="s">
        <v>1281</v>
      </c>
    </row>
    <row r="935" spans="1:4">
      <c r="A935" s="44"/>
      <c r="B935" s="44"/>
      <c r="C935" s="44"/>
      <c r="D935" s="44" t="s">
        <v>1282</v>
      </c>
    </row>
    <row r="936" spans="1:4">
      <c r="A936" s="44"/>
      <c r="B936" s="44"/>
      <c r="C936" s="44"/>
      <c r="D936" s="44" t="s">
        <v>502</v>
      </c>
    </row>
    <row r="937" spans="1:4">
      <c r="A937" s="44" t="s">
        <v>2829</v>
      </c>
      <c r="B937" s="44" t="s">
        <v>2830</v>
      </c>
      <c r="C937" s="44" t="s">
        <v>1538</v>
      </c>
      <c r="D937" s="44" t="s">
        <v>1286</v>
      </c>
    </row>
    <row r="938" spans="1:4">
      <c r="A938" s="44"/>
      <c r="B938" s="44"/>
      <c r="C938" s="44"/>
      <c r="D938" s="44" t="s">
        <v>1281</v>
      </c>
    </row>
    <row r="939" spans="1:4">
      <c r="A939" s="44"/>
      <c r="B939" s="44"/>
      <c r="C939" s="44"/>
      <c r="D939" s="44" t="s">
        <v>502</v>
      </c>
    </row>
    <row r="940" spans="1:4">
      <c r="A940" s="44" t="s">
        <v>2831</v>
      </c>
      <c r="B940" s="44" t="s">
        <v>2832</v>
      </c>
      <c r="C940" s="44" t="s">
        <v>1538</v>
      </c>
      <c r="D940" s="44" t="s">
        <v>1286</v>
      </c>
    </row>
    <row r="941" spans="1:4">
      <c r="A941" s="44"/>
      <c r="B941" s="44"/>
      <c r="C941" s="44"/>
      <c r="D941" s="44" t="s">
        <v>1281</v>
      </c>
    </row>
    <row r="942" spans="1:4">
      <c r="A942" s="44"/>
      <c r="B942" s="44"/>
      <c r="C942" s="44"/>
      <c r="D942" s="44" t="s">
        <v>502</v>
      </c>
    </row>
    <row r="943" spans="1:4">
      <c r="A943" s="44" t="s">
        <v>2994</v>
      </c>
      <c r="B943" s="44" t="s">
        <v>2852</v>
      </c>
      <c r="C943" s="44" t="s">
        <v>1538</v>
      </c>
      <c r="D943" s="44" t="s">
        <v>502</v>
      </c>
    </row>
    <row r="944" spans="1:4">
      <c r="A944" s="44" t="s">
        <v>2995</v>
      </c>
      <c r="B944" s="44" t="s">
        <v>1834</v>
      </c>
      <c r="C944" s="44" t="s">
        <v>1538</v>
      </c>
      <c r="D944" s="44" t="s">
        <v>502</v>
      </c>
    </row>
    <row r="945" spans="1:4">
      <c r="A945" s="44" t="s">
        <v>2996</v>
      </c>
      <c r="B945" s="44" t="s">
        <v>51</v>
      </c>
      <c r="C945" s="44" t="s">
        <v>1538</v>
      </c>
      <c r="D945" s="44" t="s">
        <v>1281</v>
      </c>
    </row>
    <row r="946" spans="1:4">
      <c r="A946" s="44"/>
      <c r="B946" s="44"/>
      <c r="C946" s="44"/>
      <c r="D946" s="44" t="s">
        <v>2044</v>
      </c>
    </row>
    <row r="947" spans="1:4">
      <c r="A947" s="44"/>
      <c r="B947" s="44"/>
      <c r="C947" s="44"/>
      <c r="D947" s="44" t="s">
        <v>502</v>
      </c>
    </row>
    <row r="948" spans="1:4">
      <c r="A948" s="44" t="s">
        <v>2997</v>
      </c>
      <c r="B948" s="44" t="s">
        <v>53</v>
      </c>
      <c r="C948" s="44" t="s">
        <v>1538</v>
      </c>
      <c r="D948" s="44" t="s">
        <v>1281</v>
      </c>
    </row>
    <row r="949" spans="1:4">
      <c r="A949" s="44"/>
      <c r="B949" s="44"/>
      <c r="C949" s="44"/>
      <c r="D949" s="44" t="s">
        <v>2044</v>
      </c>
    </row>
    <row r="950" spans="1:4">
      <c r="A950" s="44"/>
      <c r="B950" s="44"/>
      <c r="C950" s="44"/>
      <c r="D950" s="44" t="s">
        <v>1282</v>
      </c>
    </row>
    <row r="951" spans="1:4">
      <c r="A951" s="44"/>
      <c r="B951" s="44"/>
      <c r="C951" s="44"/>
      <c r="D951" s="44" t="s">
        <v>502</v>
      </c>
    </row>
    <row r="952" spans="1:4">
      <c r="A952" s="44" t="s">
        <v>2998</v>
      </c>
      <c r="B952" s="44" t="s">
        <v>700</v>
      </c>
      <c r="C952" s="44" t="s">
        <v>1538</v>
      </c>
      <c r="D952" s="44" t="s">
        <v>1281</v>
      </c>
    </row>
    <row r="953" spans="1:4">
      <c r="A953" s="44"/>
      <c r="B953" s="44"/>
      <c r="C953" s="44"/>
      <c r="D953" s="44" t="s">
        <v>502</v>
      </c>
    </row>
    <row r="954" spans="1:4">
      <c r="A954" s="44" t="s">
        <v>2999</v>
      </c>
      <c r="B954" s="44" t="s">
        <v>701</v>
      </c>
      <c r="C954" s="44" t="s">
        <v>1538</v>
      </c>
      <c r="D954" s="44" t="s">
        <v>1281</v>
      </c>
    </row>
    <row r="955" spans="1:4">
      <c r="A955" s="44"/>
      <c r="B955" s="44"/>
      <c r="C955" s="44"/>
      <c r="D955" s="44" t="s">
        <v>2044</v>
      </c>
    </row>
    <row r="956" spans="1:4">
      <c r="A956" s="44"/>
      <c r="B956" s="44"/>
      <c r="C956" s="44"/>
      <c r="D956" s="44" t="s">
        <v>502</v>
      </c>
    </row>
    <row r="957" spans="1:4">
      <c r="A957" s="44" t="s">
        <v>3000</v>
      </c>
      <c r="B957" s="44" t="s">
        <v>702</v>
      </c>
      <c r="C957" s="44" t="s">
        <v>1538</v>
      </c>
      <c r="D957" s="44" t="s">
        <v>1281</v>
      </c>
    </row>
    <row r="958" spans="1:4">
      <c r="A958" s="44"/>
      <c r="B958" s="44"/>
      <c r="C958" s="44"/>
      <c r="D958" s="44" t="s">
        <v>502</v>
      </c>
    </row>
    <row r="959" spans="1:4">
      <c r="A959" s="44" t="s">
        <v>3001</v>
      </c>
      <c r="B959" s="44" t="s">
        <v>2904</v>
      </c>
      <c r="C959" s="44" t="s">
        <v>1538</v>
      </c>
      <c r="D959" s="44" t="s">
        <v>502</v>
      </c>
    </row>
    <row r="960" spans="1:4">
      <c r="A960" s="44" t="s">
        <v>3002</v>
      </c>
      <c r="B960" s="44" t="s">
        <v>728</v>
      </c>
      <c r="C960" s="44" t="s">
        <v>1538</v>
      </c>
      <c r="D960" s="44" t="s">
        <v>1281</v>
      </c>
    </row>
    <row r="961" spans="1:4">
      <c r="A961" s="44"/>
      <c r="B961" s="44"/>
      <c r="C961" s="44"/>
      <c r="D961" s="44" t="s">
        <v>502</v>
      </c>
    </row>
    <row r="962" spans="1:4">
      <c r="A962" s="44" t="s">
        <v>3003</v>
      </c>
      <c r="B962" s="44" t="s">
        <v>683</v>
      </c>
      <c r="C962" s="44" t="s">
        <v>1538</v>
      </c>
      <c r="D962" s="44" t="s">
        <v>1286</v>
      </c>
    </row>
    <row r="963" spans="1:4">
      <c r="A963" s="44"/>
      <c r="B963" s="44"/>
      <c r="C963" s="44"/>
      <c r="D963" s="44" t="s">
        <v>1281</v>
      </c>
    </row>
    <row r="964" spans="1:4">
      <c r="A964" s="44"/>
      <c r="B964" s="44"/>
      <c r="C964" s="44"/>
      <c r="D964" s="44" t="s">
        <v>502</v>
      </c>
    </row>
    <row r="965" spans="1:4">
      <c r="A965" s="44" t="s">
        <v>3004</v>
      </c>
      <c r="B965" s="44" t="s">
        <v>684</v>
      </c>
      <c r="C965" s="44" t="s">
        <v>1538</v>
      </c>
      <c r="D965" s="44" t="s">
        <v>1286</v>
      </c>
    </row>
    <row r="966" spans="1:4">
      <c r="A966" s="44"/>
      <c r="B966" s="44"/>
      <c r="C966" s="44"/>
      <c r="D966" s="44" t="s">
        <v>1281</v>
      </c>
    </row>
    <row r="967" spans="1:4">
      <c r="A967" s="44"/>
      <c r="B967" s="44"/>
      <c r="C967" s="44"/>
      <c r="D967" s="44" t="s">
        <v>502</v>
      </c>
    </row>
    <row r="968" spans="1:4">
      <c r="A968" s="44" t="s">
        <v>3005</v>
      </c>
      <c r="B968" s="44" t="s">
        <v>685</v>
      </c>
      <c r="C968" s="44" t="s">
        <v>1538</v>
      </c>
      <c r="D968" s="44" t="s">
        <v>1286</v>
      </c>
    </row>
    <row r="969" spans="1:4">
      <c r="A969" s="44"/>
      <c r="B969" s="44"/>
      <c r="C969" s="44"/>
      <c r="D969" s="44" t="s">
        <v>1281</v>
      </c>
    </row>
    <row r="970" spans="1:4">
      <c r="A970" s="44"/>
      <c r="B970" s="44"/>
      <c r="C970" s="44"/>
      <c r="D970" s="44" t="s">
        <v>502</v>
      </c>
    </row>
    <row r="971" spans="1:4">
      <c r="A971" s="44" t="s">
        <v>3006</v>
      </c>
      <c r="B971" s="44" t="s">
        <v>729</v>
      </c>
      <c r="C971" s="44" t="s">
        <v>1538</v>
      </c>
      <c r="D971" s="44" t="s">
        <v>1281</v>
      </c>
    </row>
    <row r="972" spans="1:4">
      <c r="A972" s="44"/>
      <c r="B972" s="44"/>
      <c r="C972" s="44"/>
      <c r="D972" s="44" t="s">
        <v>502</v>
      </c>
    </row>
    <row r="973" spans="1:4">
      <c r="A973" s="44" t="s">
        <v>3007</v>
      </c>
      <c r="B973" s="44" t="s">
        <v>1085</v>
      </c>
      <c r="C973" s="44" t="s">
        <v>1538</v>
      </c>
      <c r="D973" s="44" t="s">
        <v>1286</v>
      </c>
    </row>
    <row r="974" spans="1:4">
      <c r="A974" s="44"/>
      <c r="B974" s="44"/>
      <c r="C974" s="44"/>
      <c r="D974" s="44" t="s">
        <v>1281</v>
      </c>
    </row>
    <row r="975" spans="1:4">
      <c r="A975" s="44"/>
      <c r="B975" s="44"/>
      <c r="C975" s="44"/>
      <c r="D975" s="44" t="s">
        <v>502</v>
      </c>
    </row>
    <row r="976" spans="1:4">
      <c r="A976" s="44" t="s">
        <v>3008</v>
      </c>
      <c r="B976" s="44" t="s">
        <v>1086</v>
      </c>
      <c r="C976" s="44" t="s">
        <v>1538</v>
      </c>
      <c r="D976" s="44" t="s">
        <v>1281</v>
      </c>
    </row>
    <row r="977" spans="1:4">
      <c r="A977" s="44"/>
      <c r="B977" s="44"/>
      <c r="C977" s="44"/>
      <c r="D977" s="44" t="s">
        <v>2044</v>
      </c>
    </row>
    <row r="978" spans="1:4">
      <c r="A978" s="44"/>
      <c r="B978" s="44"/>
      <c r="C978" s="44"/>
      <c r="D978" s="44" t="s">
        <v>502</v>
      </c>
    </row>
    <row r="979" spans="1:4">
      <c r="A979" s="44" t="s">
        <v>3009</v>
      </c>
      <c r="B979" s="44" t="s">
        <v>714</v>
      </c>
      <c r="C979" s="44" t="s">
        <v>1538</v>
      </c>
      <c r="D979" s="44" t="s">
        <v>1281</v>
      </c>
    </row>
    <row r="980" spans="1:4">
      <c r="A980" s="44"/>
      <c r="B980" s="44"/>
      <c r="C980" s="44"/>
      <c r="D980" s="44" t="s">
        <v>502</v>
      </c>
    </row>
    <row r="981" spans="1:4">
      <c r="A981" s="44" t="s">
        <v>3010</v>
      </c>
      <c r="B981" s="44" t="s">
        <v>52</v>
      </c>
      <c r="C981" s="44" t="s">
        <v>1538</v>
      </c>
      <c r="D981" s="44" t="s">
        <v>1281</v>
      </c>
    </row>
    <row r="982" spans="1:4">
      <c r="A982" s="44"/>
      <c r="B982" s="44"/>
      <c r="C982" s="44"/>
      <c r="D982" s="44" t="s">
        <v>502</v>
      </c>
    </row>
    <row r="983" spans="1:4">
      <c r="A983" s="44" t="s">
        <v>2833</v>
      </c>
      <c r="B983" s="44" t="s">
        <v>2834</v>
      </c>
      <c r="C983" s="44" t="s">
        <v>1538</v>
      </c>
      <c r="D983" s="44" t="s">
        <v>1286</v>
      </c>
    </row>
    <row r="984" spans="1:4">
      <c r="A984" s="44"/>
      <c r="B984" s="44"/>
      <c r="C984" s="44"/>
      <c r="D984" s="44" t="s">
        <v>1281</v>
      </c>
    </row>
    <row r="985" spans="1:4">
      <c r="A985" s="44"/>
      <c r="B985" s="44"/>
      <c r="C985" s="44"/>
      <c r="D985" s="44" t="s">
        <v>502</v>
      </c>
    </row>
    <row r="986" spans="1:4">
      <c r="A986" s="44" t="s">
        <v>2835</v>
      </c>
      <c r="B986" s="44" t="s">
        <v>2836</v>
      </c>
      <c r="C986" s="44" t="s">
        <v>1538</v>
      </c>
      <c r="D986" s="44" t="s">
        <v>1286</v>
      </c>
    </row>
    <row r="987" spans="1:4">
      <c r="A987" s="44"/>
      <c r="B987" s="44"/>
      <c r="C987" s="44"/>
      <c r="D987" s="44" t="s">
        <v>1281</v>
      </c>
    </row>
    <row r="988" spans="1:4">
      <c r="A988" s="44"/>
      <c r="B988" s="44"/>
      <c r="C988" s="44"/>
      <c r="D988" s="44" t="s">
        <v>502</v>
      </c>
    </row>
    <row r="989" spans="1:4">
      <c r="A989" s="44" t="s">
        <v>2837</v>
      </c>
      <c r="B989" s="44" t="s">
        <v>2838</v>
      </c>
      <c r="C989" s="44" t="s">
        <v>1538</v>
      </c>
      <c r="D989" s="44" t="s">
        <v>1286</v>
      </c>
    </row>
    <row r="990" spans="1:4">
      <c r="A990" s="44"/>
      <c r="B990" s="44"/>
      <c r="C990" s="44"/>
      <c r="D990" s="44" t="s">
        <v>1281</v>
      </c>
    </row>
    <row r="991" spans="1:4">
      <c r="A991" s="44"/>
      <c r="B991" s="44"/>
      <c r="C991" s="44"/>
      <c r="D991" s="44" t="s">
        <v>502</v>
      </c>
    </row>
    <row r="992" spans="1:4">
      <c r="A992" s="44" t="s">
        <v>3011</v>
      </c>
      <c r="B992" s="44" t="s">
        <v>82</v>
      </c>
      <c r="C992" s="44" t="s">
        <v>1538</v>
      </c>
      <c r="D992" s="44" t="s">
        <v>502</v>
      </c>
    </row>
    <row r="993" spans="1:4">
      <c r="A993" s="44" t="s">
        <v>2839</v>
      </c>
      <c r="B993" s="44" t="s">
        <v>2840</v>
      </c>
      <c r="C993" s="44" t="s">
        <v>1538</v>
      </c>
      <c r="D993" s="44" t="s">
        <v>1286</v>
      </c>
    </row>
    <row r="994" spans="1:4">
      <c r="A994" s="44"/>
      <c r="B994" s="44"/>
      <c r="C994" s="44"/>
      <c r="D994" s="44" t="s">
        <v>1281</v>
      </c>
    </row>
    <row r="995" spans="1:4">
      <c r="A995" s="44"/>
      <c r="B995" s="44"/>
      <c r="C995" s="44"/>
      <c r="D995" s="44" t="s">
        <v>502</v>
      </c>
    </row>
    <row r="996" spans="1:4">
      <c r="A996" s="44" t="s">
        <v>2841</v>
      </c>
      <c r="B996" s="44" t="s">
        <v>2842</v>
      </c>
      <c r="C996" s="44" t="s">
        <v>1538</v>
      </c>
      <c r="D996" s="44" t="s">
        <v>1286</v>
      </c>
    </row>
    <row r="997" spans="1:4">
      <c r="A997" s="44"/>
      <c r="B997" s="44"/>
      <c r="C997" s="44"/>
      <c r="D997" s="44" t="s">
        <v>1281</v>
      </c>
    </row>
    <row r="998" spans="1:4">
      <c r="A998" s="44"/>
      <c r="B998" s="44"/>
      <c r="C998" s="44"/>
      <c r="D998" s="44" t="s">
        <v>502</v>
      </c>
    </row>
    <row r="999" spans="1:4">
      <c r="A999" s="44" t="s">
        <v>2843</v>
      </c>
      <c r="B999" s="44" t="s">
        <v>2844</v>
      </c>
      <c r="C999" s="44" t="s">
        <v>1538</v>
      </c>
      <c r="D999" s="44" t="s">
        <v>1286</v>
      </c>
    </row>
    <row r="1000" spans="1:4">
      <c r="A1000" s="44"/>
      <c r="B1000" s="44"/>
      <c r="C1000" s="44"/>
      <c r="D1000" s="44" t="s">
        <v>1281</v>
      </c>
    </row>
    <row r="1001" spans="1:4">
      <c r="A1001" s="44"/>
      <c r="B1001" s="44"/>
      <c r="C1001" s="44"/>
      <c r="D1001" s="44" t="s">
        <v>502</v>
      </c>
    </row>
    <row r="1002" spans="1:4">
      <c r="A1002" s="44" t="s">
        <v>3012</v>
      </c>
      <c r="B1002" s="44" t="s">
        <v>2422</v>
      </c>
      <c r="C1002" s="44" t="s">
        <v>1538</v>
      </c>
      <c r="D1002" s="44" t="s">
        <v>502</v>
      </c>
    </row>
    <row r="1003" spans="1:4">
      <c r="A1003" s="44" t="s">
        <v>54</v>
      </c>
      <c r="B1003" s="44" t="s">
        <v>55</v>
      </c>
      <c r="C1003" s="44" t="s">
        <v>1538</v>
      </c>
      <c r="D1003" s="44" t="s">
        <v>1281</v>
      </c>
    </row>
    <row r="1004" spans="1:4">
      <c r="A1004" s="44"/>
      <c r="B1004" s="44"/>
      <c r="C1004" s="44"/>
      <c r="D1004" s="44" t="s">
        <v>502</v>
      </c>
    </row>
    <row r="1005" spans="1:4">
      <c r="A1005" s="44" t="s">
        <v>1089</v>
      </c>
      <c r="B1005" s="44" t="s">
        <v>1090</v>
      </c>
      <c r="C1005" s="44" t="s">
        <v>1538</v>
      </c>
      <c r="D1005" s="44" t="s">
        <v>1286</v>
      </c>
    </row>
    <row r="1006" spans="1:4">
      <c r="A1006" s="44"/>
      <c r="B1006" s="44"/>
      <c r="C1006" s="44"/>
      <c r="D1006" s="44" t="s">
        <v>1281</v>
      </c>
    </row>
    <row r="1007" spans="1:4">
      <c r="A1007" s="44"/>
      <c r="B1007" s="44"/>
      <c r="C1007" s="44"/>
      <c r="D1007" s="44" t="s">
        <v>499</v>
      </c>
    </row>
    <row r="1008" spans="1:4">
      <c r="A1008" s="44"/>
      <c r="B1008" s="44"/>
      <c r="C1008" s="44"/>
      <c r="D1008" s="44" t="s">
        <v>1282</v>
      </c>
    </row>
    <row r="1009" spans="1:4">
      <c r="A1009" s="44"/>
      <c r="B1009" s="44"/>
      <c r="C1009" s="44"/>
      <c r="D1009" s="44" t="s">
        <v>1284</v>
      </c>
    </row>
    <row r="1010" spans="1:4">
      <c r="A1010" s="44"/>
      <c r="B1010" s="44"/>
      <c r="C1010" s="44"/>
      <c r="D1010" s="44" t="s">
        <v>465</v>
      </c>
    </row>
    <row r="1011" spans="1:4">
      <c r="A1011" s="44"/>
      <c r="B1011" s="44"/>
      <c r="C1011" s="44"/>
      <c r="D1011" s="44" t="s">
        <v>1802</v>
      </c>
    </row>
    <row r="1012" spans="1:4">
      <c r="A1012" s="44" t="s">
        <v>1091</v>
      </c>
      <c r="B1012" s="44" t="s">
        <v>1092</v>
      </c>
      <c r="C1012" s="44" t="s">
        <v>1538</v>
      </c>
      <c r="D1012" s="44" t="s">
        <v>1286</v>
      </c>
    </row>
    <row r="1013" spans="1:4">
      <c r="A1013" s="44"/>
      <c r="B1013" s="44"/>
      <c r="C1013" s="44"/>
      <c r="D1013" s="44" t="s">
        <v>1281</v>
      </c>
    </row>
    <row r="1014" spans="1:4">
      <c r="A1014" s="44"/>
      <c r="B1014" s="44"/>
      <c r="C1014" s="44"/>
      <c r="D1014" s="44" t="s">
        <v>502</v>
      </c>
    </row>
    <row r="1015" spans="1:4">
      <c r="A1015" s="44"/>
      <c r="B1015" s="44"/>
      <c r="C1015" s="44"/>
      <c r="D1015" s="44" t="s">
        <v>1802</v>
      </c>
    </row>
    <row r="1016" spans="1:4">
      <c r="A1016" s="44" t="s">
        <v>38</v>
      </c>
      <c r="B1016" s="44" t="s">
        <v>1093</v>
      </c>
      <c r="C1016" s="44" t="s">
        <v>1538</v>
      </c>
      <c r="D1016" s="44" t="s">
        <v>1286</v>
      </c>
    </row>
    <row r="1017" spans="1:4">
      <c r="A1017" s="44"/>
      <c r="B1017" s="44"/>
      <c r="C1017" s="44"/>
      <c r="D1017" s="44" t="s">
        <v>1281</v>
      </c>
    </row>
    <row r="1018" spans="1:4">
      <c r="A1018" s="44"/>
      <c r="B1018" s="44"/>
      <c r="C1018" s="44"/>
      <c r="D1018" s="44" t="s">
        <v>502</v>
      </c>
    </row>
    <row r="1019" spans="1:4">
      <c r="A1019" s="44" t="s">
        <v>896</v>
      </c>
      <c r="B1019" s="44" t="s">
        <v>1094</v>
      </c>
      <c r="C1019" s="44" t="s">
        <v>1538</v>
      </c>
      <c r="D1019" s="44" t="s">
        <v>1281</v>
      </c>
    </row>
    <row r="1020" spans="1:4">
      <c r="A1020" s="44"/>
      <c r="B1020" s="44"/>
      <c r="C1020" s="44"/>
      <c r="D1020" s="44" t="s">
        <v>502</v>
      </c>
    </row>
    <row r="1021" spans="1:4">
      <c r="A1021" s="44" t="s">
        <v>1095</v>
      </c>
      <c r="B1021" s="44" t="s">
        <v>1096</v>
      </c>
      <c r="C1021" s="44" t="s">
        <v>1538</v>
      </c>
      <c r="D1021" s="44" t="s">
        <v>1286</v>
      </c>
    </row>
    <row r="1022" spans="1:4">
      <c r="A1022" s="44"/>
      <c r="B1022" s="44"/>
      <c r="C1022" s="44"/>
      <c r="D1022" s="44" t="s">
        <v>1281</v>
      </c>
    </row>
    <row r="1023" spans="1:4">
      <c r="A1023" s="44"/>
      <c r="B1023" s="44"/>
      <c r="C1023" s="44"/>
      <c r="D1023" s="44" t="s">
        <v>2044</v>
      </c>
    </row>
    <row r="1024" spans="1:4">
      <c r="A1024" s="44"/>
      <c r="B1024" s="44"/>
      <c r="C1024" s="44"/>
      <c r="D1024" s="44" t="s">
        <v>502</v>
      </c>
    </row>
    <row r="1025" spans="1:4">
      <c r="A1025" s="44" t="s">
        <v>1110</v>
      </c>
      <c r="B1025" s="44" t="s">
        <v>1111</v>
      </c>
      <c r="C1025" s="44" t="s">
        <v>1538</v>
      </c>
      <c r="D1025" s="44" t="s">
        <v>1286</v>
      </c>
    </row>
    <row r="1026" spans="1:4">
      <c r="A1026" s="44"/>
      <c r="B1026" s="44"/>
      <c r="C1026" s="44"/>
      <c r="D1026" s="44" t="s">
        <v>1281</v>
      </c>
    </row>
    <row r="1027" spans="1:4">
      <c r="A1027" s="44" t="s">
        <v>1112</v>
      </c>
      <c r="B1027" s="44" t="s">
        <v>1113</v>
      </c>
      <c r="C1027" s="44" t="s">
        <v>1538</v>
      </c>
      <c r="D1027" s="44" t="s">
        <v>1286</v>
      </c>
    </row>
    <row r="1028" spans="1:4">
      <c r="A1028" s="44"/>
      <c r="B1028" s="44"/>
      <c r="C1028" s="44"/>
      <c r="D1028" s="44" t="s">
        <v>1281</v>
      </c>
    </row>
    <row r="1029" spans="1:4">
      <c r="A1029" s="44"/>
      <c r="B1029" s="44"/>
      <c r="C1029" s="44"/>
      <c r="D1029" s="44" t="s">
        <v>1284</v>
      </c>
    </row>
    <row r="1030" spans="1:4">
      <c r="A1030" s="44" t="s">
        <v>1594</v>
      </c>
      <c r="B1030" s="44" t="s">
        <v>1595</v>
      </c>
      <c r="C1030" s="44" t="s">
        <v>1538</v>
      </c>
      <c r="D1030" s="44" t="s">
        <v>1286</v>
      </c>
    </row>
    <row r="1031" spans="1:4">
      <c r="A1031" s="44"/>
      <c r="B1031" s="44"/>
      <c r="C1031" s="44"/>
      <c r="D1031" s="44" t="s">
        <v>1281</v>
      </c>
    </row>
    <row r="1032" spans="1:4">
      <c r="A1032" s="44"/>
      <c r="B1032" s="44"/>
      <c r="C1032" s="44"/>
      <c r="D1032" s="44" t="s">
        <v>502</v>
      </c>
    </row>
    <row r="1033" spans="1:4">
      <c r="A1033" s="44"/>
      <c r="B1033" s="44"/>
      <c r="C1033" s="44"/>
      <c r="D1033" s="44" t="s">
        <v>1802</v>
      </c>
    </row>
    <row r="1034" spans="1:4">
      <c r="A1034" s="44" t="s">
        <v>903</v>
      </c>
      <c r="B1034" s="44" t="s">
        <v>1596</v>
      </c>
      <c r="C1034" s="44" t="s">
        <v>1538</v>
      </c>
      <c r="D1034" s="44" t="s">
        <v>1176</v>
      </c>
    </row>
    <row r="1035" spans="1:4">
      <c r="A1035" s="44" t="s">
        <v>2815</v>
      </c>
      <c r="B1035" s="44" t="s">
        <v>2797</v>
      </c>
      <c r="C1035" s="44" t="s">
        <v>1538</v>
      </c>
      <c r="D1035" s="44" t="s">
        <v>1281</v>
      </c>
    </row>
    <row r="1036" spans="1:4">
      <c r="A1036" s="44"/>
      <c r="B1036" s="44"/>
      <c r="C1036" s="44"/>
      <c r="D1036" s="44" t="s">
        <v>502</v>
      </c>
    </row>
    <row r="1037" spans="1:4">
      <c r="A1037" s="44" t="s">
        <v>1814</v>
      </c>
      <c r="B1037" s="44" t="s">
        <v>1835</v>
      </c>
      <c r="C1037" s="44" t="s">
        <v>1538</v>
      </c>
      <c r="D1037" s="44" t="s">
        <v>502</v>
      </c>
    </row>
    <row r="1038" spans="1:4">
      <c r="A1038" s="44" t="s">
        <v>2695</v>
      </c>
      <c r="B1038" s="44" t="s">
        <v>1107</v>
      </c>
      <c r="C1038" s="44" t="s">
        <v>1538</v>
      </c>
      <c r="D1038" s="44" t="s">
        <v>1286</v>
      </c>
    </row>
    <row r="1039" spans="1:4">
      <c r="A1039" s="44"/>
      <c r="B1039" s="44"/>
      <c r="C1039" s="44"/>
      <c r="D1039" s="44" t="s">
        <v>1281</v>
      </c>
    </row>
    <row r="1040" spans="1:4">
      <c r="A1040" s="44"/>
      <c r="B1040" s="44"/>
      <c r="C1040" s="44"/>
      <c r="D1040" s="44" t="s">
        <v>502</v>
      </c>
    </row>
    <row r="1041" spans="1:4">
      <c r="A1041" s="44" t="s">
        <v>1815</v>
      </c>
      <c r="B1041" s="44" t="s">
        <v>1836</v>
      </c>
      <c r="C1041" s="44" t="s">
        <v>1538</v>
      </c>
      <c r="D1041" s="44" t="s">
        <v>502</v>
      </c>
    </row>
    <row r="1042" spans="1:4">
      <c r="A1042" s="44" t="s">
        <v>1597</v>
      </c>
      <c r="B1042" s="44" t="s">
        <v>1598</v>
      </c>
      <c r="C1042" s="44" t="s">
        <v>1538</v>
      </c>
      <c r="D1042" s="44" t="s">
        <v>1286</v>
      </c>
    </row>
    <row r="1043" spans="1:4">
      <c r="A1043" s="44"/>
      <c r="B1043" s="44"/>
      <c r="C1043" s="44"/>
      <c r="D1043" s="44" t="s">
        <v>1281</v>
      </c>
    </row>
    <row r="1044" spans="1:4">
      <c r="A1044" s="44" t="s">
        <v>1599</v>
      </c>
      <c r="B1044" s="44" t="s">
        <v>1600</v>
      </c>
      <c r="C1044" s="44" t="s">
        <v>1538</v>
      </c>
      <c r="D1044" s="44" t="s">
        <v>1286</v>
      </c>
    </row>
    <row r="1045" spans="1:4">
      <c r="A1045" s="44"/>
      <c r="B1045" s="44"/>
      <c r="C1045" s="44"/>
      <c r="D1045" s="44" t="s">
        <v>1281</v>
      </c>
    </row>
    <row r="1046" spans="1:4">
      <c r="A1046" s="44" t="s">
        <v>1601</v>
      </c>
      <c r="B1046" s="44" t="s">
        <v>1602</v>
      </c>
      <c r="C1046" s="44" t="s">
        <v>1538</v>
      </c>
      <c r="D1046" s="44" t="s">
        <v>1286</v>
      </c>
    </row>
    <row r="1047" spans="1:4">
      <c r="A1047" s="44"/>
      <c r="B1047" s="44"/>
      <c r="C1047" s="44"/>
      <c r="D1047" s="44" t="s">
        <v>1281</v>
      </c>
    </row>
    <row r="1048" spans="1:4">
      <c r="A1048" s="44" t="s">
        <v>1603</v>
      </c>
      <c r="B1048" s="44" t="s">
        <v>1604</v>
      </c>
      <c r="C1048" s="44" t="s">
        <v>1538</v>
      </c>
      <c r="D1048" s="44" t="s">
        <v>1286</v>
      </c>
    </row>
    <row r="1049" spans="1:4">
      <c r="A1049" s="44"/>
      <c r="B1049" s="44"/>
      <c r="C1049" s="44"/>
      <c r="D1049" s="44" t="s">
        <v>1281</v>
      </c>
    </row>
    <row r="1050" spans="1:4">
      <c r="A1050" s="44" t="s">
        <v>1605</v>
      </c>
      <c r="B1050" s="44" t="s">
        <v>1606</v>
      </c>
      <c r="C1050" s="44" t="s">
        <v>1538</v>
      </c>
      <c r="D1050" s="44" t="s">
        <v>1286</v>
      </c>
    </row>
    <row r="1051" spans="1:4">
      <c r="A1051" s="44"/>
      <c r="B1051" s="44"/>
      <c r="C1051" s="44"/>
      <c r="D1051" s="44" t="s">
        <v>1281</v>
      </c>
    </row>
    <row r="1052" spans="1:4">
      <c r="A1052" s="44" t="s">
        <v>1607</v>
      </c>
      <c r="B1052" s="44" t="s">
        <v>1608</v>
      </c>
      <c r="C1052" s="44" t="s">
        <v>1538</v>
      </c>
      <c r="D1052" s="44" t="s">
        <v>1286</v>
      </c>
    </row>
    <row r="1053" spans="1:4">
      <c r="A1053" s="44"/>
      <c r="B1053" s="44"/>
      <c r="C1053" s="44"/>
      <c r="D1053" s="44" t="s">
        <v>1281</v>
      </c>
    </row>
    <row r="1054" spans="1:4">
      <c r="A1054" s="44" t="s">
        <v>2123</v>
      </c>
      <c r="B1054" s="44" t="s">
        <v>450</v>
      </c>
      <c r="C1054" s="44" t="s">
        <v>1538</v>
      </c>
      <c r="D1054" s="44" t="s">
        <v>1286</v>
      </c>
    </row>
    <row r="1055" spans="1:4">
      <c r="A1055" s="44"/>
      <c r="B1055" s="44"/>
      <c r="C1055" s="44"/>
      <c r="D1055" s="44" t="s">
        <v>1281</v>
      </c>
    </row>
    <row r="1056" spans="1:4">
      <c r="A1056" s="44" t="s">
        <v>1639</v>
      </c>
      <c r="B1056" s="44" t="s">
        <v>1097</v>
      </c>
      <c r="C1056" s="44" t="s">
        <v>1538</v>
      </c>
      <c r="D1056" s="44" t="s">
        <v>1286</v>
      </c>
    </row>
    <row r="1057" spans="1:4">
      <c r="A1057" s="44"/>
      <c r="B1057" s="44"/>
      <c r="C1057" s="44"/>
      <c r="D1057" s="44" t="s">
        <v>1281</v>
      </c>
    </row>
    <row r="1058" spans="1:4">
      <c r="A1058" s="44"/>
      <c r="B1058" s="44"/>
      <c r="C1058" s="44"/>
      <c r="D1058" s="44" t="s">
        <v>502</v>
      </c>
    </row>
    <row r="1059" spans="1:4">
      <c r="A1059" s="44"/>
      <c r="B1059" s="44"/>
      <c r="C1059" s="44"/>
      <c r="D1059" s="44" t="s">
        <v>1802</v>
      </c>
    </row>
    <row r="1060" spans="1:4">
      <c r="A1060" s="44" t="s">
        <v>1575</v>
      </c>
      <c r="B1060" s="44" t="s">
        <v>1098</v>
      </c>
      <c r="C1060" s="44" t="s">
        <v>1538</v>
      </c>
      <c r="D1060" s="44" t="s">
        <v>1286</v>
      </c>
    </row>
    <row r="1061" spans="1:4">
      <c r="A1061" s="44"/>
      <c r="B1061" s="44"/>
      <c r="C1061" s="44"/>
      <c r="D1061" s="44" t="s">
        <v>1281</v>
      </c>
    </row>
    <row r="1062" spans="1:4">
      <c r="A1062" s="44"/>
      <c r="B1062" s="44"/>
      <c r="C1062" s="44"/>
      <c r="D1062" s="44" t="s">
        <v>1283</v>
      </c>
    </row>
    <row r="1063" spans="1:4">
      <c r="A1063" s="44"/>
      <c r="B1063" s="44"/>
      <c r="C1063" s="44"/>
      <c r="D1063" s="44" t="s">
        <v>1282</v>
      </c>
    </row>
    <row r="1064" spans="1:4">
      <c r="A1064" s="44"/>
      <c r="B1064" s="44"/>
      <c r="C1064" s="44"/>
      <c r="D1064" s="44" t="s">
        <v>1284</v>
      </c>
    </row>
    <row r="1065" spans="1:4">
      <c r="A1065" s="44"/>
      <c r="B1065" s="44"/>
      <c r="C1065" s="44"/>
      <c r="D1065" s="44" t="s">
        <v>502</v>
      </c>
    </row>
    <row r="1066" spans="1:4">
      <c r="A1066" s="44"/>
      <c r="B1066" s="44"/>
      <c r="C1066" s="44"/>
      <c r="D1066" s="44" t="s">
        <v>1802</v>
      </c>
    </row>
    <row r="1067" spans="1:4">
      <c r="A1067" s="44" t="s">
        <v>1576</v>
      </c>
      <c r="B1067" s="44" t="s">
        <v>1337</v>
      </c>
      <c r="C1067" s="44" t="s">
        <v>1538</v>
      </c>
      <c r="D1067" s="44" t="s">
        <v>1281</v>
      </c>
    </row>
    <row r="1068" spans="1:4">
      <c r="A1068" s="44"/>
      <c r="B1068" s="44"/>
      <c r="C1068" s="44"/>
      <c r="D1068" s="44" t="s">
        <v>502</v>
      </c>
    </row>
    <row r="1069" spans="1:4">
      <c r="A1069" s="44" t="s">
        <v>1610</v>
      </c>
      <c r="B1069" s="44" t="s">
        <v>1099</v>
      </c>
      <c r="C1069" s="44" t="s">
        <v>1538</v>
      </c>
      <c r="D1069" s="44" t="s">
        <v>501</v>
      </c>
    </row>
    <row r="1070" spans="1:4">
      <c r="A1070" s="44"/>
      <c r="B1070" s="44"/>
      <c r="C1070" s="44"/>
      <c r="D1070" s="44" t="s">
        <v>1286</v>
      </c>
    </row>
    <row r="1071" spans="1:4">
      <c r="A1071" s="44"/>
      <c r="B1071" s="44"/>
      <c r="C1071" s="44"/>
      <c r="D1071" s="44" t="s">
        <v>1281</v>
      </c>
    </row>
    <row r="1072" spans="1:4">
      <c r="A1072" s="44"/>
      <c r="B1072" s="44"/>
      <c r="C1072" s="44"/>
      <c r="D1072" s="44" t="s">
        <v>499</v>
      </c>
    </row>
    <row r="1073" spans="1:4">
      <c r="A1073" s="44"/>
      <c r="B1073" s="44"/>
      <c r="C1073" s="44"/>
      <c r="D1073" s="44" t="s">
        <v>1283</v>
      </c>
    </row>
    <row r="1074" spans="1:4">
      <c r="A1074" s="44"/>
      <c r="B1074" s="44"/>
      <c r="C1074" s="44"/>
      <c r="D1074" s="44" t="s">
        <v>1282</v>
      </c>
    </row>
    <row r="1075" spans="1:4">
      <c r="A1075" s="44"/>
      <c r="B1075" s="44"/>
      <c r="C1075" s="44"/>
      <c r="D1075" s="44" t="s">
        <v>1284</v>
      </c>
    </row>
    <row r="1076" spans="1:4">
      <c r="A1076" s="44"/>
      <c r="B1076" s="44"/>
      <c r="C1076" s="44"/>
      <c r="D1076" s="44" t="s">
        <v>465</v>
      </c>
    </row>
    <row r="1077" spans="1:4">
      <c r="A1077" s="44"/>
      <c r="B1077" s="44"/>
      <c r="C1077" s="44"/>
      <c r="D1077" s="44" t="s">
        <v>1802</v>
      </c>
    </row>
    <row r="1078" spans="1:4">
      <c r="A1078" s="44" t="s">
        <v>1612</v>
      </c>
      <c r="B1078" s="44" t="s">
        <v>1100</v>
      </c>
      <c r="C1078" s="44" t="s">
        <v>1538</v>
      </c>
      <c r="D1078" s="44" t="s">
        <v>1286</v>
      </c>
    </row>
    <row r="1079" spans="1:4">
      <c r="A1079" s="44"/>
      <c r="B1079" s="44"/>
      <c r="C1079" s="44"/>
      <c r="D1079" s="44" t="s">
        <v>1281</v>
      </c>
    </row>
    <row r="1080" spans="1:4">
      <c r="A1080" s="44"/>
      <c r="B1080" s="44"/>
      <c r="C1080" s="44"/>
      <c r="D1080" s="44" t="s">
        <v>502</v>
      </c>
    </row>
    <row r="1081" spans="1:4">
      <c r="A1081" s="44"/>
      <c r="B1081" s="44"/>
      <c r="C1081" s="44"/>
      <c r="D1081" s="44" t="s">
        <v>1802</v>
      </c>
    </row>
    <row r="1082" spans="1:4">
      <c r="A1082" s="44" t="s">
        <v>1613</v>
      </c>
      <c r="B1082" s="44" t="s">
        <v>1102</v>
      </c>
      <c r="C1082" s="44" t="s">
        <v>1538</v>
      </c>
      <c r="D1082" s="44" t="s">
        <v>1286</v>
      </c>
    </row>
    <row r="1083" spans="1:4">
      <c r="A1083" s="44"/>
      <c r="B1083" s="44"/>
      <c r="C1083" s="44"/>
      <c r="D1083" s="44" t="s">
        <v>1281</v>
      </c>
    </row>
    <row r="1084" spans="1:4">
      <c r="A1084" s="44"/>
      <c r="B1084" s="44"/>
      <c r="C1084" s="44"/>
      <c r="D1084" s="44" t="s">
        <v>1802</v>
      </c>
    </row>
    <row r="1085" spans="1:4">
      <c r="A1085" s="44" t="s">
        <v>898</v>
      </c>
      <c r="B1085" s="44" t="s">
        <v>1103</v>
      </c>
      <c r="C1085" s="44" t="s">
        <v>1538</v>
      </c>
      <c r="D1085" s="44" t="s">
        <v>1281</v>
      </c>
    </row>
    <row r="1086" spans="1:4">
      <c r="A1086" s="44"/>
      <c r="B1086" s="44"/>
      <c r="C1086" s="44"/>
      <c r="D1086" s="44" t="s">
        <v>502</v>
      </c>
    </row>
    <row r="1087" spans="1:4">
      <c r="A1087" s="44"/>
      <c r="B1087" s="44"/>
      <c r="C1087" s="44"/>
      <c r="D1087" s="44" t="s">
        <v>1802</v>
      </c>
    </row>
    <row r="1088" spans="1:4">
      <c r="A1088" s="44" t="s">
        <v>899</v>
      </c>
      <c r="B1088" s="44" t="s">
        <v>1104</v>
      </c>
      <c r="C1088" s="44" t="s">
        <v>1538</v>
      </c>
      <c r="D1088" s="44" t="s">
        <v>1281</v>
      </c>
    </row>
    <row r="1089" spans="1:4">
      <c r="A1089" s="44"/>
      <c r="B1089" s="44"/>
      <c r="C1089" s="44"/>
      <c r="D1089" s="44" t="s">
        <v>502</v>
      </c>
    </row>
    <row r="1090" spans="1:4">
      <c r="A1090" s="44"/>
      <c r="B1090" s="44"/>
      <c r="C1090" s="44"/>
      <c r="D1090" s="44" t="s">
        <v>1802</v>
      </c>
    </row>
    <row r="1091" spans="1:4">
      <c r="A1091" s="44" t="s">
        <v>1640</v>
      </c>
      <c r="B1091" s="44" t="s">
        <v>1105</v>
      </c>
      <c r="C1091" s="44" t="s">
        <v>1538</v>
      </c>
      <c r="D1091" s="44" t="s">
        <v>1286</v>
      </c>
    </row>
    <row r="1092" spans="1:4">
      <c r="A1092" s="44"/>
      <c r="B1092" s="44"/>
      <c r="C1092" s="44"/>
      <c r="D1092" s="44" t="s">
        <v>1281</v>
      </c>
    </row>
    <row r="1093" spans="1:4">
      <c r="A1093" s="44"/>
      <c r="B1093" s="44"/>
      <c r="C1093" s="44"/>
      <c r="D1093" s="44" t="s">
        <v>502</v>
      </c>
    </row>
    <row r="1094" spans="1:4">
      <c r="A1094" s="44" t="s">
        <v>900</v>
      </c>
      <c r="B1094" s="44" t="s">
        <v>1106</v>
      </c>
      <c r="C1094" s="44" t="s">
        <v>1538</v>
      </c>
      <c r="D1094" s="44" t="s">
        <v>1281</v>
      </c>
    </row>
    <row r="1095" spans="1:4">
      <c r="A1095" s="44"/>
      <c r="B1095" s="44"/>
      <c r="C1095" s="44"/>
      <c r="D1095" s="44" t="s">
        <v>502</v>
      </c>
    </row>
    <row r="1096" spans="1:4">
      <c r="A1096" s="44"/>
      <c r="B1096" s="44"/>
      <c r="C1096" s="44"/>
      <c r="D1096" s="44" t="s">
        <v>1802</v>
      </c>
    </row>
    <row r="1097" spans="1:4">
      <c r="A1097" s="44" t="s">
        <v>1614</v>
      </c>
      <c r="B1097" s="44" t="s">
        <v>974</v>
      </c>
      <c r="C1097" s="44" t="s">
        <v>1538</v>
      </c>
      <c r="D1097" s="44" t="s">
        <v>1286</v>
      </c>
    </row>
    <row r="1098" spans="1:4">
      <c r="A1098" s="44"/>
      <c r="B1098" s="44"/>
      <c r="C1098" s="44"/>
      <c r="D1098" s="44" t="s">
        <v>1281</v>
      </c>
    </row>
    <row r="1099" spans="1:4">
      <c r="A1099" s="44"/>
      <c r="B1099" s="44"/>
      <c r="C1099" s="44"/>
      <c r="D1099" s="44" t="s">
        <v>1802</v>
      </c>
    </row>
    <row r="1100" spans="1:4">
      <c r="A1100" s="44" t="s">
        <v>1615</v>
      </c>
      <c r="B1100" s="44" t="s">
        <v>1108</v>
      </c>
      <c r="C1100" s="44" t="s">
        <v>1538</v>
      </c>
      <c r="D1100" s="44" t="s">
        <v>1286</v>
      </c>
    </row>
    <row r="1101" spans="1:4">
      <c r="A1101" s="44"/>
      <c r="B1101" s="44"/>
      <c r="C1101" s="44"/>
      <c r="D1101" s="44" t="s">
        <v>1281</v>
      </c>
    </row>
    <row r="1102" spans="1:4">
      <c r="A1102" s="44"/>
      <c r="B1102" s="44"/>
      <c r="C1102" s="44"/>
      <c r="D1102" s="44" t="s">
        <v>1802</v>
      </c>
    </row>
    <row r="1103" spans="1:4">
      <c r="A1103" s="44" t="s">
        <v>897</v>
      </c>
      <c r="B1103" s="44" t="s">
        <v>1101</v>
      </c>
      <c r="C1103" s="44" t="s">
        <v>1538</v>
      </c>
      <c r="D1103" s="44" t="s">
        <v>1281</v>
      </c>
    </row>
    <row r="1104" spans="1:4">
      <c r="A1104" s="44"/>
      <c r="B1104" s="44"/>
      <c r="C1104" s="44"/>
      <c r="D1104" s="44" t="s">
        <v>502</v>
      </c>
    </row>
    <row r="1105" spans="1:4">
      <c r="A1105" s="44"/>
      <c r="B1105" s="44"/>
      <c r="C1105" s="44"/>
      <c r="D1105" s="44" t="s">
        <v>1802</v>
      </c>
    </row>
    <row r="1106" spans="1:4">
      <c r="A1106" s="44" t="s">
        <v>901</v>
      </c>
      <c r="B1106" s="44" t="s">
        <v>1109</v>
      </c>
      <c r="C1106" s="44" t="s">
        <v>1538</v>
      </c>
      <c r="D1106" s="44" t="s">
        <v>1281</v>
      </c>
    </row>
    <row r="1107" spans="1:4">
      <c r="A1107" s="44"/>
      <c r="B1107" s="44"/>
      <c r="C1107" s="44"/>
      <c r="D1107" s="44" t="s">
        <v>502</v>
      </c>
    </row>
    <row r="1108" spans="1:4">
      <c r="A1108" s="44"/>
      <c r="B1108" s="44"/>
      <c r="C1108" s="44"/>
      <c r="D1108" s="44" t="s">
        <v>1802</v>
      </c>
    </row>
    <row r="1109" spans="1:4">
      <c r="A1109" s="44" t="s">
        <v>1678</v>
      </c>
      <c r="B1109" s="44" t="s">
        <v>1679</v>
      </c>
      <c r="C1109" s="44" t="s">
        <v>1538</v>
      </c>
      <c r="D1109" s="44" t="s">
        <v>1286</v>
      </c>
    </row>
    <row r="1110" spans="1:4">
      <c r="A1110" s="44"/>
      <c r="B1110" s="44"/>
      <c r="C1110" s="44"/>
      <c r="D1110" s="44" t="s">
        <v>1281</v>
      </c>
    </row>
    <row r="1111" spans="1:4">
      <c r="A1111" s="44" t="s">
        <v>1680</v>
      </c>
      <c r="B1111" s="44" t="s">
        <v>1681</v>
      </c>
      <c r="C1111" s="44" t="s">
        <v>1538</v>
      </c>
      <c r="D1111" s="44" t="s">
        <v>1281</v>
      </c>
    </row>
    <row r="1112" spans="1:4">
      <c r="A1112" s="44"/>
      <c r="B1112" s="44"/>
      <c r="C1112" s="44"/>
      <c r="D1112" s="44" t="s">
        <v>2044</v>
      </c>
    </row>
    <row r="1113" spans="1:4">
      <c r="A1113" s="44"/>
      <c r="B1113" s="44"/>
      <c r="C1113" s="44"/>
      <c r="D1113" s="44" t="s">
        <v>502</v>
      </c>
    </row>
    <row r="1114" spans="1:4">
      <c r="A1114" s="44" t="s">
        <v>772</v>
      </c>
      <c r="B1114" s="44" t="s">
        <v>1695</v>
      </c>
      <c r="C1114" s="44" t="s">
        <v>1538</v>
      </c>
      <c r="D1114" s="44" t="s">
        <v>1286</v>
      </c>
    </row>
    <row r="1115" spans="1:4">
      <c r="A1115" s="44"/>
      <c r="B1115" s="44"/>
      <c r="C1115" s="44"/>
      <c r="D1115" s="44" t="s">
        <v>1281</v>
      </c>
    </row>
    <row r="1116" spans="1:4">
      <c r="A1116" s="44"/>
      <c r="B1116" s="44"/>
      <c r="C1116" s="44"/>
      <c r="D1116" s="44" t="s">
        <v>2044</v>
      </c>
    </row>
    <row r="1117" spans="1:4">
      <c r="A1117" s="44"/>
      <c r="B1117" s="44"/>
      <c r="C1117" s="44"/>
      <c r="D1117" s="44" t="s">
        <v>502</v>
      </c>
    </row>
    <row r="1118" spans="1:4">
      <c r="A1118" s="44"/>
      <c r="B1118" s="44"/>
      <c r="C1118" s="44"/>
      <c r="D1118" s="44" t="s">
        <v>465</v>
      </c>
    </row>
    <row r="1119" spans="1:4">
      <c r="A1119" s="44" t="s">
        <v>1682</v>
      </c>
      <c r="B1119" s="44" t="s">
        <v>1683</v>
      </c>
      <c r="C1119" s="44" t="s">
        <v>1538</v>
      </c>
      <c r="D1119" s="44" t="s">
        <v>1281</v>
      </c>
    </row>
    <row r="1120" spans="1:4">
      <c r="A1120" s="44"/>
      <c r="B1120" s="44"/>
      <c r="C1120" s="44"/>
      <c r="D1120" s="44" t="s">
        <v>502</v>
      </c>
    </row>
    <row r="1121" spans="1:4">
      <c r="A1121" s="44" t="s">
        <v>711</v>
      </c>
      <c r="B1121" s="44" t="s">
        <v>1684</v>
      </c>
      <c r="C1121" s="44" t="s">
        <v>1538</v>
      </c>
      <c r="D1121" s="44" t="s">
        <v>1281</v>
      </c>
    </row>
    <row r="1122" spans="1:4">
      <c r="A1122" s="44"/>
      <c r="B1122" s="44"/>
      <c r="C1122" s="44"/>
      <c r="D1122" s="44" t="s">
        <v>502</v>
      </c>
    </row>
    <row r="1123" spans="1:4">
      <c r="A1123" s="44" t="s">
        <v>1685</v>
      </c>
      <c r="B1123" s="44" t="s">
        <v>1686</v>
      </c>
      <c r="C1123" s="44" t="s">
        <v>1538</v>
      </c>
      <c r="D1123" s="44" t="s">
        <v>1281</v>
      </c>
    </row>
    <row r="1124" spans="1:4">
      <c r="A1124" s="44"/>
      <c r="B1124" s="44"/>
      <c r="C1124" s="44"/>
      <c r="D1124" s="44" t="s">
        <v>502</v>
      </c>
    </row>
    <row r="1125" spans="1:4">
      <c r="A1125" s="44" t="s">
        <v>1687</v>
      </c>
      <c r="B1125" s="44" t="s">
        <v>1688</v>
      </c>
      <c r="C1125" s="44" t="s">
        <v>1538</v>
      </c>
      <c r="D1125" s="44" t="s">
        <v>1281</v>
      </c>
    </row>
    <row r="1126" spans="1:4">
      <c r="A1126" s="44"/>
      <c r="B1126" s="44"/>
      <c r="C1126" s="44"/>
      <c r="D1126" s="44" t="s">
        <v>1802</v>
      </c>
    </row>
    <row r="1127" spans="1:4">
      <c r="A1127" s="44" t="s">
        <v>1689</v>
      </c>
      <c r="B1127" s="44" t="s">
        <v>1690</v>
      </c>
      <c r="C1127" s="44" t="s">
        <v>1538</v>
      </c>
      <c r="D1127" s="44" t="s">
        <v>1281</v>
      </c>
    </row>
    <row r="1128" spans="1:4">
      <c r="A1128" s="44"/>
      <c r="B1128" s="44"/>
      <c r="C1128" s="44"/>
      <c r="D1128" s="44" t="s">
        <v>502</v>
      </c>
    </row>
    <row r="1129" spans="1:4">
      <c r="A1129" s="44" t="s">
        <v>1691</v>
      </c>
      <c r="B1129" s="44" t="s">
        <v>1694</v>
      </c>
      <c r="C1129" s="44" t="s">
        <v>1538</v>
      </c>
      <c r="D1129" s="44" t="s">
        <v>1281</v>
      </c>
    </row>
    <row r="1130" spans="1:4">
      <c r="A1130" s="44"/>
      <c r="B1130" s="44"/>
      <c r="C1130" s="44"/>
      <c r="D1130" s="44" t="s">
        <v>502</v>
      </c>
    </row>
    <row r="1131" spans="1:4">
      <c r="A1131" s="44" t="s">
        <v>1696</v>
      </c>
      <c r="B1131" s="44" t="s">
        <v>1697</v>
      </c>
      <c r="C1131" s="44" t="s">
        <v>1538</v>
      </c>
      <c r="D1131" s="44" t="s">
        <v>1281</v>
      </c>
    </row>
    <row r="1132" spans="1:4">
      <c r="A1132" s="44"/>
      <c r="B1132" s="44"/>
      <c r="C1132" s="44"/>
      <c r="D1132" s="44" t="s">
        <v>502</v>
      </c>
    </row>
    <row r="1133" spans="1:4">
      <c r="A1133" s="44"/>
      <c r="B1133" s="44"/>
      <c r="C1133" s="44"/>
      <c r="D1133" s="44" t="s">
        <v>1802</v>
      </c>
    </row>
    <row r="1134" spans="1:4">
      <c r="A1134" s="44" t="s">
        <v>1698</v>
      </c>
      <c r="B1134" s="44" t="s">
        <v>1699</v>
      </c>
      <c r="C1134" s="44" t="s">
        <v>1538</v>
      </c>
      <c r="D1134" s="44" t="s">
        <v>1281</v>
      </c>
    </row>
    <row r="1135" spans="1:4">
      <c r="A1135" s="44"/>
      <c r="B1135" s="44"/>
      <c r="C1135" s="44"/>
      <c r="D1135" s="44" t="s">
        <v>502</v>
      </c>
    </row>
    <row r="1136" spans="1:4">
      <c r="A1136" s="44" t="s">
        <v>2899</v>
      </c>
      <c r="B1136" s="44" t="s">
        <v>2900</v>
      </c>
      <c r="C1136" s="44" t="s">
        <v>1538</v>
      </c>
      <c r="D1136" s="44" t="s">
        <v>502</v>
      </c>
    </row>
    <row r="1137" spans="1:4">
      <c r="A1137" s="44" t="s">
        <v>2901</v>
      </c>
      <c r="B1137" s="44" t="s">
        <v>2902</v>
      </c>
      <c r="C1137" s="44" t="s">
        <v>1538</v>
      </c>
      <c r="D1137" s="44" t="s">
        <v>1281</v>
      </c>
    </row>
    <row r="1138" spans="1:4">
      <c r="A1138" s="44"/>
      <c r="B1138" s="44"/>
      <c r="C1138" s="44"/>
      <c r="D1138" s="44" t="s">
        <v>502</v>
      </c>
    </row>
    <row r="1139" spans="1:4">
      <c r="A1139" s="44" t="s">
        <v>3272</v>
      </c>
      <c r="B1139" s="44" t="s">
        <v>3273</v>
      </c>
      <c r="C1139" s="44" t="s">
        <v>1538</v>
      </c>
      <c r="D1139" s="44" t="s">
        <v>502</v>
      </c>
    </row>
    <row r="1140" spans="1:4">
      <c r="A1140" s="44" t="s">
        <v>3013</v>
      </c>
      <c r="B1140" s="44" t="s">
        <v>78</v>
      </c>
      <c r="C1140" s="44" t="s">
        <v>1538</v>
      </c>
      <c r="D1140" s="44" t="s">
        <v>1281</v>
      </c>
    </row>
    <row r="1141" spans="1:4">
      <c r="A1141" s="44"/>
      <c r="B1141" s="44"/>
      <c r="C1141" s="44"/>
      <c r="D1141" s="44" t="s">
        <v>2044</v>
      </c>
    </row>
    <row r="1142" spans="1:4">
      <c r="A1142" s="44"/>
      <c r="B1142" s="44"/>
      <c r="C1142" s="44"/>
      <c r="D1142" s="44" t="s">
        <v>502</v>
      </c>
    </row>
    <row r="1143" spans="1:4">
      <c r="A1143" s="44" t="s">
        <v>891</v>
      </c>
      <c r="B1143" s="44" t="s">
        <v>678</v>
      </c>
      <c r="C1143" s="44" t="s">
        <v>1538</v>
      </c>
      <c r="D1143" s="44" t="s">
        <v>1281</v>
      </c>
    </row>
    <row r="1144" spans="1:4">
      <c r="A1144" s="44"/>
      <c r="B1144" s="44"/>
      <c r="C1144" s="44"/>
      <c r="D1144" s="44" t="s">
        <v>2044</v>
      </c>
    </row>
    <row r="1145" spans="1:4">
      <c r="A1145" s="44"/>
      <c r="B1145" s="44"/>
      <c r="C1145" s="44"/>
      <c r="D1145" s="44" t="s">
        <v>502</v>
      </c>
    </row>
    <row r="1146" spans="1:4">
      <c r="A1146" s="44" t="s">
        <v>2865</v>
      </c>
      <c r="B1146" s="44" t="s">
        <v>2851</v>
      </c>
      <c r="C1146" s="44" t="s">
        <v>1538</v>
      </c>
      <c r="D1146" s="44" t="s">
        <v>502</v>
      </c>
    </row>
    <row r="1147" spans="1:4">
      <c r="A1147" s="44" t="s">
        <v>1644</v>
      </c>
      <c r="B1147" s="44" t="s">
        <v>677</v>
      </c>
      <c r="C1147" s="44" t="s">
        <v>1538</v>
      </c>
      <c r="D1147" s="44" t="s">
        <v>1286</v>
      </c>
    </row>
    <row r="1148" spans="1:4">
      <c r="A1148" s="44"/>
      <c r="B1148" s="44"/>
      <c r="C1148" s="44"/>
      <c r="D1148" s="44" t="s">
        <v>1281</v>
      </c>
    </row>
    <row r="1149" spans="1:4">
      <c r="A1149" s="44" t="s">
        <v>1645</v>
      </c>
      <c r="B1149" s="44" t="s">
        <v>1700</v>
      </c>
      <c r="C1149" s="44" t="s">
        <v>1538</v>
      </c>
      <c r="D1149" s="44" t="s">
        <v>1286</v>
      </c>
    </row>
    <row r="1150" spans="1:4">
      <c r="A1150" s="44"/>
      <c r="B1150" s="44"/>
      <c r="C1150" s="44"/>
      <c r="D1150" s="44" t="s">
        <v>1281</v>
      </c>
    </row>
    <row r="1151" spans="1:4">
      <c r="A1151" s="44" t="s">
        <v>1646</v>
      </c>
      <c r="B1151" s="44" t="s">
        <v>1701</v>
      </c>
      <c r="C1151" s="44" t="s">
        <v>1538</v>
      </c>
      <c r="D1151" s="44" t="s">
        <v>1286</v>
      </c>
    </row>
    <row r="1152" spans="1:4">
      <c r="A1152" s="44"/>
      <c r="B1152" s="44"/>
      <c r="C1152" s="44"/>
      <c r="D1152" s="44" t="s">
        <v>1281</v>
      </c>
    </row>
    <row r="1153" spans="1:4">
      <c r="A1153" s="44" t="s">
        <v>1647</v>
      </c>
      <c r="B1153" s="44" t="s">
        <v>1702</v>
      </c>
      <c r="C1153" s="44" t="s">
        <v>1538</v>
      </c>
      <c r="D1153" s="44" t="s">
        <v>1286</v>
      </c>
    </row>
    <row r="1154" spans="1:4">
      <c r="A1154" s="44"/>
      <c r="B1154" s="44"/>
      <c r="C1154" s="44"/>
      <c r="D1154" s="44" t="s">
        <v>1281</v>
      </c>
    </row>
    <row r="1155" spans="1:4">
      <c r="A1155" s="44" t="s">
        <v>1648</v>
      </c>
      <c r="B1155" s="44" t="s">
        <v>1703</v>
      </c>
      <c r="C1155" s="44" t="s">
        <v>1538</v>
      </c>
      <c r="D1155" s="44" t="s">
        <v>1286</v>
      </c>
    </row>
    <row r="1156" spans="1:4">
      <c r="A1156" s="44"/>
      <c r="B1156" s="44"/>
      <c r="C1156" s="44"/>
      <c r="D1156" s="44" t="s">
        <v>1281</v>
      </c>
    </row>
    <row r="1157" spans="1:4">
      <c r="A1157" s="44" t="s">
        <v>1634</v>
      </c>
      <c r="B1157" s="44" t="s">
        <v>682</v>
      </c>
      <c r="C1157" s="44" t="s">
        <v>1538</v>
      </c>
      <c r="D1157" s="44" t="s">
        <v>1281</v>
      </c>
    </row>
    <row r="1158" spans="1:4">
      <c r="A1158" s="44"/>
      <c r="B1158" s="44"/>
      <c r="C1158" s="44"/>
      <c r="D1158" s="44" t="s">
        <v>1282</v>
      </c>
    </row>
    <row r="1159" spans="1:4">
      <c r="A1159" s="44"/>
      <c r="B1159" s="44"/>
      <c r="C1159" s="44"/>
      <c r="D1159" s="44" t="s">
        <v>502</v>
      </c>
    </row>
    <row r="1160" spans="1:4">
      <c r="A1160" s="44" t="s">
        <v>1869</v>
      </c>
      <c r="B1160" s="44" t="s">
        <v>79</v>
      </c>
      <c r="C1160" s="44" t="s">
        <v>1538</v>
      </c>
      <c r="D1160" s="44" t="s">
        <v>1281</v>
      </c>
    </row>
    <row r="1161" spans="1:4">
      <c r="A1161" s="44"/>
      <c r="B1161" s="44"/>
      <c r="C1161" s="44"/>
      <c r="D1161" s="44" t="s">
        <v>502</v>
      </c>
    </row>
    <row r="1162" spans="1:4">
      <c r="A1162" s="44" t="s">
        <v>771</v>
      </c>
      <c r="B1162" s="44" t="s">
        <v>295</v>
      </c>
      <c r="C1162" s="44" t="s">
        <v>1538</v>
      </c>
      <c r="D1162" s="44" t="s">
        <v>1281</v>
      </c>
    </row>
    <row r="1163" spans="1:4">
      <c r="A1163" s="44"/>
      <c r="B1163" s="44"/>
      <c r="C1163" s="44"/>
      <c r="D1163" s="44" t="s">
        <v>2044</v>
      </c>
    </row>
    <row r="1164" spans="1:4">
      <c r="A1164" s="44"/>
      <c r="B1164" s="44"/>
      <c r="C1164" s="44"/>
      <c r="D1164" s="44" t="s">
        <v>502</v>
      </c>
    </row>
    <row r="1165" spans="1:4">
      <c r="A1165" s="44" t="s">
        <v>1704</v>
      </c>
      <c r="B1165" s="44" t="s">
        <v>1705</v>
      </c>
      <c r="C1165" s="44" t="s">
        <v>1538</v>
      </c>
      <c r="D1165" s="44" t="s">
        <v>1286</v>
      </c>
    </row>
    <row r="1166" spans="1:4">
      <c r="A1166" s="44"/>
      <c r="B1166" s="44"/>
      <c r="C1166" s="44"/>
      <c r="D1166" s="44" t="s">
        <v>1281</v>
      </c>
    </row>
    <row r="1167" spans="1:4">
      <c r="A1167" s="44"/>
      <c r="B1167" s="44"/>
      <c r="C1167" s="44"/>
      <c r="D1167" s="44" t="s">
        <v>1802</v>
      </c>
    </row>
    <row r="1168" spans="1:4">
      <c r="A1168" s="44" t="s">
        <v>2845</v>
      </c>
      <c r="B1168" s="44" t="s">
        <v>2846</v>
      </c>
      <c r="C1168" s="44" t="s">
        <v>1538</v>
      </c>
      <c r="D1168" s="44" t="s">
        <v>502</v>
      </c>
    </row>
    <row r="1169" spans="1:4">
      <c r="A1169" s="44" t="s">
        <v>50</v>
      </c>
      <c r="B1169" s="44" t="s">
        <v>1715</v>
      </c>
      <c r="C1169" s="44" t="s">
        <v>1538</v>
      </c>
      <c r="D1169" s="44" t="s">
        <v>1286</v>
      </c>
    </row>
    <row r="1170" spans="1:4">
      <c r="A1170" s="44"/>
      <c r="B1170" s="44"/>
      <c r="C1170" s="44"/>
      <c r="D1170" s="44" t="s">
        <v>1281</v>
      </c>
    </row>
    <row r="1171" spans="1:4">
      <c r="A1171" s="44"/>
      <c r="B1171" s="44"/>
      <c r="C1171" s="44"/>
      <c r="D1171" s="44" t="s">
        <v>2044</v>
      </c>
    </row>
    <row r="1172" spans="1:4">
      <c r="A1172" s="44"/>
      <c r="B1172" s="44"/>
      <c r="C1172" s="44"/>
      <c r="D1172" s="44" t="s">
        <v>502</v>
      </c>
    </row>
    <row r="1173" spans="1:4">
      <c r="A1173" s="44" t="s">
        <v>67</v>
      </c>
      <c r="B1173" s="44" t="s">
        <v>80</v>
      </c>
      <c r="C1173" s="44" t="s">
        <v>1538</v>
      </c>
      <c r="D1173" s="44" t="s">
        <v>1281</v>
      </c>
    </row>
    <row r="1174" spans="1:4">
      <c r="A1174" s="44"/>
      <c r="B1174" s="44"/>
      <c r="C1174" s="44"/>
      <c r="D1174" s="44" t="s">
        <v>502</v>
      </c>
    </row>
    <row r="1175" spans="1:4">
      <c r="A1175" s="44" t="s">
        <v>2696</v>
      </c>
      <c r="B1175" s="44" t="s">
        <v>2697</v>
      </c>
      <c r="C1175" s="44" t="s">
        <v>1538</v>
      </c>
      <c r="D1175" s="44" t="s">
        <v>1281</v>
      </c>
    </row>
    <row r="1176" spans="1:4">
      <c r="A1176" s="44"/>
      <c r="B1176" s="44"/>
      <c r="C1176" s="44"/>
      <c r="D1176" s="44" t="s">
        <v>502</v>
      </c>
    </row>
    <row r="1177" spans="1:4">
      <c r="A1177" s="44" t="s">
        <v>596</v>
      </c>
      <c r="B1177" s="44" t="s">
        <v>597</v>
      </c>
      <c r="C1177" s="44" t="s">
        <v>1538</v>
      </c>
      <c r="D1177" s="44" t="s">
        <v>1281</v>
      </c>
    </row>
    <row r="1178" spans="1:4">
      <c r="A1178" s="44"/>
      <c r="B1178" s="44"/>
      <c r="C1178" s="44"/>
      <c r="D1178" s="44" t="s">
        <v>502</v>
      </c>
    </row>
    <row r="1179" spans="1:4">
      <c r="A1179" s="44" t="s">
        <v>1706</v>
      </c>
      <c r="B1179" s="44" t="s">
        <v>1707</v>
      </c>
      <c r="C1179" s="44" t="s">
        <v>1538</v>
      </c>
      <c r="D1179" s="44" t="s">
        <v>1281</v>
      </c>
    </row>
    <row r="1180" spans="1:4">
      <c r="A1180" s="44"/>
      <c r="B1180" s="44"/>
      <c r="C1180" s="44"/>
      <c r="D1180" s="44" t="s">
        <v>2044</v>
      </c>
    </row>
    <row r="1181" spans="1:4">
      <c r="A1181" s="44"/>
      <c r="B1181" s="44"/>
      <c r="C1181" s="44"/>
      <c r="D1181" s="44" t="s">
        <v>502</v>
      </c>
    </row>
    <row r="1182" spans="1:4">
      <c r="A1182" s="44" t="s">
        <v>879</v>
      </c>
      <c r="B1182" s="44" t="s">
        <v>631</v>
      </c>
      <c r="C1182" s="44" t="s">
        <v>1538</v>
      </c>
      <c r="D1182" s="44" t="s">
        <v>1281</v>
      </c>
    </row>
    <row r="1183" spans="1:4">
      <c r="A1183" s="44"/>
      <c r="B1183" s="44"/>
      <c r="C1183" s="44"/>
      <c r="D1183" s="44" t="s">
        <v>502</v>
      </c>
    </row>
    <row r="1184" spans="1:4">
      <c r="A1184" s="44" t="s">
        <v>47</v>
      </c>
      <c r="B1184" s="44" t="s">
        <v>1708</v>
      </c>
      <c r="C1184" s="44" t="s">
        <v>1538</v>
      </c>
      <c r="D1184" s="44" t="s">
        <v>1281</v>
      </c>
    </row>
    <row r="1185" spans="1:4">
      <c r="A1185" s="44"/>
      <c r="B1185" s="44"/>
      <c r="C1185" s="44"/>
      <c r="D1185" s="44" t="s">
        <v>2044</v>
      </c>
    </row>
    <row r="1186" spans="1:4">
      <c r="A1186" s="44"/>
      <c r="B1186" s="44"/>
      <c r="C1186" s="44"/>
      <c r="D1186" s="44" t="s">
        <v>502</v>
      </c>
    </row>
    <row r="1187" spans="1:4">
      <c r="A1187" s="44" t="s">
        <v>1870</v>
      </c>
      <c r="B1187" s="44" t="s">
        <v>945</v>
      </c>
      <c r="C1187" s="44" t="s">
        <v>1538</v>
      </c>
      <c r="D1187" s="44" t="s">
        <v>1281</v>
      </c>
    </row>
    <row r="1188" spans="1:4">
      <c r="A1188" s="44"/>
      <c r="B1188" s="44"/>
      <c r="C1188" s="44"/>
      <c r="D1188" s="44" t="s">
        <v>2044</v>
      </c>
    </row>
    <row r="1189" spans="1:4">
      <c r="A1189" s="44"/>
      <c r="B1189" s="44"/>
      <c r="C1189" s="44"/>
      <c r="D1189" s="44" t="s">
        <v>502</v>
      </c>
    </row>
    <row r="1190" spans="1:4">
      <c r="A1190" s="44" t="s">
        <v>1871</v>
      </c>
      <c r="B1190" s="44" t="s">
        <v>1609</v>
      </c>
      <c r="C1190" s="44" t="s">
        <v>1538</v>
      </c>
      <c r="D1190" s="44" t="s">
        <v>502</v>
      </c>
    </row>
    <row r="1191" spans="1:4">
      <c r="A1191" s="44" t="s">
        <v>1709</v>
      </c>
      <c r="B1191" s="44" t="s">
        <v>1710</v>
      </c>
      <c r="C1191" s="44" t="s">
        <v>1538</v>
      </c>
      <c r="D1191" s="44" t="s">
        <v>1286</v>
      </c>
    </row>
    <row r="1192" spans="1:4">
      <c r="A1192" s="44"/>
      <c r="B1192" s="44"/>
      <c r="C1192" s="44"/>
      <c r="D1192" s="44" t="s">
        <v>1281</v>
      </c>
    </row>
    <row r="1193" spans="1:4">
      <c r="A1193" s="44"/>
      <c r="B1193" s="44"/>
      <c r="C1193" s="44"/>
      <c r="D1193" s="44" t="s">
        <v>499</v>
      </c>
    </row>
    <row r="1194" spans="1:4">
      <c r="A1194" s="44"/>
      <c r="B1194" s="44"/>
      <c r="C1194" s="44"/>
      <c r="D1194" s="44" t="s">
        <v>2044</v>
      </c>
    </row>
    <row r="1195" spans="1:4">
      <c r="A1195" s="44"/>
      <c r="B1195" s="44"/>
      <c r="C1195" s="44"/>
      <c r="D1195" s="44" t="s">
        <v>1283</v>
      </c>
    </row>
    <row r="1196" spans="1:4">
      <c r="A1196" s="44"/>
      <c r="B1196" s="44"/>
      <c r="C1196" s="44"/>
      <c r="D1196" s="44" t="s">
        <v>502</v>
      </c>
    </row>
    <row r="1197" spans="1:4">
      <c r="A1197" s="44"/>
      <c r="B1197" s="44"/>
      <c r="C1197" s="44"/>
      <c r="D1197" s="44" t="s">
        <v>465</v>
      </c>
    </row>
    <row r="1198" spans="1:4">
      <c r="A1198" s="44" t="s">
        <v>1671</v>
      </c>
      <c r="B1198" s="44" t="s">
        <v>715</v>
      </c>
      <c r="C1198" s="44" t="s">
        <v>1538</v>
      </c>
      <c r="D1198" s="44" t="s">
        <v>1281</v>
      </c>
    </row>
    <row r="1199" spans="1:4">
      <c r="A1199" s="44"/>
      <c r="B1199" s="44"/>
      <c r="C1199" s="44"/>
      <c r="D1199" s="44" t="s">
        <v>1283</v>
      </c>
    </row>
    <row r="1200" spans="1:4">
      <c r="A1200" s="44"/>
      <c r="B1200" s="44"/>
      <c r="C1200" s="44"/>
      <c r="D1200" s="44" t="s">
        <v>502</v>
      </c>
    </row>
    <row r="1201" spans="1:4">
      <c r="A1201" s="44" t="s">
        <v>3274</v>
      </c>
      <c r="B1201" s="44" t="s">
        <v>3275</v>
      </c>
      <c r="C1201" s="44" t="s">
        <v>1538</v>
      </c>
      <c r="D1201" s="44" t="s">
        <v>502</v>
      </c>
    </row>
    <row r="1202" spans="1:4">
      <c r="A1202" s="44" t="s">
        <v>724</v>
      </c>
      <c r="B1202" s="44" t="s">
        <v>725</v>
      </c>
      <c r="C1202" s="44" t="s">
        <v>1538</v>
      </c>
      <c r="D1202" s="44" t="s">
        <v>1281</v>
      </c>
    </row>
    <row r="1203" spans="1:4">
      <c r="A1203" s="44"/>
      <c r="B1203" s="44"/>
      <c r="C1203" s="44"/>
      <c r="D1203" s="44" t="s">
        <v>502</v>
      </c>
    </row>
    <row r="1204" spans="1:4">
      <c r="A1204" s="44" t="s">
        <v>1711</v>
      </c>
      <c r="B1204" s="44" t="s">
        <v>1712</v>
      </c>
      <c r="C1204" s="44" t="s">
        <v>1538</v>
      </c>
      <c r="D1204" s="44" t="s">
        <v>1281</v>
      </c>
    </row>
    <row r="1205" spans="1:4">
      <c r="A1205" s="44"/>
      <c r="B1205" s="44"/>
      <c r="C1205" s="44"/>
      <c r="D1205" s="44" t="s">
        <v>502</v>
      </c>
    </row>
    <row r="1206" spans="1:4">
      <c r="A1206" s="44"/>
      <c r="B1206" s="44"/>
      <c r="C1206" s="44"/>
      <c r="D1206" s="44" t="s">
        <v>465</v>
      </c>
    </row>
    <row r="1207" spans="1:4">
      <c r="A1207" s="44"/>
      <c r="B1207" s="44"/>
      <c r="C1207" s="44"/>
      <c r="D1207" s="44" t="s">
        <v>1802</v>
      </c>
    </row>
    <row r="1208" spans="1:4">
      <c r="A1208" s="44" t="s">
        <v>720</v>
      </c>
      <c r="B1208" s="44" t="s">
        <v>721</v>
      </c>
      <c r="C1208" s="44" t="s">
        <v>1538</v>
      </c>
      <c r="D1208" s="44" t="s">
        <v>1281</v>
      </c>
    </row>
    <row r="1209" spans="1:4">
      <c r="A1209" s="44"/>
      <c r="B1209" s="44"/>
      <c r="C1209" s="44"/>
      <c r="D1209" s="44" t="s">
        <v>502</v>
      </c>
    </row>
    <row r="1210" spans="1:4">
      <c r="A1210" s="44" t="s">
        <v>1713</v>
      </c>
      <c r="B1210" s="44" t="s">
        <v>1714</v>
      </c>
      <c r="C1210" s="44" t="s">
        <v>1538</v>
      </c>
      <c r="D1210" s="44" t="s">
        <v>1281</v>
      </c>
    </row>
    <row r="1211" spans="1:4">
      <c r="A1211" s="44"/>
      <c r="B1211" s="44"/>
      <c r="C1211" s="44"/>
      <c r="D1211" s="44" t="s">
        <v>502</v>
      </c>
    </row>
    <row r="1212" spans="1:4">
      <c r="A1212" s="44" t="s">
        <v>3276</v>
      </c>
      <c r="B1212" s="44" t="s">
        <v>3277</v>
      </c>
      <c r="C1212" s="44" t="s">
        <v>1538</v>
      </c>
      <c r="D1212" s="44" t="s">
        <v>502</v>
      </c>
    </row>
    <row r="1213" spans="1:4">
      <c r="A1213" s="44" t="s">
        <v>56</v>
      </c>
      <c r="B1213" s="44" t="s">
        <v>57</v>
      </c>
      <c r="C1213" s="44" t="s">
        <v>1538</v>
      </c>
      <c r="D1213" s="44" t="s">
        <v>502</v>
      </c>
    </row>
    <row r="1214" spans="1:4">
      <c r="A1214" s="44" t="s">
        <v>1716</v>
      </c>
      <c r="B1214" s="44" t="s">
        <v>1717</v>
      </c>
      <c r="C1214" s="44" t="s">
        <v>1538</v>
      </c>
      <c r="D1214" s="44" t="s">
        <v>1286</v>
      </c>
    </row>
    <row r="1215" spans="1:4">
      <c r="A1215" s="44"/>
      <c r="B1215" s="44"/>
      <c r="C1215" s="44"/>
      <c r="D1215" s="44" t="s">
        <v>1281</v>
      </c>
    </row>
    <row r="1216" spans="1:4">
      <c r="A1216" s="44"/>
      <c r="B1216" s="44"/>
      <c r="C1216" s="44"/>
      <c r="D1216" s="44" t="s">
        <v>1282</v>
      </c>
    </row>
    <row r="1217" spans="1:4">
      <c r="A1217" s="44"/>
      <c r="B1217" s="44"/>
      <c r="C1217" s="44"/>
      <c r="D1217" s="44" t="s">
        <v>502</v>
      </c>
    </row>
    <row r="1218" spans="1:4">
      <c r="A1218" s="44" t="s">
        <v>716</v>
      </c>
      <c r="B1218" s="44" t="s">
        <v>717</v>
      </c>
      <c r="C1218" s="44" t="s">
        <v>1538</v>
      </c>
      <c r="D1218" s="44" t="s">
        <v>1281</v>
      </c>
    </row>
    <row r="1219" spans="1:4">
      <c r="A1219" s="44"/>
      <c r="B1219" s="44"/>
      <c r="C1219" s="44"/>
      <c r="D1219" s="44" t="s">
        <v>3080</v>
      </c>
    </row>
    <row r="1220" spans="1:4">
      <c r="A1220" s="44"/>
      <c r="B1220" s="44"/>
      <c r="C1220" s="44"/>
      <c r="D1220" s="44" t="s">
        <v>502</v>
      </c>
    </row>
    <row r="1221" spans="1:4">
      <c r="A1221" s="44" t="s">
        <v>1383</v>
      </c>
      <c r="B1221" s="44" t="s">
        <v>1384</v>
      </c>
      <c r="C1221" s="44" t="s">
        <v>1538</v>
      </c>
      <c r="D1221" s="44" t="s">
        <v>1281</v>
      </c>
    </row>
    <row r="1222" spans="1:4">
      <c r="A1222" s="44"/>
      <c r="B1222" s="44"/>
      <c r="C1222" s="44"/>
      <c r="D1222" s="44" t="s">
        <v>502</v>
      </c>
    </row>
    <row r="1223" spans="1:4">
      <c r="A1223" s="44" t="s">
        <v>68</v>
      </c>
      <c r="B1223" s="44" t="s">
        <v>83</v>
      </c>
      <c r="C1223" s="44" t="s">
        <v>1538</v>
      </c>
      <c r="D1223" s="44" t="s">
        <v>1281</v>
      </c>
    </row>
    <row r="1224" spans="1:4">
      <c r="A1224" s="44"/>
      <c r="B1224" s="44"/>
      <c r="C1224" s="44"/>
      <c r="D1224" s="44" t="s">
        <v>502</v>
      </c>
    </row>
    <row r="1225" spans="1:4">
      <c r="A1225" s="44" t="s">
        <v>1718</v>
      </c>
      <c r="B1225" s="44" t="s">
        <v>944</v>
      </c>
      <c r="C1225" s="44" t="s">
        <v>1538</v>
      </c>
      <c r="D1225" s="44" t="s">
        <v>1281</v>
      </c>
    </row>
    <row r="1226" spans="1:4">
      <c r="A1226" s="44"/>
      <c r="B1226" s="44"/>
      <c r="C1226" s="44"/>
      <c r="D1226" s="44" t="s">
        <v>2044</v>
      </c>
    </row>
    <row r="1227" spans="1:4">
      <c r="A1227" s="44"/>
      <c r="B1227" s="44"/>
      <c r="C1227" s="44"/>
      <c r="D1227" s="44" t="s">
        <v>502</v>
      </c>
    </row>
    <row r="1228" spans="1:4">
      <c r="A1228" s="44" t="s">
        <v>2897</v>
      </c>
      <c r="B1228" s="44" t="s">
        <v>2898</v>
      </c>
      <c r="C1228" s="44" t="s">
        <v>1538</v>
      </c>
      <c r="D1228" s="44" t="s">
        <v>502</v>
      </c>
    </row>
    <row r="1229" spans="1:4">
      <c r="A1229" s="44" t="s">
        <v>1160</v>
      </c>
      <c r="B1229" s="44" t="s">
        <v>946</v>
      </c>
      <c r="C1229" s="44" t="s">
        <v>1538</v>
      </c>
      <c r="D1229" s="44" t="s">
        <v>1281</v>
      </c>
    </row>
    <row r="1230" spans="1:4">
      <c r="A1230" s="44"/>
      <c r="B1230" s="44"/>
      <c r="C1230" s="44"/>
      <c r="D1230" s="44" t="s">
        <v>1283</v>
      </c>
    </row>
    <row r="1231" spans="1:4">
      <c r="A1231" s="44"/>
      <c r="B1231" s="44"/>
      <c r="C1231" s="44"/>
      <c r="D1231" s="44" t="s">
        <v>1282</v>
      </c>
    </row>
    <row r="1232" spans="1:4">
      <c r="A1232" s="44"/>
      <c r="B1232" s="44"/>
      <c r="C1232" s="44"/>
      <c r="D1232" s="44" t="s">
        <v>502</v>
      </c>
    </row>
    <row r="1233" spans="1:4">
      <c r="A1233" s="44" t="s">
        <v>726</v>
      </c>
      <c r="B1233" s="44" t="s">
        <v>727</v>
      </c>
      <c r="C1233" s="44" t="s">
        <v>1538</v>
      </c>
      <c r="D1233" s="44" t="s">
        <v>1281</v>
      </c>
    </row>
    <row r="1234" spans="1:4">
      <c r="A1234" s="44"/>
      <c r="B1234" s="44"/>
      <c r="C1234" s="44"/>
      <c r="D1234" s="44" t="s">
        <v>502</v>
      </c>
    </row>
    <row r="1235" spans="1:4">
      <c r="A1235" s="44" t="s">
        <v>1473</v>
      </c>
      <c r="B1235" s="44" t="s">
        <v>1474</v>
      </c>
      <c r="C1235" s="44" t="s">
        <v>1538</v>
      </c>
      <c r="D1235" s="44" t="s">
        <v>1281</v>
      </c>
    </row>
    <row r="1236" spans="1:4">
      <c r="A1236" s="44"/>
      <c r="B1236" s="44"/>
      <c r="C1236" s="44"/>
      <c r="D1236" s="44" t="s">
        <v>502</v>
      </c>
    </row>
    <row r="1237" spans="1:4">
      <c r="A1237" s="44" t="s">
        <v>1432</v>
      </c>
      <c r="B1237" s="44" t="s">
        <v>1433</v>
      </c>
      <c r="C1237" s="44" t="s">
        <v>1538</v>
      </c>
      <c r="D1237" s="44" t="s">
        <v>502</v>
      </c>
    </row>
    <row r="1238" spans="1:4">
      <c r="A1238" s="44" t="s">
        <v>618</v>
      </c>
      <c r="B1238" s="44" t="s">
        <v>630</v>
      </c>
      <c r="C1238" s="44" t="s">
        <v>1538</v>
      </c>
      <c r="D1238" s="44" t="s">
        <v>1281</v>
      </c>
    </row>
    <row r="1239" spans="1:4">
      <c r="A1239" s="44"/>
      <c r="B1239" s="44"/>
      <c r="C1239" s="44"/>
      <c r="D1239" s="44" t="s">
        <v>502</v>
      </c>
    </row>
    <row r="1240" spans="1:4">
      <c r="A1240" s="44" t="s">
        <v>947</v>
      </c>
      <c r="B1240" s="44" t="s">
        <v>948</v>
      </c>
      <c r="C1240" s="44" t="s">
        <v>1538</v>
      </c>
      <c r="D1240" s="44" t="s">
        <v>1281</v>
      </c>
    </row>
    <row r="1241" spans="1:4">
      <c r="A1241" s="44"/>
      <c r="B1241" s="44"/>
      <c r="C1241" s="44"/>
      <c r="D1241" s="44" t="s">
        <v>2044</v>
      </c>
    </row>
    <row r="1242" spans="1:4">
      <c r="A1242" s="44"/>
      <c r="B1242" s="44"/>
      <c r="C1242" s="44"/>
      <c r="D1242" s="44" t="s">
        <v>502</v>
      </c>
    </row>
    <row r="1243" spans="1:4">
      <c r="A1243" s="44" t="s">
        <v>949</v>
      </c>
      <c r="B1243" s="44" t="s">
        <v>950</v>
      </c>
      <c r="C1243" s="44" t="s">
        <v>1538</v>
      </c>
      <c r="D1243" s="44" t="s">
        <v>1281</v>
      </c>
    </row>
    <row r="1244" spans="1:4">
      <c r="A1244" s="44"/>
      <c r="B1244" s="44"/>
      <c r="C1244" s="44"/>
      <c r="D1244" s="44" t="s">
        <v>2044</v>
      </c>
    </row>
    <row r="1245" spans="1:4">
      <c r="A1245" s="44"/>
      <c r="B1245" s="44"/>
      <c r="C1245" s="44"/>
      <c r="D1245" s="44" t="s">
        <v>502</v>
      </c>
    </row>
    <row r="1246" spans="1:4">
      <c r="A1246" s="44" t="s">
        <v>1401</v>
      </c>
      <c r="B1246" s="44" t="s">
        <v>1402</v>
      </c>
      <c r="C1246" s="44" t="s">
        <v>1538</v>
      </c>
      <c r="D1246" s="44" t="s">
        <v>502</v>
      </c>
    </row>
    <row r="1247" spans="1:4">
      <c r="A1247" s="44" t="s">
        <v>1872</v>
      </c>
      <c r="B1247" s="44" t="s">
        <v>951</v>
      </c>
      <c r="C1247" s="44" t="s">
        <v>1538</v>
      </c>
      <c r="D1247" s="44" t="s">
        <v>502</v>
      </c>
    </row>
    <row r="1248" spans="1:4">
      <c r="A1248" s="44" t="s">
        <v>952</v>
      </c>
      <c r="B1248" s="44" t="s">
        <v>953</v>
      </c>
      <c r="C1248" s="44" t="s">
        <v>1538</v>
      </c>
      <c r="D1248" s="44" t="s">
        <v>1286</v>
      </c>
    </row>
    <row r="1249" spans="1:4">
      <c r="A1249" s="44"/>
      <c r="B1249" s="44"/>
      <c r="C1249" s="44"/>
      <c r="D1249" s="44" t="s">
        <v>1281</v>
      </c>
    </row>
    <row r="1250" spans="1:4">
      <c r="A1250" s="44"/>
      <c r="B1250" s="44"/>
      <c r="C1250" s="44"/>
      <c r="D1250" s="44" t="s">
        <v>499</v>
      </c>
    </row>
    <row r="1251" spans="1:4">
      <c r="A1251" s="44" t="s">
        <v>722</v>
      </c>
      <c r="B1251" s="44" t="s">
        <v>723</v>
      </c>
      <c r="C1251" s="44" t="s">
        <v>1538</v>
      </c>
      <c r="D1251" s="44" t="s">
        <v>1281</v>
      </c>
    </row>
    <row r="1252" spans="1:4">
      <c r="A1252" s="44"/>
      <c r="B1252" s="44"/>
      <c r="C1252" s="44"/>
      <c r="D1252" s="44" t="s">
        <v>502</v>
      </c>
    </row>
    <row r="1253" spans="1:4">
      <c r="A1253" s="44" t="s">
        <v>905</v>
      </c>
      <c r="B1253" s="44" t="s">
        <v>954</v>
      </c>
      <c r="C1253" s="44" t="s">
        <v>1538</v>
      </c>
      <c r="D1253" s="44" t="s">
        <v>502</v>
      </c>
    </row>
    <row r="1254" spans="1:4">
      <c r="A1254" s="44" t="s">
        <v>3278</v>
      </c>
      <c r="B1254" s="44" t="s">
        <v>3279</v>
      </c>
      <c r="C1254" s="44" t="s">
        <v>1538</v>
      </c>
      <c r="D1254" s="44" t="s">
        <v>502</v>
      </c>
    </row>
    <row r="1255" spans="1:4">
      <c r="A1255" s="44" t="s">
        <v>1434</v>
      </c>
      <c r="B1255" s="44" t="s">
        <v>1435</v>
      </c>
      <c r="C1255" s="44" t="s">
        <v>1538</v>
      </c>
      <c r="D1255" s="44" t="s">
        <v>1281</v>
      </c>
    </row>
    <row r="1256" spans="1:4">
      <c r="A1256" s="44"/>
      <c r="B1256" s="44"/>
      <c r="C1256" s="44"/>
      <c r="D1256" s="44" t="s">
        <v>502</v>
      </c>
    </row>
    <row r="1257" spans="1:4">
      <c r="A1257" s="44" t="s">
        <v>703</v>
      </c>
      <c r="B1257" s="44" t="s">
        <v>955</v>
      </c>
      <c r="C1257" s="44" t="s">
        <v>1538</v>
      </c>
      <c r="D1257" s="44" t="s">
        <v>1286</v>
      </c>
    </row>
    <row r="1258" spans="1:4">
      <c r="A1258" s="44"/>
      <c r="B1258" s="44"/>
      <c r="C1258" s="44"/>
      <c r="D1258" s="44" t="s">
        <v>1281</v>
      </c>
    </row>
    <row r="1259" spans="1:4">
      <c r="A1259" s="44"/>
      <c r="B1259" s="44"/>
      <c r="C1259" s="44"/>
      <c r="D1259" s="44" t="s">
        <v>1283</v>
      </c>
    </row>
    <row r="1260" spans="1:4">
      <c r="A1260" s="44"/>
      <c r="B1260" s="44"/>
      <c r="C1260" s="44"/>
      <c r="D1260" s="44" t="s">
        <v>1284</v>
      </c>
    </row>
    <row r="1261" spans="1:4">
      <c r="A1261" s="44"/>
      <c r="B1261" s="44"/>
      <c r="C1261" s="44"/>
      <c r="D1261" s="44" t="s">
        <v>1802</v>
      </c>
    </row>
    <row r="1262" spans="1:4">
      <c r="A1262" s="44" t="s">
        <v>1167</v>
      </c>
      <c r="B1262" s="44" t="s">
        <v>956</v>
      </c>
      <c r="C1262" s="44" t="s">
        <v>1538</v>
      </c>
      <c r="D1262" s="44" t="s">
        <v>1286</v>
      </c>
    </row>
    <row r="1263" spans="1:4">
      <c r="A1263" s="44"/>
      <c r="B1263" s="44"/>
      <c r="C1263" s="44"/>
      <c r="D1263" s="44" t="s">
        <v>1281</v>
      </c>
    </row>
    <row r="1264" spans="1:4">
      <c r="A1264" s="44"/>
      <c r="B1264" s="44"/>
      <c r="C1264" s="44"/>
      <c r="D1264" s="44" t="s">
        <v>1282</v>
      </c>
    </row>
    <row r="1265" spans="1:4">
      <c r="A1265" s="44"/>
      <c r="B1265" s="44"/>
      <c r="C1265" s="44"/>
      <c r="D1265" s="44" t="s">
        <v>1284</v>
      </c>
    </row>
    <row r="1266" spans="1:4">
      <c r="A1266" s="44" t="s">
        <v>957</v>
      </c>
      <c r="B1266" s="44" t="s">
        <v>958</v>
      </c>
      <c r="C1266" s="44" t="s">
        <v>1538</v>
      </c>
      <c r="D1266" s="44" t="s">
        <v>1286</v>
      </c>
    </row>
    <row r="1267" spans="1:4">
      <c r="A1267" s="44"/>
      <c r="B1267" s="44"/>
      <c r="C1267" s="44"/>
      <c r="D1267" s="44" t="s">
        <v>1281</v>
      </c>
    </row>
    <row r="1268" spans="1:4">
      <c r="A1268" s="44"/>
      <c r="B1268" s="44"/>
      <c r="C1268" s="44"/>
      <c r="D1268" s="44" t="s">
        <v>1283</v>
      </c>
    </row>
    <row r="1269" spans="1:4">
      <c r="A1269" s="44"/>
      <c r="B1269" s="44"/>
      <c r="C1269" s="44"/>
      <c r="D1269" s="44" t="s">
        <v>1282</v>
      </c>
    </row>
    <row r="1270" spans="1:4">
      <c r="A1270" s="44"/>
      <c r="B1270" s="44"/>
      <c r="C1270" s="44"/>
      <c r="D1270" s="44" t="s">
        <v>1284</v>
      </c>
    </row>
    <row r="1271" spans="1:4">
      <c r="A1271" s="44"/>
      <c r="B1271" s="44"/>
      <c r="C1271" s="44"/>
      <c r="D1271" s="44" t="s">
        <v>502</v>
      </c>
    </row>
    <row r="1272" spans="1:4">
      <c r="A1272" s="44" t="s">
        <v>718</v>
      </c>
      <c r="B1272" s="44" t="s">
        <v>719</v>
      </c>
      <c r="C1272" s="44" t="s">
        <v>1538</v>
      </c>
      <c r="D1272" s="44" t="s">
        <v>1281</v>
      </c>
    </row>
    <row r="1273" spans="1:4">
      <c r="A1273" s="44"/>
      <c r="B1273" s="44"/>
      <c r="C1273" s="44"/>
      <c r="D1273" s="44" t="s">
        <v>1283</v>
      </c>
    </row>
    <row r="1274" spans="1:4">
      <c r="A1274" s="44"/>
      <c r="B1274" s="44"/>
      <c r="C1274" s="44"/>
      <c r="D1274" s="44" t="s">
        <v>502</v>
      </c>
    </row>
    <row r="1275" spans="1:4">
      <c r="A1275" s="44" t="s">
        <v>3280</v>
      </c>
      <c r="B1275" s="44" t="s">
        <v>3281</v>
      </c>
      <c r="C1275" s="44" t="s">
        <v>1538</v>
      </c>
      <c r="D1275" s="44" t="s">
        <v>502</v>
      </c>
    </row>
    <row r="1276" spans="1:4">
      <c r="A1276" s="44" t="s">
        <v>1381</v>
      </c>
      <c r="B1276" s="44" t="s">
        <v>1382</v>
      </c>
      <c r="C1276" s="44" t="s">
        <v>1538</v>
      </c>
      <c r="D1276" s="44" t="s">
        <v>1281</v>
      </c>
    </row>
    <row r="1277" spans="1:4">
      <c r="A1277" s="44"/>
      <c r="B1277" s="44"/>
      <c r="C1277" s="44"/>
      <c r="D1277" s="44" t="s">
        <v>502</v>
      </c>
    </row>
    <row r="1278" spans="1:4">
      <c r="A1278" s="44" t="s">
        <v>1407</v>
      </c>
      <c r="B1278" s="44" t="s">
        <v>1408</v>
      </c>
      <c r="C1278" s="44" t="s">
        <v>1538</v>
      </c>
      <c r="D1278" s="44" t="s">
        <v>502</v>
      </c>
    </row>
    <row r="1279" spans="1:4">
      <c r="A1279" s="44" t="s">
        <v>2698</v>
      </c>
      <c r="B1279" s="44" t="s">
        <v>2699</v>
      </c>
      <c r="C1279" s="44" t="s">
        <v>1538</v>
      </c>
      <c r="D1279" s="44" t="s">
        <v>502</v>
      </c>
    </row>
    <row r="1280" spans="1:4">
      <c r="A1280" s="44" t="s">
        <v>2700</v>
      </c>
      <c r="B1280" s="44" t="s">
        <v>2701</v>
      </c>
      <c r="C1280" s="44" t="s">
        <v>1538</v>
      </c>
      <c r="D1280" s="44" t="s">
        <v>502</v>
      </c>
    </row>
    <row r="1281" spans="1:4">
      <c r="A1281" s="44" t="s">
        <v>2702</v>
      </c>
      <c r="B1281" s="44" t="s">
        <v>2703</v>
      </c>
      <c r="C1281" s="44" t="s">
        <v>1538</v>
      </c>
      <c r="D1281" s="44" t="s">
        <v>502</v>
      </c>
    </row>
    <row r="1282" spans="1:4">
      <c r="A1282" s="44" t="s">
        <v>166</v>
      </c>
      <c r="B1282" s="44" t="s">
        <v>81</v>
      </c>
      <c r="C1282" s="44" t="s">
        <v>1538</v>
      </c>
      <c r="D1282" s="44" t="s">
        <v>1281</v>
      </c>
    </row>
    <row r="1283" spans="1:4">
      <c r="A1283" s="44"/>
      <c r="B1283" s="44"/>
      <c r="C1283" s="44"/>
      <c r="D1283" s="44" t="s">
        <v>502</v>
      </c>
    </row>
    <row r="1284" spans="1:4">
      <c r="A1284" s="44" t="s">
        <v>959</v>
      </c>
      <c r="B1284" s="44" t="s">
        <v>960</v>
      </c>
      <c r="C1284" s="44" t="s">
        <v>1538</v>
      </c>
      <c r="D1284" s="44" t="s">
        <v>1281</v>
      </c>
    </row>
    <row r="1285" spans="1:4">
      <c r="A1285" s="44"/>
      <c r="B1285" s="44"/>
      <c r="C1285" s="44"/>
      <c r="D1285" s="44" t="s">
        <v>502</v>
      </c>
    </row>
    <row r="1286" spans="1:4">
      <c r="A1286" s="44" t="s">
        <v>42</v>
      </c>
      <c r="B1286" s="44" t="s">
        <v>961</v>
      </c>
      <c r="C1286" s="44" t="s">
        <v>1538</v>
      </c>
      <c r="D1286" s="44" t="s">
        <v>502</v>
      </c>
    </row>
    <row r="1287" spans="1:4">
      <c r="A1287" s="44" t="s">
        <v>962</v>
      </c>
      <c r="B1287" s="44" t="s">
        <v>967</v>
      </c>
      <c r="C1287" s="44" t="s">
        <v>1538</v>
      </c>
      <c r="D1287" s="44" t="s">
        <v>1281</v>
      </c>
    </row>
    <row r="1288" spans="1:4">
      <c r="A1288" s="44"/>
      <c r="B1288" s="44"/>
      <c r="C1288" s="44"/>
      <c r="D1288" s="44" t="s">
        <v>502</v>
      </c>
    </row>
    <row r="1289" spans="1:4">
      <c r="A1289" s="44" t="s">
        <v>2874</v>
      </c>
      <c r="B1289" s="44" t="s">
        <v>2860</v>
      </c>
      <c r="C1289" s="44" t="s">
        <v>1538</v>
      </c>
      <c r="D1289" s="44" t="s">
        <v>502</v>
      </c>
    </row>
    <row r="1290" spans="1:4">
      <c r="A1290" s="44" t="s">
        <v>2875</v>
      </c>
      <c r="B1290" s="44" t="s">
        <v>2861</v>
      </c>
      <c r="C1290" s="44" t="s">
        <v>1538</v>
      </c>
      <c r="D1290" s="44" t="s">
        <v>502</v>
      </c>
    </row>
    <row r="1291" spans="1:4">
      <c r="A1291" s="44" t="s">
        <v>2876</v>
      </c>
      <c r="B1291" s="44" t="s">
        <v>2862</v>
      </c>
      <c r="C1291" s="44" t="s">
        <v>1538</v>
      </c>
      <c r="D1291" s="44" t="s">
        <v>502</v>
      </c>
    </row>
    <row r="1292" spans="1:4">
      <c r="A1292" s="44" t="s">
        <v>2873</v>
      </c>
      <c r="B1292" s="44" t="s">
        <v>2859</v>
      </c>
      <c r="C1292" s="44" t="s">
        <v>1538</v>
      </c>
      <c r="D1292" s="44" t="s">
        <v>502</v>
      </c>
    </row>
    <row r="1293" spans="1:4">
      <c r="A1293" s="44" t="s">
        <v>968</v>
      </c>
      <c r="B1293" s="44" t="s">
        <v>969</v>
      </c>
      <c r="C1293" s="44" t="s">
        <v>1538</v>
      </c>
      <c r="D1293" s="44" t="s">
        <v>1281</v>
      </c>
    </row>
    <row r="1294" spans="1:4">
      <c r="A1294" s="44"/>
      <c r="B1294" s="44"/>
      <c r="C1294" s="44"/>
      <c r="D1294" s="44" t="s">
        <v>502</v>
      </c>
    </row>
    <row r="1295" spans="1:4">
      <c r="A1295" s="44" t="s">
        <v>69</v>
      </c>
      <c r="B1295" s="44" t="s">
        <v>97</v>
      </c>
      <c r="C1295" s="44" t="s">
        <v>1538</v>
      </c>
      <c r="D1295" s="44" t="s">
        <v>1281</v>
      </c>
    </row>
    <row r="1296" spans="1:4">
      <c r="A1296" s="44"/>
      <c r="B1296" s="44"/>
      <c r="C1296" s="44"/>
      <c r="D1296" s="44" t="s">
        <v>502</v>
      </c>
    </row>
    <row r="1297" spans="1:4">
      <c r="A1297" s="44" t="s">
        <v>970</v>
      </c>
      <c r="B1297" s="44" t="s">
        <v>971</v>
      </c>
      <c r="C1297" s="44" t="s">
        <v>1538</v>
      </c>
      <c r="D1297" s="44" t="s">
        <v>1286</v>
      </c>
    </row>
    <row r="1298" spans="1:4">
      <c r="A1298" s="44"/>
      <c r="B1298" s="44"/>
      <c r="C1298" s="44"/>
      <c r="D1298" s="44" t="s">
        <v>1281</v>
      </c>
    </row>
    <row r="1299" spans="1:4">
      <c r="A1299" s="44" t="s">
        <v>1611</v>
      </c>
      <c r="B1299" s="44" t="s">
        <v>1115</v>
      </c>
      <c r="C1299" s="44" t="s">
        <v>1538</v>
      </c>
      <c r="D1299" s="44" t="s">
        <v>1286</v>
      </c>
    </row>
    <row r="1300" spans="1:4">
      <c r="A1300" s="44"/>
      <c r="B1300" s="44"/>
      <c r="C1300" s="44"/>
      <c r="D1300" s="44" t="s">
        <v>1281</v>
      </c>
    </row>
    <row r="1301" spans="1:4">
      <c r="A1301" s="44"/>
      <c r="B1301" s="44"/>
      <c r="C1301" s="44"/>
      <c r="D1301" s="44" t="s">
        <v>1283</v>
      </c>
    </row>
    <row r="1302" spans="1:4">
      <c r="A1302" s="44"/>
      <c r="B1302" s="44"/>
      <c r="C1302" s="44"/>
      <c r="D1302" s="44" t="s">
        <v>502</v>
      </c>
    </row>
    <row r="1303" spans="1:4">
      <c r="A1303" s="44"/>
      <c r="B1303" s="44"/>
      <c r="C1303" s="44"/>
      <c r="D1303" s="44" t="s">
        <v>1802</v>
      </c>
    </row>
    <row r="1304" spans="1:4">
      <c r="A1304" s="44"/>
      <c r="B1304" s="44"/>
      <c r="C1304" s="44"/>
      <c r="D1304" s="44" t="s">
        <v>1176</v>
      </c>
    </row>
    <row r="1305" spans="1:4">
      <c r="A1305" s="44" t="s">
        <v>1650</v>
      </c>
      <c r="B1305" s="44" t="s">
        <v>1587</v>
      </c>
      <c r="C1305" s="44" t="s">
        <v>1538</v>
      </c>
      <c r="D1305" s="44" t="s">
        <v>1286</v>
      </c>
    </row>
    <row r="1306" spans="1:4">
      <c r="A1306" s="44"/>
      <c r="B1306" s="44"/>
      <c r="C1306" s="44"/>
      <c r="D1306" s="44" t="s">
        <v>1281</v>
      </c>
    </row>
    <row r="1307" spans="1:4">
      <c r="A1307" s="44" t="s">
        <v>1651</v>
      </c>
      <c r="B1307" s="44" t="s">
        <v>1588</v>
      </c>
      <c r="C1307" s="44" t="s">
        <v>1538</v>
      </c>
      <c r="D1307" s="44" t="s">
        <v>1286</v>
      </c>
    </row>
    <row r="1308" spans="1:4">
      <c r="A1308" s="44"/>
      <c r="B1308" s="44"/>
      <c r="C1308" s="44"/>
      <c r="D1308" s="44" t="s">
        <v>1281</v>
      </c>
    </row>
    <row r="1309" spans="1:4">
      <c r="A1309" s="44"/>
      <c r="B1309" s="44"/>
      <c r="C1309" s="44"/>
      <c r="D1309" s="44" t="s">
        <v>502</v>
      </c>
    </row>
    <row r="1310" spans="1:4">
      <c r="A1310" s="44" t="s">
        <v>1641</v>
      </c>
      <c r="B1310" s="44" t="s">
        <v>1589</v>
      </c>
      <c r="C1310" s="44" t="s">
        <v>1538</v>
      </c>
      <c r="D1310" s="44" t="s">
        <v>1286</v>
      </c>
    </row>
    <row r="1311" spans="1:4">
      <c r="A1311" s="44"/>
      <c r="B1311" s="44"/>
      <c r="C1311" s="44"/>
      <c r="D1311" s="44" t="s">
        <v>1281</v>
      </c>
    </row>
    <row r="1312" spans="1:4">
      <c r="A1312" s="44"/>
      <c r="B1312" s="44"/>
      <c r="C1312" s="44"/>
      <c r="D1312" s="44" t="s">
        <v>502</v>
      </c>
    </row>
    <row r="1313" spans="1:4">
      <c r="A1313" s="44" t="s">
        <v>902</v>
      </c>
      <c r="B1313" s="44" t="s">
        <v>1114</v>
      </c>
      <c r="C1313" s="44" t="s">
        <v>1538</v>
      </c>
      <c r="D1313" s="44" t="s">
        <v>1286</v>
      </c>
    </row>
    <row r="1314" spans="1:4">
      <c r="A1314" s="44"/>
      <c r="B1314" s="44"/>
      <c r="C1314" s="44"/>
      <c r="D1314" s="44" t="s">
        <v>1281</v>
      </c>
    </row>
    <row r="1315" spans="1:4">
      <c r="A1315" s="44"/>
      <c r="B1315" s="44"/>
      <c r="C1315" s="44"/>
      <c r="D1315" s="44" t="s">
        <v>1283</v>
      </c>
    </row>
    <row r="1316" spans="1:4">
      <c r="A1316" s="44"/>
      <c r="B1316" s="44"/>
      <c r="C1316" s="44"/>
      <c r="D1316" s="44" t="s">
        <v>502</v>
      </c>
    </row>
    <row r="1317" spans="1:4">
      <c r="A1317" s="44"/>
      <c r="B1317" s="44"/>
      <c r="C1317" s="44"/>
      <c r="D1317" s="44" t="s">
        <v>1802</v>
      </c>
    </row>
    <row r="1318" spans="1:4">
      <c r="A1318" s="44" t="s">
        <v>1635</v>
      </c>
      <c r="B1318" s="44" t="s">
        <v>1116</v>
      </c>
      <c r="C1318" s="44" t="s">
        <v>1538</v>
      </c>
      <c r="D1318" s="44" t="s">
        <v>1286</v>
      </c>
    </row>
    <row r="1319" spans="1:4">
      <c r="A1319" s="44"/>
      <c r="B1319" s="44"/>
      <c r="C1319" s="44"/>
      <c r="D1319" s="44" t="s">
        <v>1281</v>
      </c>
    </row>
    <row r="1320" spans="1:4">
      <c r="A1320" s="44"/>
      <c r="B1320" s="44"/>
      <c r="C1320" s="44"/>
      <c r="D1320" s="44" t="s">
        <v>502</v>
      </c>
    </row>
    <row r="1321" spans="1:4">
      <c r="A1321" s="44"/>
      <c r="B1321" s="44"/>
      <c r="C1321" s="44"/>
      <c r="D1321" s="44" t="s">
        <v>1176</v>
      </c>
    </row>
    <row r="1322" spans="1:4">
      <c r="A1322" s="44" t="s">
        <v>1620</v>
      </c>
      <c r="B1322" s="44" t="s">
        <v>776</v>
      </c>
      <c r="C1322" s="44" t="s">
        <v>1538</v>
      </c>
      <c r="D1322" s="44" t="s">
        <v>1281</v>
      </c>
    </row>
    <row r="1323" spans="1:4">
      <c r="A1323" s="44"/>
      <c r="B1323" s="44"/>
      <c r="C1323" s="44"/>
      <c r="D1323" s="44" t="s">
        <v>1802</v>
      </c>
    </row>
    <row r="1324" spans="1:4">
      <c r="A1324" s="44" t="s">
        <v>1616</v>
      </c>
      <c r="B1324" s="44" t="s">
        <v>777</v>
      </c>
      <c r="C1324" s="44" t="s">
        <v>1538</v>
      </c>
      <c r="D1324" s="44" t="s">
        <v>1281</v>
      </c>
    </row>
    <row r="1325" spans="1:4">
      <c r="A1325" s="44"/>
      <c r="B1325" s="44"/>
      <c r="C1325" s="44"/>
      <c r="D1325" s="44" t="s">
        <v>502</v>
      </c>
    </row>
    <row r="1326" spans="1:4">
      <c r="A1326" s="44"/>
      <c r="B1326" s="44"/>
      <c r="C1326" s="44"/>
      <c r="D1326" s="44" t="s">
        <v>465</v>
      </c>
    </row>
    <row r="1327" spans="1:4">
      <c r="A1327" s="44"/>
      <c r="B1327" s="44"/>
      <c r="C1327" s="44"/>
      <c r="D1327" s="44" t="s">
        <v>1802</v>
      </c>
    </row>
    <row r="1328" spans="1:4">
      <c r="A1328" s="44"/>
      <c r="B1328" s="44"/>
      <c r="C1328" s="44"/>
      <c r="D1328" s="44" t="s">
        <v>1176</v>
      </c>
    </row>
    <row r="1329" spans="1:4">
      <c r="A1329" s="44" t="s">
        <v>1621</v>
      </c>
      <c r="B1329" s="44" t="s">
        <v>778</v>
      </c>
      <c r="C1329" s="44" t="s">
        <v>1538</v>
      </c>
      <c r="D1329" s="44" t="s">
        <v>1281</v>
      </c>
    </row>
    <row r="1330" spans="1:4">
      <c r="A1330" s="44"/>
      <c r="B1330" s="44"/>
      <c r="C1330" s="44"/>
      <c r="D1330" s="44" t="s">
        <v>502</v>
      </c>
    </row>
    <row r="1331" spans="1:4">
      <c r="A1331" s="44"/>
      <c r="B1331" s="44"/>
      <c r="C1331" s="44"/>
      <c r="D1331" s="44" t="s">
        <v>465</v>
      </c>
    </row>
    <row r="1332" spans="1:4">
      <c r="A1332" s="44"/>
      <c r="B1332" s="44"/>
      <c r="C1332" s="44"/>
      <c r="D1332" s="44" t="s">
        <v>1802</v>
      </c>
    </row>
    <row r="1333" spans="1:4">
      <c r="A1333" s="44" t="s">
        <v>1622</v>
      </c>
      <c r="B1333" s="44" t="s">
        <v>779</v>
      </c>
      <c r="C1333" s="44" t="s">
        <v>1538</v>
      </c>
      <c r="D1333" s="44" t="s">
        <v>1281</v>
      </c>
    </row>
    <row r="1334" spans="1:4">
      <c r="A1334" s="44"/>
      <c r="B1334" s="44"/>
      <c r="C1334" s="44"/>
      <c r="D1334" s="44" t="s">
        <v>1802</v>
      </c>
    </row>
    <row r="1335" spans="1:4">
      <c r="A1335" s="44" t="s">
        <v>1623</v>
      </c>
      <c r="B1335" s="44" t="s">
        <v>780</v>
      </c>
      <c r="C1335" s="44" t="s">
        <v>1538</v>
      </c>
      <c r="D1335" s="44" t="s">
        <v>1281</v>
      </c>
    </row>
    <row r="1336" spans="1:4">
      <c r="A1336" s="44"/>
      <c r="B1336" s="44"/>
      <c r="C1336" s="44"/>
      <c r="D1336" s="44" t="s">
        <v>1802</v>
      </c>
    </row>
    <row r="1337" spans="1:4">
      <c r="A1337" s="44" t="s">
        <v>1624</v>
      </c>
      <c r="B1337" s="44" t="s">
        <v>781</v>
      </c>
      <c r="C1337" s="44" t="s">
        <v>1538</v>
      </c>
      <c r="D1337" s="44" t="s">
        <v>1281</v>
      </c>
    </row>
    <row r="1338" spans="1:4">
      <c r="A1338" s="44"/>
      <c r="B1338" s="44"/>
      <c r="C1338" s="44"/>
      <c r="D1338" s="44" t="s">
        <v>1802</v>
      </c>
    </row>
    <row r="1339" spans="1:4">
      <c r="A1339" s="44" t="s">
        <v>1625</v>
      </c>
      <c r="B1339" s="44" t="s">
        <v>782</v>
      </c>
      <c r="C1339" s="44" t="s">
        <v>1538</v>
      </c>
      <c r="D1339" s="44" t="s">
        <v>1281</v>
      </c>
    </row>
    <row r="1340" spans="1:4">
      <c r="A1340" s="44"/>
      <c r="B1340" s="44"/>
      <c r="C1340" s="44"/>
      <c r="D1340" s="44" t="s">
        <v>1802</v>
      </c>
    </row>
    <row r="1341" spans="1:4">
      <c r="A1341" s="44"/>
      <c r="B1341" s="44"/>
      <c r="C1341" s="44"/>
      <c r="D1341" s="44" t="s">
        <v>1176</v>
      </c>
    </row>
    <row r="1342" spans="1:4">
      <c r="A1342" s="44" t="s">
        <v>1617</v>
      </c>
      <c r="B1342" s="44" t="s">
        <v>783</v>
      </c>
      <c r="C1342" s="44" t="s">
        <v>1538</v>
      </c>
      <c r="D1342" s="44" t="s">
        <v>1281</v>
      </c>
    </row>
    <row r="1343" spans="1:4">
      <c r="A1343" s="44"/>
      <c r="B1343" s="44"/>
      <c r="C1343" s="44"/>
      <c r="D1343" s="44" t="s">
        <v>502</v>
      </c>
    </row>
    <row r="1344" spans="1:4">
      <c r="A1344" s="44"/>
      <c r="B1344" s="44"/>
      <c r="C1344" s="44"/>
      <c r="D1344" s="44" t="s">
        <v>465</v>
      </c>
    </row>
    <row r="1345" spans="1:4">
      <c r="A1345" s="44"/>
      <c r="B1345" s="44"/>
      <c r="C1345" s="44"/>
      <c r="D1345" s="44" t="s">
        <v>1802</v>
      </c>
    </row>
    <row r="1346" spans="1:4">
      <c r="A1346" s="44"/>
      <c r="B1346" s="44"/>
      <c r="C1346" s="44"/>
      <c r="D1346" s="44" t="s">
        <v>1176</v>
      </c>
    </row>
    <row r="1347" spans="1:4">
      <c r="A1347" s="44" t="s">
        <v>1626</v>
      </c>
      <c r="B1347" s="44" t="s">
        <v>784</v>
      </c>
      <c r="C1347" s="44" t="s">
        <v>1538</v>
      </c>
      <c r="D1347" s="44" t="s">
        <v>1281</v>
      </c>
    </row>
    <row r="1348" spans="1:4">
      <c r="A1348" s="44"/>
      <c r="B1348" s="44"/>
      <c r="C1348" s="44"/>
      <c r="D1348" s="44" t="s">
        <v>502</v>
      </c>
    </row>
    <row r="1349" spans="1:4">
      <c r="A1349" s="44"/>
      <c r="B1349" s="44"/>
      <c r="C1349" s="44"/>
      <c r="D1349" s="44" t="s">
        <v>1802</v>
      </c>
    </row>
    <row r="1350" spans="1:4">
      <c r="A1350" s="44" t="s">
        <v>1627</v>
      </c>
      <c r="B1350" s="44" t="s">
        <v>785</v>
      </c>
      <c r="C1350" s="44" t="s">
        <v>1538</v>
      </c>
      <c r="D1350" s="44" t="s">
        <v>1281</v>
      </c>
    </row>
    <row r="1351" spans="1:4">
      <c r="A1351" s="44"/>
      <c r="B1351" s="44"/>
      <c r="C1351" s="44"/>
      <c r="D1351" s="44" t="s">
        <v>502</v>
      </c>
    </row>
    <row r="1352" spans="1:4">
      <c r="A1352" s="44"/>
      <c r="B1352" s="44"/>
      <c r="C1352" s="44"/>
      <c r="D1352" s="44" t="s">
        <v>1802</v>
      </c>
    </row>
    <row r="1353" spans="1:4">
      <c r="A1353" s="44"/>
      <c r="B1353" s="44"/>
      <c r="C1353" s="44"/>
      <c r="D1353" s="44" t="s">
        <v>1176</v>
      </c>
    </row>
    <row r="1354" spans="1:4">
      <c r="A1354" s="44" t="s">
        <v>1628</v>
      </c>
      <c r="B1354" s="44" t="s">
        <v>786</v>
      </c>
      <c r="C1354" s="44" t="s">
        <v>1538</v>
      </c>
      <c r="D1354" s="44" t="s">
        <v>1281</v>
      </c>
    </row>
    <row r="1355" spans="1:4">
      <c r="A1355" s="44"/>
      <c r="B1355" s="44"/>
      <c r="C1355" s="44"/>
      <c r="D1355" s="44" t="s">
        <v>1802</v>
      </c>
    </row>
    <row r="1356" spans="1:4">
      <c r="A1356" s="44" t="s">
        <v>1629</v>
      </c>
      <c r="B1356" s="44" t="s">
        <v>787</v>
      </c>
      <c r="C1356" s="44" t="s">
        <v>1538</v>
      </c>
      <c r="D1356" s="44" t="s">
        <v>1281</v>
      </c>
    </row>
    <row r="1357" spans="1:4">
      <c r="A1357" s="44"/>
      <c r="B1357" s="44"/>
      <c r="C1357" s="44"/>
      <c r="D1357" s="44" t="s">
        <v>502</v>
      </c>
    </row>
    <row r="1358" spans="1:4">
      <c r="A1358" s="44"/>
      <c r="B1358" s="44"/>
      <c r="C1358" s="44"/>
      <c r="D1358" s="44" t="s">
        <v>465</v>
      </c>
    </row>
    <row r="1359" spans="1:4">
      <c r="A1359" s="44"/>
      <c r="B1359" s="44"/>
      <c r="C1359" s="44"/>
      <c r="D1359" s="44" t="s">
        <v>1802</v>
      </c>
    </row>
    <row r="1360" spans="1:4">
      <c r="A1360" s="44"/>
      <c r="B1360" s="44"/>
      <c r="C1360" s="44"/>
      <c r="D1360" s="44" t="s">
        <v>1176</v>
      </c>
    </row>
    <row r="1361" spans="1:4">
      <c r="A1361" s="44" t="s">
        <v>1630</v>
      </c>
      <c r="B1361" s="44" t="s">
        <v>788</v>
      </c>
      <c r="C1361" s="44" t="s">
        <v>1538</v>
      </c>
      <c r="D1361" s="44" t="s">
        <v>1281</v>
      </c>
    </row>
    <row r="1362" spans="1:4">
      <c r="A1362" s="44"/>
      <c r="B1362" s="44"/>
      <c r="C1362" s="44"/>
      <c r="D1362" s="44" t="s">
        <v>1802</v>
      </c>
    </row>
    <row r="1363" spans="1:4">
      <c r="A1363" s="44" t="s">
        <v>1172</v>
      </c>
      <c r="B1363" s="44" t="s">
        <v>789</v>
      </c>
      <c r="C1363" s="44" t="s">
        <v>1538</v>
      </c>
      <c r="D1363" s="44" t="s">
        <v>1281</v>
      </c>
    </row>
    <row r="1364" spans="1:4">
      <c r="A1364" s="44"/>
      <c r="B1364" s="44"/>
      <c r="C1364" s="44"/>
      <c r="D1364" s="44" t="s">
        <v>502</v>
      </c>
    </row>
    <row r="1365" spans="1:4">
      <c r="A1365" s="44" t="s">
        <v>1631</v>
      </c>
      <c r="B1365" s="44" t="s">
        <v>790</v>
      </c>
      <c r="C1365" s="44" t="s">
        <v>1538</v>
      </c>
      <c r="D1365" s="44" t="s">
        <v>1281</v>
      </c>
    </row>
    <row r="1366" spans="1:4">
      <c r="A1366" s="44"/>
      <c r="B1366" s="44"/>
      <c r="C1366" s="44"/>
      <c r="D1366" s="44" t="s">
        <v>1802</v>
      </c>
    </row>
    <row r="1367" spans="1:4">
      <c r="A1367" s="44" t="s">
        <v>1618</v>
      </c>
      <c r="B1367" s="44" t="s">
        <v>791</v>
      </c>
      <c r="C1367" s="44" t="s">
        <v>1538</v>
      </c>
      <c r="D1367" s="44" t="s">
        <v>1281</v>
      </c>
    </row>
    <row r="1368" spans="1:4">
      <c r="A1368" s="44"/>
      <c r="B1368" s="44"/>
      <c r="C1368" s="44"/>
      <c r="D1368" s="44" t="s">
        <v>1802</v>
      </c>
    </row>
    <row r="1369" spans="1:4">
      <c r="A1369" s="44" t="s">
        <v>1619</v>
      </c>
      <c r="B1369" s="44" t="s">
        <v>792</v>
      </c>
      <c r="C1369" s="44" t="s">
        <v>1538</v>
      </c>
      <c r="D1369" s="44" t="s">
        <v>1281</v>
      </c>
    </row>
    <row r="1370" spans="1:4">
      <c r="A1370" s="44"/>
      <c r="B1370" s="44"/>
      <c r="C1370" s="44"/>
      <c r="D1370" s="44" t="s">
        <v>502</v>
      </c>
    </row>
    <row r="1371" spans="1:4">
      <c r="A1371" s="44"/>
      <c r="B1371" s="44"/>
      <c r="C1371" s="44"/>
      <c r="D1371" s="44" t="s">
        <v>465</v>
      </c>
    </row>
    <row r="1372" spans="1:4">
      <c r="A1372" s="44"/>
      <c r="B1372" s="44"/>
      <c r="C1372" s="44"/>
      <c r="D1372" s="44" t="s">
        <v>1802</v>
      </c>
    </row>
    <row r="1373" spans="1:4">
      <c r="A1373" s="44"/>
      <c r="B1373" s="44"/>
      <c r="C1373" s="44"/>
      <c r="D1373" s="44" t="s">
        <v>1176</v>
      </c>
    </row>
    <row r="1374" spans="1:4">
      <c r="A1374" s="44" t="s">
        <v>1632</v>
      </c>
      <c r="B1374" s="44" t="s">
        <v>793</v>
      </c>
      <c r="C1374" s="44" t="s">
        <v>1538</v>
      </c>
      <c r="D1374" s="44" t="s">
        <v>1281</v>
      </c>
    </row>
    <row r="1375" spans="1:4">
      <c r="A1375" s="44"/>
      <c r="B1375" s="44"/>
      <c r="C1375" s="44"/>
      <c r="D1375" s="44" t="s">
        <v>1802</v>
      </c>
    </row>
    <row r="1376" spans="1:4">
      <c r="A1376" s="44" t="s">
        <v>1633</v>
      </c>
      <c r="B1376" s="44" t="s">
        <v>794</v>
      </c>
      <c r="C1376" s="44" t="s">
        <v>1538</v>
      </c>
      <c r="D1376" s="44" t="s">
        <v>1281</v>
      </c>
    </row>
    <row r="1377" spans="1:4">
      <c r="A1377" s="44"/>
      <c r="B1377" s="44"/>
      <c r="C1377" s="44"/>
      <c r="D1377" s="44" t="s">
        <v>502</v>
      </c>
    </row>
    <row r="1378" spans="1:4">
      <c r="A1378" s="44"/>
      <c r="B1378" s="44"/>
      <c r="C1378" s="44"/>
      <c r="D1378" s="44" t="s">
        <v>1176</v>
      </c>
    </row>
    <row r="1379" spans="1:4">
      <c r="A1379" s="44" t="s">
        <v>1636</v>
      </c>
      <c r="B1379" s="44" t="s">
        <v>1591</v>
      </c>
      <c r="C1379" s="44" t="s">
        <v>1538</v>
      </c>
      <c r="D1379" s="44" t="s">
        <v>1286</v>
      </c>
    </row>
    <row r="1380" spans="1:4">
      <c r="A1380" s="44"/>
      <c r="B1380" s="44"/>
      <c r="C1380" s="44"/>
      <c r="D1380" s="44" t="s">
        <v>1281</v>
      </c>
    </row>
    <row r="1381" spans="1:4">
      <c r="A1381" s="44"/>
      <c r="B1381" s="44"/>
      <c r="C1381" s="44"/>
      <c r="D1381" s="44" t="s">
        <v>502</v>
      </c>
    </row>
    <row r="1382" spans="1:4">
      <c r="A1382" s="44" t="s">
        <v>1637</v>
      </c>
      <c r="B1382" s="44" t="s">
        <v>1592</v>
      </c>
      <c r="C1382" s="44" t="s">
        <v>1538</v>
      </c>
      <c r="D1382" s="44" t="s">
        <v>1286</v>
      </c>
    </row>
    <row r="1383" spans="1:4">
      <c r="A1383" s="44"/>
      <c r="B1383" s="44"/>
      <c r="C1383" s="44"/>
      <c r="D1383" s="44" t="s">
        <v>1281</v>
      </c>
    </row>
    <row r="1384" spans="1:4">
      <c r="A1384" s="44"/>
      <c r="B1384" s="44"/>
      <c r="C1384" s="44"/>
      <c r="D1384" s="44" t="s">
        <v>502</v>
      </c>
    </row>
    <row r="1385" spans="1:4">
      <c r="A1385" s="44"/>
      <c r="B1385" s="44"/>
      <c r="C1385" s="44"/>
      <c r="D1385" s="44" t="s">
        <v>1802</v>
      </c>
    </row>
    <row r="1386" spans="1:4">
      <c r="A1386" s="44" t="s">
        <v>1642</v>
      </c>
      <c r="B1386" s="44" t="s">
        <v>1590</v>
      </c>
      <c r="C1386" s="44" t="s">
        <v>1538</v>
      </c>
      <c r="D1386" s="44" t="s">
        <v>1286</v>
      </c>
    </row>
    <row r="1387" spans="1:4">
      <c r="A1387" s="44"/>
      <c r="B1387" s="44"/>
      <c r="C1387" s="44"/>
      <c r="D1387" s="44" t="s">
        <v>1281</v>
      </c>
    </row>
    <row r="1388" spans="1:4">
      <c r="A1388" s="44"/>
      <c r="B1388" s="44"/>
      <c r="C1388" s="44"/>
      <c r="D1388" s="44" t="s">
        <v>502</v>
      </c>
    </row>
    <row r="1389" spans="1:4">
      <c r="A1389" s="44"/>
      <c r="B1389" s="44"/>
      <c r="C1389" s="44"/>
      <c r="D1389" s="44" t="s">
        <v>1802</v>
      </c>
    </row>
    <row r="1390" spans="1:4">
      <c r="A1390" s="44" t="s">
        <v>1638</v>
      </c>
      <c r="B1390" s="44" t="s">
        <v>1593</v>
      </c>
      <c r="C1390" s="44" t="s">
        <v>1538</v>
      </c>
      <c r="D1390" s="44" t="s">
        <v>1286</v>
      </c>
    </row>
    <row r="1391" spans="1:4">
      <c r="A1391" s="44"/>
      <c r="B1391" s="44"/>
      <c r="C1391" s="44"/>
      <c r="D1391" s="44" t="s">
        <v>1281</v>
      </c>
    </row>
    <row r="1392" spans="1:4">
      <c r="A1392" s="44"/>
      <c r="B1392" s="44"/>
      <c r="C1392" s="44"/>
      <c r="D1392" s="44" t="s">
        <v>502</v>
      </c>
    </row>
    <row r="1393" spans="1:4">
      <c r="A1393" s="44"/>
      <c r="B1393" s="44"/>
      <c r="C1393" s="44"/>
      <c r="D1393" s="44" t="s">
        <v>1802</v>
      </c>
    </row>
    <row r="1394" spans="1:4">
      <c r="A1394" s="44" t="s">
        <v>1670</v>
      </c>
      <c r="B1394" s="44" t="s">
        <v>48</v>
      </c>
      <c r="C1394" s="44" t="s">
        <v>1538</v>
      </c>
      <c r="D1394" s="44" t="s">
        <v>1286</v>
      </c>
    </row>
    <row r="1395" spans="1:4">
      <c r="A1395" s="44"/>
      <c r="B1395" s="44"/>
      <c r="C1395" s="44"/>
      <c r="D1395" s="44" t="s">
        <v>1281</v>
      </c>
    </row>
    <row r="1396" spans="1:4">
      <c r="A1396" s="44" t="s">
        <v>972</v>
      </c>
      <c r="B1396" s="44" t="s">
        <v>973</v>
      </c>
      <c r="C1396" s="44" t="s">
        <v>1538</v>
      </c>
      <c r="D1396" s="44" t="s">
        <v>1286</v>
      </c>
    </row>
    <row r="1397" spans="1:4">
      <c r="A1397" s="44"/>
      <c r="B1397" s="44"/>
      <c r="C1397" s="44"/>
      <c r="D1397" s="44" t="s">
        <v>1281</v>
      </c>
    </row>
    <row r="1398" spans="1:4">
      <c r="A1398" s="44"/>
      <c r="B1398" s="44"/>
      <c r="C1398" s="44"/>
      <c r="D1398" s="44" t="s">
        <v>1802</v>
      </c>
    </row>
    <row r="1399" spans="1:4">
      <c r="A1399" s="44" t="s">
        <v>704</v>
      </c>
      <c r="B1399" s="44" t="s">
        <v>975</v>
      </c>
      <c r="C1399" s="44" t="s">
        <v>1539</v>
      </c>
      <c r="D1399" s="44" t="s">
        <v>1281</v>
      </c>
    </row>
    <row r="1400" spans="1:4">
      <c r="A1400" s="44"/>
      <c r="B1400" s="44"/>
      <c r="C1400" s="44"/>
      <c r="D1400" s="44" t="s">
        <v>2044</v>
      </c>
    </row>
    <row r="1401" spans="1:4">
      <c r="A1401" s="44"/>
      <c r="B1401" s="44"/>
      <c r="C1401" s="44"/>
      <c r="D1401" s="44" t="s">
        <v>502</v>
      </c>
    </row>
    <row r="1402" spans="1:4">
      <c r="A1402" s="44"/>
      <c r="B1402" s="44"/>
      <c r="C1402" s="44"/>
      <c r="D1402" s="44" t="s">
        <v>465</v>
      </c>
    </row>
    <row r="1403" spans="1:4">
      <c r="A1403" s="44" t="s">
        <v>2602</v>
      </c>
      <c r="B1403" s="44" t="s">
        <v>2603</v>
      </c>
      <c r="C1403" s="44" t="s">
        <v>1539</v>
      </c>
      <c r="D1403" s="44" t="s">
        <v>465</v>
      </c>
    </row>
    <row r="1404" spans="1:4">
      <c r="A1404" s="44" t="s">
        <v>2604</v>
      </c>
      <c r="B1404" s="44" t="s">
        <v>2605</v>
      </c>
      <c r="C1404" s="44" t="s">
        <v>1539</v>
      </c>
      <c r="D1404" s="44" t="s">
        <v>465</v>
      </c>
    </row>
    <row r="1405" spans="1:4">
      <c r="A1405" s="44" t="s">
        <v>217</v>
      </c>
      <c r="B1405" s="44" t="s">
        <v>976</v>
      </c>
      <c r="C1405" s="44" t="s">
        <v>1539</v>
      </c>
      <c r="D1405" s="44" t="s">
        <v>1286</v>
      </c>
    </row>
    <row r="1406" spans="1:4">
      <c r="A1406" s="44"/>
      <c r="B1406" s="44"/>
      <c r="C1406" s="44"/>
      <c r="D1406" s="44" t="s">
        <v>1281</v>
      </c>
    </row>
    <row r="1407" spans="1:4">
      <c r="A1407" s="44"/>
      <c r="B1407" s="44"/>
      <c r="C1407" s="44"/>
      <c r="D1407" s="44" t="s">
        <v>2044</v>
      </c>
    </row>
    <row r="1408" spans="1:4">
      <c r="A1408" s="44"/>
      <c r="B1408" s="44"/>
      <c r="C1408" s="44"/>
      <c r="D1408" s="44" t="s">
        <v>502</v>
      </c>
    </row>
    <row r="1409" spans="1:4">
      <c r="A1409" s="44"/>
      <c r="B1409" s="44"/>
      <c r="C1409" s="44"/>
      <c r="D1409" s="44" t="s">
        <v>465</v>
      </c>
    </row>
    <row r="1410" spans="1:4">
      <c r="A1410" s="44" t="s">
        <v>1755</v>
      </c>
      <c r="B1410" s="44" t="s">
        <v>978</v>
      </c>
      <c r="C1410" s="44" t="s">
        <v>1539</v>
      </c>
      <c r="D1410" s="44" t="s">
        <v>465</v>
      </c>
    </row>
    <row r="1411" spans="1:4">
      <c r="A1411" s="44"/>
      <c r="B1411" s="44"/>
      <c r="C1411" s="44"/>
      <c r="D1411" s="44" t="s">
        <v>2878</v>
      </c>
    </row>
    <row r="1412" spans="1:4">
      <c r="A1412" s="44" t="s">
        <v>1873</v>
      </c>
      <c r="B1412" s="44" t="s">
        <v>977</v>
      </c>
      <c r="C1412" s="44" t="s">
        <v>1539</v>
      </c>
      <c r="D1412" s="44" t="s">
        <v>465</v>
      </c>
    </row>
    <row r="1413" spans="1:4">
      <c r="A1413" s="44"/>
      <c r="B1413" s="44"/>
      <c r="C1413" s="44"/>
      <c r="D1413" s="44" t="s">
        <v>2878</v>
      </c>
    </row>
    <row r="1414" spans="1:4">
      <c r="A1414" s="44" t="s">
        <v>1336</v>
      </c>
      <c r="B1414" s="44" t="s">
        <v>1340</v>
      </c>
      <c r="C1414" s="44" t="s">
        <v>1539</v>
      </c>
      <c r="D1414" s="44" t="s">
        <v>1281</v>
      </c>
    </row>
    <row r="1415" spans="1:4">
      <c r="A1415" s="44"/>
      <c r="B1415" s="44"/>
      <c r="C1415" s="44"/>
      <c r="D1415" s="44" t="s">
        <v>465</v>
      </c>
    </row>
    <row r="1416" spans="1:4">
      <c r="A1416" s="44" t="s">
        <v>1756</v>
      </c>
      <c r="B1416" s="44" t="s">
        <v>1757</v>
      </c>
      <c r="C1416" s="44" t="s">
        <v>1539</v>
      </c>
      <c r="D1416" s="44" t="s">
        <v>1281</v>
      </c>
    </row>
    <row r="1417" spans="1:4">
      <c r="A1417" s="44"/>
      <c r="B1417" s="44"/>
      <c r="C1417" s="44"/>
      <c r="D1417" s="44" t="s">
        <v>465</v>
      </c>
    </row>
    <row r="1418" spans="1:4">
      <c r="A1418" s="44" t="s">
        <v>1335</v>
      </c>
      <c r="B1418" s="44" t="s">
        <v>1339</v>
      </c>
      <c r="C1418" s="44" t="s">
        <v>1539</v>
      </c>
      <c r="D1418" s="44" t="s">
        <v>1281</v>
      </c>
    </row>
    <row r="1419" spans="1:4">
      <c r="A1419" s="44"/>
      <c r="B1419" s="44"/>
      <c r="C1419" s="44"/>
      <c r="D1419" s="44" t="s">
        <v>465</v>
      </c>
    </row>
    <row r="1420" spans="1:4">
      <c r="A1420" s="44" t="s">
        <v>979</v>
      </c>
      <c r="B1420" s="44" t="s">
        <v>980</v>
      </c>
      <c r="C1420" s="44" t="s">
        <v>1539</v>
      </c>
      <c r="D1420" s="44" t="s">
        <v>1281</v>
      </c>
    </row>
    <row r="1421" spans="1:4">
      <c r="A1421" s="44"/>
      <c r="B1421" s="44"/>
      <c r="C1421" s="44"/>
      <c r="D1421" s="44" t="s">
        <v>1284</v>
      </c>
    </row>
    <row r="1422" spans="1:4">
      <c r="A1422" s="44"/>
      <c r="B1422" s="44"/>
      <c r="C1422" s="44"/>
      <c r="D1422" s="44" t="s">
        <v>465</v>
      </c>
    </row>
    <row r="1423" spans="1:4">
      <c r="A1423" s="44" t="s">
        <v>981</v>
      </c>
      <c r="B1423" s="44" t="s">
        <v>982</v>
      </c>
      <c r="C1423" s="44" t="s">
        <v>1539</v>
      </c>
      <c r="D1423" s="44" t="s">
        <v>465</v>
      </c>
    </row>
    <row r="1424" spans="1:4">
      <c r="A1424" s="44" t="s">
        <v>39</v>
      </c>
      <c r="B1424" s="44" t="s">
        <v>1042</v>
      </c>
      <c r="C1424" s="44" t="s">
        <v>1539</v>
      </c>
      <c r="D1424" s="44" t="s">
        <v>465</v>
      </c>
    </row>
    <row r="1425" spans="1:4">
      <c r="A1425" s="44" t="s">
        <v>927</v>
      </c>
      <c r="B1425" s="44" t="s">
        <v>1064</v>
      </c>
      <c r="C1425" s="44" t="s">
        <v>1539</v>
      </c>
      <c r="D1425" s="44" t="s">
        <v>1281</v>
      </c>
    </row>
    <row r="1426" spans="1:4">
      <c r="A1426" s="44"/>
      <c r="B1426" s="44"/>
      <c r="C1426" s="44"/>
      <c r="D1426" s="44" t="s">
        <v>1283</v>
      </c>
    </row>
    <row r="1427" spans="1:4">
      <c r="A1427" s="44"/>
      <c r="B1427" s="44"/>
      <c r="C1427" s="44"/>
      <c r="D1427" s="44" t="s">
        <v>1284</v>
      </c>
    </row>
    <row r="1428" spans="1:4">
      <c r="A1428" s="44"/>
      <c r="B1428" s="44"/>
      <c r="C1428" s="44"/>
      <c r="D1428" s="44" t="s">
        <v>465</v>
      </c>
    </row>
    <row r="1429" spans="1:4">
      <c r="A1429" s="44"/>
      <c r="B1429" s="44"/>
      <c r="C1429" s="44"/>
      <c r="D1429" s="44" t="s">
        <v>1802</v>
      </c>
    </row>
    <row r="1430" spans="1:4">
      <c r="A1430" s="44" t="s">
        <v>3290</v>
      </c>
      <c r="B1430" s="44" t="s">
        <v>3291</v>
      </c>
      <c r="C1430" s="44" t="s">
        <v>1539</v>
      </c>
      <c r="D1430" s="44" t="s">
        <v>465</v>
      </c>
    </row>
    <row r="1431" spans="1:4">
      <c r="A1431" s="44" t="s">
        <v>3292</v>
      </c>
      <c r="B1431" s="44" t="s">
        <v>3293</v>
      </c>
      <c r="C1431" s="44" t="s">
        <v>1539</v>
      </c>
      <c r="D1431" s="44" t="s">
        <v>465</v>
      </c>
    </row>
    <row r="1432" spans="1:4">
      <c r="A1432" s="44" t="s">
        <v>1874</v>
      </c>
      <c r="B1432" s="44" t="s">
        <v>1065</v>
      </c>
      <c r="C1432" s="44" t="s">
        <v>1539</v>
      </c>
      <c r="D1432" s="44" t="s">
        <v>1281</v>
      </c>
    </row>
    <row r="1433" spans="1:4">
      <c r="A1433" s="44"/>
      <c r="B1433" s="44"/>
      <c r="C1433" s="44"/>
      <c r="D1433" s="44" t="s">
        <v>502</v>
      </c>
    </row>
    <row r="1434" spans="1:4">
      <c r="A1434" s="44"/>
      <c r="B1434" s="44"/>
      <c r="C1434" s="44"/>
      <c r="D1434" s="44" t="s">
        <v>465</v>
      </c>
    </row>
    <row r="1435" spans="1:4">
      <c r="A1435" s="44" t="s">
        <v>1655</v>
      </c>
      <c r="B1435" s="44" t="s">
        <v>1066</v>
      </c>
      <c r="C1435" s="44" t="s">
        <v>1539</v>
      </c>
      <c r="D1435" s="44" t="s">
        <v>465</v>
      </c>
    </row>
    <row r="1436" spans="1:4">
      <c r="A1436" s="44" t="s">
        <v>1875</v>
      </c>
      <c r="B1436" s="44" t="s">
        <v>563</v>
      </c>
      <c r="C1436" s="44" t="s">
        <v>1539</v>
      </c>
      <c r="D1436" s="44" t="s">
        <v>1281</v>
      </c>
    </row>
    <row r="1437" spans="1:4">
      <c r="A1437" s="44"/>
      <c r="B1437" s="44"/>
      <c r="C1437" s="44"/>
      <c r="D1437" s="44" t="s">
        <v>465</v>
      </c>
    </row>
    <row r="1438" spans="1:4">
      <c r="A1438" s="44" t="s">
        <v>1876</v>
      </c>
      <c r="B1438" s="44" t="s">
        <v>392</v>
      </c>
      <c r="C1438" s="44" t="s">
        <v>1539</v>
      </c>
      <c r="D1438" s="44" t="s">
        <v>1281</v>
      </c>
    </row>
    <row r="1439" spans="1:4">
      <c r="A1439" s="44"/>
      <c r="B1439" s="44"/>
      <c r="C1439" s="44"/>
      <c r="D1439" s="44" t="s">
        <v>465</v>
      </c>
    </row>
    <row r="1440" spans="1:4">
      <c r="A1440" s="44" t="s">
        <v>906</v>
      </c>
      <c r="B1440" s="44" t="s">
        <v>1043</v>
      </c>
      <c r="C1440" s="44" t="s">
        <v>1539</v>
      </c>
      <c r="D1440" s="44" t="s">
        <v>1281</v>
      </c>
    </row>
    <row r="1441" spans="1:4">
      <c r="A1441" s="44"/>
      <c r="B1441" s="44"/>
      <c r="C1441" s="44"/>
      <c r="D1441" s="44" t="s">
        <v>1283</v>
      </c>
    </row>
    <row r="1442" spans="1:4">
      <c r="A1442" s="44"/>
      <c r="B1442" s="44"/>
      <c r="C1442" s="44"/>
      <c r="D1442" s="44" t="s">
        <v>1284</v>
      </c>
    </row>
    <row r="1443" spans="1:4">
      <c r="A1443" s="44"/>
      <c r="B1443" s="44"/>
      <c r="C1443" s="44"/>
      <c r="D1443" s="44" t="s">
        <v>465</v>
      </c>
    </row>
    <row r="1444" spans="1:4">
      <c r="A1444" s="44"/>
      <c r="B1444" s="44"/>
      <c r="C1444" s="44"/>
      <c r="D1444" s="44" t="s">
        <v>1802</v>
      </c>
    </row>
    <row r="1445" spans="1:4">
      <c r="A1445" s="44" t="s">
        <v>907</v>
      </c>
      <c r="B1445" s="44" t="s">
        <v>1044</v>
      </c>
      <c r="C1445" s="44" t="s">
        <v>1539</v>
      </c>
      <c r="D1445" s="44" t="s">
        <v>465</v>
      </c>
    </row>
    <row r="1446" spans="1:4">
      <c r="A1446" s="44" t="s">
        <v>1173</v>
      </c>
      <c r="B1446" s="44" t="s">
        <v>1169</v>
      </c>
      <c r="C1446" s="44" t="s">
        <v>1539</v>
      </c>
      <c r="D1446" s="44" t="s">
        <v>1281</v>
      </c>
    </row>
    <row r="1447" spans="1:4">
      <c r="A1447" s="44"/>
      <c r="B1447" s="44"/>
      <c r="C1447" s="44"/>
      <c r="D1447" s="44" t="s">
        <v>1284</v>
      </c>
    </row>
    <row r="1448" spans="1:4">
      <c r="A1448" s="44" t="s">
        <v>1174</v>
      </c>
      <c r="B1448" s="44" t="s">
        <v>1170</v>
      </c>
      <c r="C1448" s="44" t="s">
        <v>1539</v>
      </c>
      <c r="D1448" s="44" t="s">
        <v>502</v>
      </c>
    </row>
    <row r="1449" spans="1:4">
      <c r="A1449" s="44" t="s">
        <v>1334</v>
      </c>
      <c r="B1449" s="44" t="s">
        <v>1338</v>
      </c>
      <c r="C1449" s="44" t="s">
        <v>1539</v>
      </c>
      <c r="D1449" s="44" t="s">
        <v>465</v>
      </c>
    </row>
    <row r="1450" spans="1:4">
      <c r="A1450" s="44" t="s">
        <v>2704</v>
      </c>
      <c r="B1450" s="44" t="s">
        <v>1067</v>
      </c>
      <c r="C1450" s="44" t="s">
        <v>1539</v>
      </c>
      <c r="D1450" s="44" t="s">
        <v>1281</v>
      </c>
    </row>
    <row r="1451" spans="1:4">
      <c r="A1451" s="44"/>
      <c r="B1451" s="44"/>
      <c r="C1451" s="44"/>
      <c r="D1451" s="44" t="s">
        <v>502</v>
      </c>
    </row>
    <row r="1452" spans="1:4">
      <c r="A1452" s="44"/>
      <c r="B1452" s="44"/>
      <c r="C1452" s="44"/>
      <c r="D1452" s="44" t="s">
        <v>465</v>
      </c>
    </row>
    <row r="1453" spans="1:4">
      <c r="A1453" s="44" t="s">
        <v>2705</v>
      </c>
      <c r="B1453" s="44" t="s">
        <v>1068</v>
      </c>
      <c r="C1453" s="44" t="s">
        <v>1539</v>
      </c>
      <c r="D1453" s="44" t="s">
        <v>1281</v>
      </c>
    </row>
    <row r="1454" spans="1:4">
      <c r="A1454" s="44"/>
      <c r="B1454" s="44"/>
      <c r="C1454" s="44"/>
      <c r="D1454" s="44" t="s">
        <v>1282</v>
      </c>
    </row>
    <row r="1455" spans="1:4">
      <c r="A1455" s="44"/>
      <c r="B1455" s="44"/>
      <c r="C1455" s="44"/>
      <c r="D1455" s="44" t="s">
        <v>502</v>
      </c>
    </row>
    <row r="1456" spans="1:4">
      <c r="A1456" s="44"/>
      <c r="B1456" s="44"/>
      <c r="C1456" s="44"/>
      <c r="D1456" s="44" t="s">
        <v>465</v>
      </c>
    </row>
    <row r="1457" spans="1:4">
      <c r="A1457" s="44" t="s">
        <v>2706</v>
      </c>
      <c r="B1457" s="44" t="s">
        <v>1069</v>
      </c>
      <c r="C1457" s="44" t="s">
        <v>1539</v>
      </c>
      <c r="D1457" s="44" t="s">
        <v>1281</v>
      </c>
    </row>
    <row r="1458" spans="1:4">
      <c r="A1458" s="44"/>
      <c r="B1458" s="44"/>
      <c r="C1458" s="44"/>
      <c r="D1458" s="44" t="s">
        <v>502</v>
      </c>
    </row>
    <row r="1459" spans="1:4">
      <c r="A1459" s="44"/>
      <c r="B1459" s="44"/>
      <c r="C1459" s="44"/>
      <c r="D1459" s="44" t="s">
        <v>465</v>
      </c>
    </row>
    <row r="1460" spans="1:4">
      <c r="A1460" s="44" t="s">
        <v>2707</v>
      </c>
      <c r="B1460" s="44" t="s">
        <v>1070</v>
      </c>
      <c r="C1460" s="44" t="s">
        <v>1539</v>
      </c>
      <c r="D1460" s="44" t="s">
        <v>1281</v>
      </c>
    </row>
    <row r="1461" spans="1:4">
      <c r="A1461" s="44"/>
      <c r="B1461" s="44"/>
      <c r="C1461" s="44"/>
      <c r="D1461" s="44" t="s">
        <v>1282</v>
      </c>
    </row>
    <row r="1462" spans="1:4">
      <c r="A1462" s="44"/>
      <c r="B1462" s="44"/>
      <c r="C1462" s="44"/>
      <c r="D1462" s="44" t="s">
        <v>502</v>
      </c>
    </row>
    <row r="1463" spans="1:4">
      <c r="A1463" s="44"/>
      <c r="B1463" s="44"/>
      <c r="C1463" s="44"/>
      <c r="D1463" s="44" t="s">
        <v>465</v>
      </c>
    </row>
    <row r="1464" spans="1:4">
      <c r="A1464" s="44" t="s">
        <v>2708</v>
      </c>
      <c r="B1464" s="44" t="s">
        <v>1071</v>
      </c>
      <c r="C1464" s="44" t="s">
        <v>1539</v>
      </c>
      <c r="D1464" s="44" t="s">
        <v>1281</v>
      </c>
    </row>
    <row r="1465" spans="1:4">
      <c r="A1465" s="44"/>
      <c r="B1465" s="44"/>
      <c r="C1465" s="44"/>
      <c r="D1465" s="44" t="s">
        <v>502</v>
      </c>
    </row>
    <row r="1466" spans="1:4">
      <c r="A1466" s="44"/>
      <c r="B1466" s="44"/>
      <c r="C1466" s="44"/>
      <c r="D1466" s="44" t="s">
        <v>465</v>
      </c>
    </row>
    <row r="1467" spans="1:4">
      <c r="A1467" s="44" t="s">
        <v>2709</v>
      </c>
      <c r="B1467" s="44" t="s">
        <v>1072</v>
      </c>
      <c r="C1467" s="44" t="s">
        <v>1539</v>
      </c>
      <c r="D1467" s="44" t="s">
        <v>1281</v>
      </c>
    </row>
    <row r="1468" spans="1:4">
      <c r="A1468" s="44"/>
      <c r="B1468" s="44"/>
      <c r="C1468" s="44"/>
      <c r="D1468" s="44" t="s">
        <v>502</v>
      </c>
    </row>
    <row r="1469" spans="1:4">
      <c r="A1469" s="44"/>
      <c r="B1469" s="44"/>
      <c r="C1469" s="44"/>
      <c r="D1469" s="44" t="s">
        <v>465</v>
      </c>
    </row>
    <row r="1470" spans="1:4">
      <c r="A1470" s="44" t="s">
        <v>393</v>
      </c>
      <c r="B1470" s="44" t="s">
        <v>394</v>
      </c>
      <c r="C1470" s="44" t="s">
        <v>1539</v>
      </c>
      <c r="D1470" s="44" t="s">
        <v>1281</v>
      </c>
    </row>
    <row r="1471" spans="1:4">
      <c r="A1471" s="44"/>
      <c r="B1471" s="44"/>
      <c r="C1471" s="44"/>
      <c r="D1471" s="44" t="s">
        <v>502</v>
      </c>
    </row>
    <row r="1472" spans="1:4">
      <c r="A1472" s="44"/>
      <c r="B1472" s="44"/>
      <c r="C1472" s="44"/>
      <c r="D1472" s="44" t="s">
        <v>465</v>
      </c>
    </row>
    <row r="1473" spans="1:4">
      <c r="A1473" s="44" t="s">
        <v>2594</v>
      </c>
      <c r="B1473" s="44" t="s">
        <v>2595</v>
      </c>
      <c r="C1473" s="44" t="s">
        <v>1539</v>
      </c>
      <c r="D1473" s="44" t="s">
        <v>1281</v>
      </c>
    </row>
    <row r="1474" spans="1:4">
      <c r="A1474" s="44"/>
      <c r="B1474" s="44"/>
      <c r="C1474" s="44"/>
      <c r="D1474" s="44" t="s">
        <v>465</v>
      </c>
    </row>
    <row r="1475" spans="1:4">
      <c r="A1475" s="44" t="s">
        <v>2596</v>
      </c>
      <c r="B1475" s="44" t="s">
        <v>2597</v>
      </c>
      <c r="C1475" s="44" t="s">
        <v>1539</v>
      </c>
      <c r="D1475" s="44" t="s">
        <v>1281</v>
      </c>
    </row>
    <row r="1476" spans="1:4">
      <c r="A1476" s="44"/>
      <c r="B1476" s="44"/>
      <c r="C1476" s="44"/>
      <c r="D1476" s="44" t="s">
        <v>465</v>
      </c>
    </row>
    <row r="1477" spans="1:4">
      <c r="A1477" s="44" t="s">
        <v>2598</v>
      </c>
      <c r="B1477" s="44" t="s">
        <v>2599</v>
      </c>
      <c r="C1477" s="44" t="s">
        <v>1539</v>
      </c>
      <c r="D1477" s="44" t="s">
        <v>1281</v>
      </c>
    </row>
    <row r="1478" spans="1:4">
      <c r="A1478" s="44"/>
      <c r="B1478" s="44"/>
      <c r="C1478" s="44"/>
      <c r="D1478" s="44" t="s">
        <v>465</v>
      </c>
    </row>
    <row r="1479" spans="1:4">
      <c r="A1479" s="44" t="s">
        <v>1073</v>
      </c>
      <c r="B1479" s="44" t="s">
        <v>1074</v>
      </c>
      <c r="C1479" s="44" t="s">
        <v>1539</v>
      </c>
      <c r="D1479" s="44" t="s">
        <v>465</v>
      </c>
    </row>
    <row r="1480" spans="1:4">
      <c r="A1480" s="44" t="s">
        <v>2710</v>
      </c>
      <c r="B1480" s="44" t="s">
        <v>1081</v>
      </c>
      <c r="C1480" s="44" t="s">
        <v>1539</v>
      </c>
      <c r="D1480" s="44" t="s">
        <v>1281</v>
      </c>
    </row>
    <row r="1481" spans="1:4">
      <c r="A1481" s="44"/>
      <c r="B1481" s="44"/>
      <c r="C1481" s="44"/>
      <c r="D1481" s="44" t="s">
        <v>502</v>
      </c>
    </row>
    <row r="1482" spans="1:4">
      <c r="A1482" s="44"/>
      <c r="B1482" s="44"/>
      <c r="C1482" s="44"/>
      <c r="D1482" s="44" t="s">
        <v>465</v>
      </c>
    </row>
    <row r="1483" spans="1:4">
      <c r="A1483" s="44" t="s">
        <v>2711</v>
      </c>
      <c r="B1483" s="44" t="s">
        <v>1082</v>
      </c>
      <c r="C1483" s="44" t="s">
        <v>1539</v>
      </c>
      <c r="D1483" s="44" t="s">
        <v>502</v>
      </c>
    </row>
    <row r="1484" spans="1:4">
      <c r="A1484" s="44"/>
      <c r="B1484" s="44"/>
      <c r="C1484" s="44"/>
      <c r="D1484" s="44" t="s">
        <v>465</v>
      </c>
    </row>
    <row r="1485" spans="1:4">
      <c r="A1485" s="44" t="s">
        <v>2325</v>
      </c>
      <c r="B1485" s="44" t="s">
        <v>417</v>
      </c>
      <c r="C1485" s="44" t="s">
        <v>1539</v>
      </c>
      <c r="D1485" s="44" t="s">
        <v>502</v>
      </c>
    </row>
    <row r="1486" spans="1:4">
      <c r="A1486" s="44"/>
      <c r="B1486" s="44"/>
      <c r="C1486" s="44"/>
      <c r="D1486" s="44" t="s">
        <v>465</v>
      </c>
    </row>
    <row r="1487" spans="1:4">
      <c r="A1487" s="44" t="s">
        <v>1083</v>
      </c>
      <c r="B1487" s="44" t="s">
        <v>1084</v>
      </c>
      <c r="C1487" s="44" t="s">
        <v>1539</v>
      </c>
      <c r="D1487" s="44" t="s">
        <v>1281</v>
      </c>
    </row>
    <row r="1488" spans="1:4">
      <c r="A1488" s="44"/>
      <c r="B1488" s="44"/>
      <c r="C1488" s="44"/>
      <c r="D1488" s="44" t="s">
        <v>465</v>
      </c>
    </row>
    <row r="1489" spans="1:4">
      <c r="A1489" s="44" t="s">
        <v>313</v>
      </c>
      <c r="B1489" s="44" t="s">
        <v>314</v>
      </c>
      <c r="C1489" s="44" t="s">
        <v>1539</v>
      </c>
      <c r="D1489" s="44" t="s">
        <v>465</v>
      </c>
    </row>
    <row r="1490" spans="1:4">
      <c r="A1490" s="44" t="s">
        <v>315</v>
      </c>
      <c r="B1490" s="44" t="s">
        <v>316</v>
      </c>
      <c r="C1490" s="44" t="s">
        <v>1539</v>
      </c>
      <c r="D1490" s="44" t="s">
        <v>1281</v>
      </c>
    </row>
    <row r="1491" spans="1:4">
      <c r="A1491" s="44"/>
      <c r="B1491" s="44"/>
      <c r="C1491" s="44"/>
      <c r="D1491" s="44" t="s">
        <v>2044</v>
      </c>
    </row>
    <row r="1492" spans="1:4">
      <c r="A1492" s="44"/>
      <c r="B1492" s="44"/>
      <c r="C1492" s="44"/>
      <c r="D1492" s="44" t="s">
        <v>502</v>
      </c>
    </row>
    <row r="1493" spans="1:4">
      <c r="A1493" s="44"/>
      <c r="B1493" s="44"/>
      <c r="C1493" s="44"/>
      <c r="D1493" s="44" t="s">
        <v>465</v>
      </c>
    </row>
    <row r="1494" spans="1:4">
      <c r="A1494" s="44" t="s">
        <v>1877</v>
      </c>
      <c r="B1494" s="44" t="s">
        <v>1878</v>
      </c>
      <c r="C1494" s="44" t="s">
        <v>1539</v>
      </c>
      <c r="D1494" s="44" t="s">
        <v>465</v>
      </c>
    </row>
    <row r="1495" spans="1:4">
      <c r="A1495" s="44" t="s">
        <v>858</v>
      </c>
      <c r="B1495" s="44" t="s">
        <v>859</v>
      </c>
      <c r="C1495" s="44" t="s">
        <v>1539</v>
      </c>
      <c r="D1495" s="44" t="s">
        <v>465</v>
      </c>
    </row>
    <row r="1496" spans="1:4">
      <c r="A1496" s="44" t="s">
        <v>705</v>
      </c>
      <c r="B1496" s="44" t="s">
        <v>317</v>
      </c>
      <c r="C1496" s="44" t="s">
        <v>1539</v>
      </c>
      <c r="D1496" s="44" t="s">
        <v>1286</v>
      </c>
    </row>
    <row r="1497" spans="1:4">
      <c r="A1497" s="44"/>
      <c r="B1497" s="44"/>
      <c r="C1497" s="44"/>
      <c r="D1497" s="44" t="s">
        <v>1281</v>
      </c>
    </row>
    <row r="1498" spans="1:4">
      <c r="A1498" s="44"/>
      <c r="B1498" s="44"/>
      <c r="C1498" s="44"/>
      <c r="D1498" s="44" t="s">
        <v>1282</v>
      </c>
    </row>
    <row r="1499" spans="1:4">
      <c r="A1499" s="44"/>
      <c r="B1499" s="44"/>
      <c r="C1499" s="44"/>
      <c r="D1499" s="44" t="s">
        <v>465</v>
      </c>
    </row>
    <row r="1500" spans="1:4">
      <c r="A1500" s="44" t="s">
        <v>318</v>
      </c>
      <c r="B1500" s="44" t="s">
        <v>319</v>
      </c>
      <c r="C1500" s="44" t="s">
        <v>1539</v>
      </c>
      <c r="D1500" s="44" t="s">
        <v>1281</v>
      </c>
    </row>
    <row r="1501" spans="1:4">
      <c r="A1501" s="44"/>
      <c r="B1501" s="44"/>
      <c r="C1501" s="44"/>
      <c r="D1501" s="44" t="s">
        <v>1284</v>
      </c>
    </row>
    <row r="1502" spans="1:4">
      <c r="A1502" s="44"/>
      <c r="B1502" s="44"/>
      <c r="C1502" s="44"/>
      <c r="D1502" s="44" t="s">
        <v>465</v>
      </c>
    </row>
    <row r="1503" spans="1:4">
      <c r="A1503" s="44" t="s">
        <v>1879</v>
      </c>
      <c r="B1503" s="44" t="s">
        <v>320</v>
      </c>
      <c r="C1503" s="44" t="s">
        <v>1539</v>
      </c>
      <c r="D1503" s="44" t="s">
        <v>1281</v>
      </c>
    </row>
    <row r="1504" spans="1:4">
      <c r="A1504" s="44"/>
      <c r="B1504" s="44"/>
      <c r="C1504" s="44"/>
      <c r="D1504" s="44" t="s">
        <v>1283</v>
      </c>
    </row>
    <row r="1505" spans="1:4">
      <c r="A1505" s="44"/>
      <c r="B1505" s="44"/>
      <c r="C1505" s="44"/>
      <c r="D1505" s="44" t="s">
        <v>1284</v>
      </c>
    </row>
    <row r="1506" spans="1:4">
      <c r="A1506" s="44"/>
      <c r="B1506" s="44"/>
      <c r="C1506" s="44"/>
      <c r="D1506" s="44" t="s">
        <v>465</v>
      </c>
    </row>
    <row r="1507" spans="1:4">
      <c r="A1507" s="44" t="s">
        <v>384</v>
      </c>
      <c r="B1507" s="44" t="s">
        <v>385</v>
      </c>
      <c r="C1507" s="44" t="s">
        <v>1539</v>
      </c>
      <c r="D1507" s="44" t="s">
        <v>1281</v>
      </c>
    </row>
    <row r="1508" spans="1:4">
      <c r="A1508" s="44"/>
      <c r="B1508" s="44"/>
      <c r="C1508" s="44"/>
      <c r="D1508" s="44" t="s">
        <v>502</v>
      </c>
    </row>
    <row r="1509" spans="1:4">
      <c r="A1509" s="44"/>
      <c r="B1509" s="44"/>
      <c r="C1509" s="44"/>
      <c r="D1509" s="44" t="s">
        <v>465</v>
      </c>
    </row>
    <row r="1510" spans="1:4">
      <c r="A1510" s="44" t="s">
        <v>33</v>
      </c>
      <c r="B1510" s="44" t="s">
        <v>321</v>
      </c>
      <c r="C1510" s="44" t="s">
        <v>1539</v>
      </c>
      <c r="D1510" s="44" t="s">
        <v>1281</v>
      </c>
    </row>
    <row r="1511" spans="1:4">
      <c r="A1511" s="44"/>
      <c r="B1511" s="44"/>
      <c r="C1511" s="44"/>
      <c r="D1511" s="44" t="s">
        <v>2044</v>
      </c>
    </row>
    <row r="1512" spans="1:4">
      <c r="A1512" s="44"/>
      <c r="B1512" s="44"/>
      <c r="C1512" s="44"/>
      <c r="D1512" s="44" t="s">
        <v>502</v>
      </c>
    </row>
    <row r="1513" spans="1:4">
      <c r="A1513" s="44"/>
      <c r="B1513" s="44"/>
      <c r="C1513" s="44"/>
      <c r="D1513" s="44" t="s">
        <v>465</v>
      </c>
    </row>
    <row r="1514" spans="1:4">
      <c r="A1514" s="44" t="s">
        <v>2437</v>
      </c>
      <c r="B1514" s="44" t="s">
        <v>2438</v>
      </c>
      <c r="C1514" s="44" t="s">
        <v>1539</v>
      </c>
      <c r="D1514" s="44" t="s">
        <v>465</v>
      </c>
    </row>
    <row r="1515" spans="1:4">
      <c r="A1515" s="44" t="s">
        <v>1692</v>
      </c>
      <c r="B1515" s="44" t="s">
        <v>1693</v>
      </c>
      <c r="C1515" s="44" t="s">
        <v>1539</v>
      </c>
      <c r="D1515" s="44" t="s">
        <v>502</v>
      </c>
    </row>
    <row r="1516" spans="1:4">
      <c r="A1516" s="44"/>
      <c r="B1516" s="44"/>
      <c r="C1516" s="44"/>
      <c r="D1516" s="44" t="s">
        <v>465</v>
      </c>
    </row>
    <row r="1517" spans="1:4">
      <c r="A1517" s="44" t="s">
        <v>405</v>
      </c>
      <c r="B1517" s="44" t="s">
        <v>406</v>
      </c>
      <c r="C1517" s="44" t="s">
        <v>1539</v>
      </c>
      <c r="D1517" s="44" t="s">
        <v>1281</v>
      </c>
    </row>
    <row r="1518" spans="1:4">
      <c r="A1518" s="44"/>
      <c r="B1518" s="44"/>
      <c r="C1518" s="44"/>
      <c r="D1518" s="44" t="s">
        <v>2044</v>
      </c>
    </row>
    <row r="1519" spans="1:4">
      <c r="A1519" s="44"/>
      <c r="B1519" s="44"/>
      <c r="C1519" s="44"/>
      <c r="D1519" s="44" t="s">
        <v>502</v>
      </c>
    </row>
    <row r="1520" spans="1:4">
      <c r="A1520" s="44"/>
      <c r="B1520" s="44"/>
      <c r="C1520" s="44"/>
      <c r="D1520" s="44" t="s">
        <v>465</v>
      </c>
    </row>
    <row r="1521" spans="1:4">
      <c r="A1521" s="44" t="s">
        <v>407</v>
      </c>
      <c r="B1521" s="44" t="s">
        <v>408</v>
      </c>
      <c r="C1521" s="44" t="s">
        <v>1539</v>
      </c>
      <c r="D1521" s="44" t="s">
        <v>1281</v>
      </c>
    </row>
    <row r="1522" spans="1:4">
      <c r="A1522" s="44"/>
      <c r="B1522" s="44"/>
      <c r="C1522" s="44"/>
      <c r="D1522" s="44" t="s">
        <v>2044</v>
      </c>
    </row>
    <row r="1523" spans="1:4">
      <c r="A1523" s="44"/>
      <c r="B1523" s="44"/>
      <c r="C1523" s="44"/>
      <c r="D1523" s="44" t="s">
        <v>1283</v>
      </c>
    </row>
    <row r="1524" spans="1:4">
      <c r="A1524" s="44"/>
      <c r="B1524" s="44"/>
      <c r="C1524" s="44"/>
      <c r="D1524" s="44" t="s">
        <v>502</v>
      </c>
    </row>
    <row r="1525" spans="1:4">
      <c r="A1525" s="44"/>
      <c r="B1525" s="44"/>
      <c r="C1525" s="44"/>
      <c r="D1525" s="44" t="s">
        <v>465</v>
      </c>
    </row>
    <row r="1526" spans="1:4">
      <c r="A1526" s="44" t="s">
        <v>761</v>
      </c>
      <c r="B1526" s="44" t="s">
        <v>1161</v>
      </c>
      <c r="C1526" s="44" t="s">
        <v>1539</v>
      </c>
      <c r="D1526" s="44" t="s">
        <v>1281</v>
      </c>
    </row>
    <row r="1527" spans="1:4">
      <c r="A1527" s="44"/>
      <c r="B1527" s="44"/>
      <c r="C1527" s="44"/>
      <c r="D1527" s="44" t="s">
        <v>1282</v>
      </c>
    </row>
    <row r="1528" spans="1:4">
      <c r="A1528" s="44"/>
      <c r="B1528" s="44"/>
      <c r="C1528" s="44"/>
      <c r="D1528" s="44" t="s">
        <v>465</v>
      </c>
    </row>
    <row r="1529" spans="1:4">
      <c r="A1529" s="44" t="s">
        <v>409</v>
      </c>
      <c r="B1529" s="44" t="s">
        <v>410</v>
      </c>
      <c r="C1529" s="44" t="s">
        <v>1539</v>
      </c>
      <c r="D1529" s="44" t="s">
        <v>1282</v>
      </c>
    </row>
    <row r="1530" spans="1:4">
      <c r="A1530" s="44"/>
      <c r="B1530" s="44"/>
      <c r="C1530" s="44"/>
      <c r="D1530" s="44" t="s">
        <v>465</v>
      </c>
    </row>
    <row r="1531" spans="1:4">
      <c r="A1531" s="44"/>
      <c r="B1531" s="44"/>
      <c r="C1531" s="44"/>
      <c r="D1531" s="44" t="s">
        <v>1802</v>
      </c>
    </row>
    <row r="1532" spans="1:4">
      <c r="A1532" s="44" t="s">
        <v>411</v>
      </c>
      <c r="B1532" s="44" t="s">
        <v>412</v>
      </c>
      <c r="C1532" s="44" t="s">
        <v>1539</v>
      </c>
      <c r="D1532" s="44" t="s">
        <v>1281</v>
      </c>
    </row>
    <row r="1533" spans="1:4">
      <c r="A1533" s="44"/>
      <c r="B1533" s="44"/>
      <c r="C1533" s="44"/>
      <c r="D1533" s="44" t="s">
        <v>1282</v>
      </c>
    </row>
    <row r="1534" spans="1:4">
      <c r="A1534" s="44"/>
      <c r="B1534" s="44"/>
      <c r="C1534" s="44"/>
      <c r="D1534" s="44" t="s">
        <v>465</v>
      </c>
    </row>
    <row r="1535" spans="1:4">
      <c r="A1535" s="44" t="s">
        <v>413</v>
      </c>
      <c r="B1535" s="44" t="s">
        <v>414</v>
      </c>
      <c r="C1535" s="44" t="s">
        <v>1539</v>
      </c>
      <c r="D1535" s="44" t="s">
        <v>1282</v>
      </c>
    </row>
    <row r="1536" spans="1:4">
      <c r="A1536" s="44"/>
      <c r="B1536" s="44"/>
      <c r="C1536" s="44"/>
      <c r="D1536" s="44" t="s">
        <v>465</v>
      </c>
    </row>
    <row r="1537" spans="1:4">
      <c r="A1537" s="44"/>
      <c r="B1537" s="44"/>
      <c r="C1537" s="44"/>
      <c r="D1537" s="44" t="s">
        <v>1802</v>
      </c>
    </row>
    <row r="1538" spans="1:4">
      <c r="A1538" s="44" t="s">
        <v>415</v>
      </c>
      <c r="B1538" s="44" t="s">
        <v>416</v>
      </c>
      <c r="C1538" s="44" t="s">
        <v>1539</v>
      </c>
      <c r="D1538" s="44" t="s">
        <v>465</v>
      </c>
    </row>
    <row r="1539" spans="1:4">
      <c r="A1539" s="44"/>
      <c r="B1539" s="44"/>
      <c r="C1539" s="44"/>
      <c r="D1539" s="44" t="s">
        <v>1802</v>
      </c>
    </row>
    <row r="1540" spans="1:4">
      <c r="A1540" s="44" t="s">
        <v>386</v>
      </c>
      <c r="B1540" s="44" t="s">
        <v>387</v>
      </c>
      <c r="C1540" s="44" t="s">
        <v>1539</v>
      </c>
      <c r="D1540" s="44" t="s">
        <v>465</v>
      </c>
    </row>
    <row r="1541" spans="1:4">
      <c r="A1541" s="44" t="s">
        <v>418</v>
      </c>
      <c r="B1541" s="44" t="s">
        <v>419</v>
      </c>
      <c r="C1541" s="44" t="s">
        <v>1539</v>
      </c>
      <c r="D1541" s="44" t="s">
        <v>1286</v>
      </c>
    </row>
    <row r="1542" spans="1:4">
      <c r="A1542" s="44"/>
      <c r="B1542" s="44"/>
      <c r="C1542" s="44"/>
      <c r="D1542" s="44" t="s">
        <v>1281</v>
      </c>
    </row>
    <row r="1543" spans="1:4">
      <c r="A1543" s="44"/>
      <c r="B1543" s="44"/>
      <c r="C1543" s="44"/>
      <c r="D1543" s="44" t="s">
        <v>2044</v>
      </c>
    </row>
    <row r="1544" spans="1:4">
      <c r="A1544" s="44"/>
      <c r="B1544" s="44"/>
      <c r="C1544" s="44"/>
      <c r="D1544" s="44" t="s">
        <v>502</v>
      </c>
    </row>
    <row r="1545" spans="1:4">
      <c r="A1545" s="44" t="s">
        <v>2439</v>
      </c>
      <c r="B1545" s="44" t="s">
        <v>2440</v>
      </c>
      <c r="C1545" s="44" t="s">
        <v>1539</v>
      </c>
      <c r="D1545" s="44" t="s">
        <v>502</v>
      </c>
    </row>
    <row r="1546" spans="1:4">
      <c r="A1546" s="44"/>
      <c r="B1546" s="44"/>
      <c r="C1546" s="44"/>
      <c r="D1546" s="44" t="s">
        <v>465</v>
      </c>
    </row>
    <row r="1547" spans="1:4">
      <c r="A1547" s="44" t="s">
        <v>441</v>
      </c>
      <c r="B1547" s="44" t="s">
        <v>442</v>
      </c>
      <c r="C1547" s="44" t="s">
        <v>1539</v>
      </c>
      <c r="D1547" s="44" t="s">
        <v>1281</v>
      </c>
    </row>
    <row r="1548" spans="1:4">
      <c r="A1548" s="44"/>
      <c r="B1548" s="44"/>
      <c r="C1548" s="44"/>
      <c r="D1548" s="44" t="s">
        <v>2044</v>
      </c>
    </row>
    <row r="1549" spans="1:4">
      <c r="A1549" s="44"/>
      <c r="B1549" s="44"/>
      <c r="C1549" s="44"/>
      <c r="D1549" s="44" t="s">
        <v>502</v>
      </c>
    </row>
    <row r="1550" spans="1:4">
      <c r="A1550" s="44"/>
      <c r="B1550" s="44"/>
      <c r="C1550" s="44"/>
      <c r="D1550" s="44" t="s">
        <v>465</v>
      </c>
    </row>
    <row r="1551" spans="1:4">
      <c r="A1551" s="44" t="s">
        <v>713</v>
      </c>
      <c r="B1551" s="44" t="s">
        <v>1162</v>
      </c>
      <c r="C1551" s="44" t="s">
        <v>1539</v>
      </c>
      <c r="D1551" s="44" t="s">
        <v>1281</v>
      </c>
    </row>
    <row r="1552" spans="1:4">
      <c r="A1552" s="44"/>
      <c r="B1552" s="44"/>
      <c r="C1552" s="44"/>
      <c r="D1552" s="44" t="s">
        <v>2044</v>
      </c>
    </row>
    <row r="1553" spans="1:4">
      <c r="A1553" s="44"/>
      <c r="B1553" s="44"/>
      <c r="C1553" s="44"/>
      <c r="D1553" s="44" t="s">
        <v>502</v>
      </c>
    </row>
    <row r="1554" spans="1:4">
      <c r="A1554" s="44"/>
      <c r="B1554" s="44"/>
      <c r="C1554" s="44"/>
      <c r="D1554" s="44" t="s">
        <v>465</v>
      </c>
    </row>
    <row r="1555" spans="1:4">
      <c r="A1555" s="44" t="s">
        <v>1157</v>
      </c>
      <c r="B1555" s="44" t="s">
        <v>1163</v>
      </c>
      <c r="C1555" s="44" t="s">
        <v>1539</v>
      </c>
      <c r="D1555" s="44" t="s">
        <v>1281</v>
      </c>
    </row>
    <row r="1556" spans="1:4">
      <c r="A1556" s="44"/>
      <c r="B1556" s="44"/>
      <c r="C1556" s="44"/>
      <c r="D1556" s="44" t="s">
        <v>2044</v>
      </c>
    </row>
    <row r="1557" spans="1:4">
      <c r="A1557" s="44"/>
      <c r="B1557" s="44"/>
      <c r="C1557" s="44"/>
      <c r="D1557" s="44" t="s">
        <v>502</v>
      </c>
    </row>
    <row r="1558" spans="1:4">
      <c r="A1558" s="44"/>
      <c r="B1558" s="44"/>
      <c r="C1558" s="44"/>
      <c r="D1558" s="44" t="s">
        <v>465</v>
      </c>
    </row>
    <row r="1559" spans="1:4">
      <c r="A1559" s="44" t="s">
        <v>444</v>
      </c>
      <c r="B1559" s="44" t="s">
        <v>445</v>
      </c>
      <c r="C1559" s="44" t="s">
        <v>1539</v>
      </c>
      <c r="D1559" s="44" t="s">
        <v>1281</v>
      </c>
    </row>
    <row r="1560" spans="1:4">
      <c r="A1560" s="44"/>
      <c r="B1560" s="44"/>
      <c r="C1560" s="44"/>
      <c r="D1560" s="44" t="s">
        <v>1282</v>
      </c>
    </row>
    <row r="1561" spans="1:4">
      <c r="A1561" s="44"/>
      <c r="B1561" s="44"/>
      <c r="C1561" s="44"/>
      <c r="D1561" s="44" t="s">
        <v>465</v>
      </c>
    </row>
    <row r="1562" spans="1:4">
      <c r="A1562" s="44" t="s">
        <v>388</v>
      </c>
      <c r="B1562" s="44" t="s">
        <v>389</v>
      </c>
      <c r="C1562" s="44" t="s">
        <v>1539</v>
      </c>
      <c r="D1562" s="44" t="s">
        <v>465</v>
      </c>
    </row>
    <row r="1563" spans="1:4">
      <c r="A1563" s="44" t="s">
        <v>446</v>
      </c>
      <c r="B1563" s="44" t="s">
        <v>447</v>
      </c>
      <c r="C1563" s="44" t="s">
        <v>1539</v>
      </c>
      <c r="D1563" s="44" t="s">
        <v>1286</v>
      </c>
    </row>
    <row r="1564" spans="1:4">
      <c r="A1564" s="44"/>
      <c r="B1564" s="44"/>
      <c r="C1564" s="44"/>
      <c r="D1564" s="44" t="s">
        <v>1281</v>
      </c>
    </row>
    <row r="1565" spans="1:4">
      <c r="A1565" s="44"/>
      <c r="B1565" s="44"/>
      <c r="C1565" s="44"/>
      <c r="D1565" s="44" t="s">
        <v>1282</v>
      </c>
    </row>
    <row r="1566" spans="1:4">
      <c r="A1566" s="44"/>
      <c r="B1566" s="44"/>
      <c r="C1566" s="44"/>
      <c r="D1566" s="44" t="s">
        <v>465</v>
      </c>
    </row>
    <row r="1567" spans="1:4">
      <c r="A1567" s="44" t="s">
        <v>620</v>
      </c>
      <c r="B1567" s="44" t="s">
        <v>633</v>
      </c>
      <c r="C1567" s="44" t="s">
        <v>1539</v>
      </c>
      <c r="D1567" s="44" t="s">
        <v>465</v>
      </c>
    </row>
    <row r="1568" spans="1:4">
      <c r="A1568" s="44" t="s">
        <v>621</v>
      </c>
      <c r="B1568" s="44" t="s">
        <v>634</v>
      </c>
      <c r="C1568" s="44" t="s">
        <v>1539</v>
      </c>
      <c r="D1568" s="44" t="s">
        <v>1281</v>
      </c>
    </row>
    <row r="1569" spans="1:4">
      <c r="A1569" s="44"/>
      <c r="B1569" s="44"/>
      <c r="C1569" s="44"/>
      <c r="D1569" s="44" t="s">
        <v>465</v>
      </c>
    </row>
    <row r="1570" spans="1:4">
      <c r="A1570" s="44" t="s">
        <v>622</v>
      </c>
      <c r="B1570" s="44" t="s">
        <v>635</v>
      </c>
      <c r="C1570" s="44" t="s">
        <v>1539</v>
      </c>
      <c r="D1570" s="44" t="s">
        <v>1281</v>
      </c>
    </row>
    <row r="1571" spans="1:4">
      <c r="A1571" s="44"/>
      <c r="B1571" s="44"/>
      <c r="C1571" s="44"/>
      <c r="D1571" s="44" t="s">
        <v>465</v>
      </c>
    </row>
    <row r="1572" spans="1:4">
      <c r="A1572" s="44" t="s">
        <v>623</v>
      </c>
      <c r="B1572" s="44" t="s">
        <v>636</v>
      </c>
      <c r="C1572" s="44" t="s">
        <v>1539</v>
      </c>
      <c r="D1572" s="44" t="s">
        <v>465</v>
      </c>
    </row>
    <row r="1573" spans="1:4">
      <c r="A1573" s="44" t="s">
        <v>624</v>
      </c>
      <c r="B1573" s="44" t="s">
        <v>637</v>
      </c>
      <c r="C1573" s="44" t="s">
        <v>1539</v>
      </c>
      <c r="D1573" s="44" t="s">
        <v>465</v>
      </c>
    </row>
    <row r="1574" spans="1:4">
      <c r="A1574" s="44" t="s">
        <v>625</v>
      </c>
      <c r="B1574" s="44" t="s">
        <v>638</v>
      </c>
      <c r="C1574" s="44" t="s">
        <v>1539</v>
      </c>
      <c r="D1574" s="44" t="s">
        <v>465</v>
      </c>
    </row>
    <row r="1575" spans="1:4">
      <c r="A1575" s="44" t="s">
        <v>611</v>
      </c>
      <c r="B1575" s="44" t="s">
        <v>612</v>
      </c>
      <c r="C1575" s="44" t="s">
        <v>1539</v>
      </c>
      <c r="D1575" s="44" t="s">
        <v>465</v>
      </c>
    </row>
    <row r="1576" spans="1:4">
      <c r="A1576" s="44" t="s">
        <v>626</v>
      </c>
      <c r="B1576" s="44" t="s">
        <v>639</v>
      </c>
      <c r="C1576" s="44" t="s">
        <v>1539</v>
      </c>
      <c r="D1576" s="44" t="s">
        <v>465</v>
      </c>
    </row>
    <row r="1577" spans="1:4">
      <c r="A1577" s="44" t="s">
        <v>390</v>
      </c>
      <c r="B1577" s="44" t="s">
        <v>391</v>
      </c>
      <c r="C1577" s="44" t="s">
        <v>1539</v>
      </c>
      <c r="D1577" s="44" t="s">
        <v>465</v>
      </c>
    </row>
    <row r="1578" spans="1:4">
      <c r="A1578" s="44" t="s">
        <v>606</v>
      </c>
      <c r="B1578" s="44" t="s">
        <v>607</v>
      </c>
      <c r="C1578" s="44" t="s">
        <v>1539</v>
      </c>
      <c r="D1578" s="44" t="s">
        <v>465</v>
      </c>
    </row>
    <row r="1579" spans="1:4">
      <c r="A1579" s="44" t="s">
        <v>619</v>
      </c>
      <c r="B1579" s="44" t="s">
        <v>632</v>
      </c>
      <c r="C1579" s="44" t="s">
        <v>1539</v>
      </c>
      <c r="D1579" s="44" t="s">
        <v>465</v>
      </c>
    </row>
    <row r="1580" spans="1:4">
      <c r="A1580" s="44" t="s">
        <v>706</v>
      </c>
      <c r="B1580" s="44" t="s">
        <v>443</v>
      </c>
      <c r="C1580" s="44" t="s">
        <v>1539</v>
      </c>
      <c r="D1580" s="44" t="s">
        <v>1281</v>
      </c>
    </row>
    <row r="1581" spans="1:4">
      <c r="A1581" s="44"/>
      <c r="B1581" s="44"/>
      <c r="C1581" s="44"/>
      <c r="D1581" s="44" t="s">
        <v>1283</v>
      </c>
    </row>
    <row r="1582" spans="1:4">
      <c r="A1582" s="44"/>
      <c r="B1582" s="44"/>
      <c r="C1582" s="44"/>
      <c r="D1582" s="44" t="s">
        <v>1282</v>
      </c>
    </row>
    <row r="1583" spans="1:4">
      <c r="A1583" s="44"/>
      <c r="B1583" s="44"/>
      <c r="C1583" s="44"/>
      <c r="D1583" s="44" t="s">
        <v>1284</v>
      </c>
    </row>
    <row r="1584" spans="1:4">
      <c r="A1584" s="44"/>
      <c r="B1584" s="44"/>
      <c r="C1584" s="44"/>
      <c r="D1584" s="44" t="s">
        <v>465</v>
      </c>
    </row>
    <row r="1585" spans="1:4">
      <c r="A1585" s="44" t="s">
        <v>448</v>
      </c>
      <c r="B1585" s="44" t="s">
        <v>449</v>
      </c>
      <c r="C1585" s="44" t="s">
        <v>1539</v>
      </c>
      <c r="D1585" s="44" t="s">
        <v>1281</v>
      </c>
    </row>
    <row r="1586" spans="1:4">
      <c r="A1586" s="44"/>
      <c r="B1586" s="44"/>
      <c r="C1586" s="44"/>
      <c r="D1586" s="44" t="s">
        <v>465</v>
      </c>
    </row>
    <row r="1587" spans="1:4">
      <c r="A1587" s="44" t="s">
        <v>1156</v>
      </c>
      <c r="B1587" s="44" t="s">
        <v>856</v>
      </c>
      <c r="C1587" s="44" t="s">
        <v>1539</v>
      </c>
      <c r="D1587" s="44" t="s">
        <v>1281</v>
      </c>
    </row>
    <row r="1588" spans="1:4">
      <c r="A1588" s="44"/>
      <c r="B1588" s="44"/>
      <c r="C1588" s="44"/>
      <c r="D1588" s="44" t="s">
        <v>502</v>
      </c>
    </row>
    <row r="1589" spans="1:4">
      <c r="A1589" s="44"/>
      <c r="B1589" s="44"/>
      <c r="C1589" s="44"/>
      <c r="D1589" s="44" t="s">
        <v>465</v>
      </c>
    </row>
    <row r="1590" spans="1:4">
      <c r="A1590" s="44" t="s">
        <v>707</v>
      </c>
      <c r="B1590" s="44" t="s">
        <v>537</v>
      </c>
      <c r="C1590" s="44" t="s">
        <v>1539</v>
      </c>
      <c r="D1590" s="44" t="s">
        <v>465</v>
      </c>
    </row>
    <row r="1591" spans="1:4">
      <c r="A1591" s="44" t="s">
        <v>2435</v>
      </c>
      <c r="B1591" s="44" t="s">
        <v>2436</v>
      </c>
      <c r="C1591" s="44" t="s">
        <v>1539</v>
      </c>
      <c r="D1591" s="44" t="s">
        <v>465</v>
      </c>
    </row>
    <row r="1592" spans="1:4">
      <c r="A1592" s="44" t="s">
        <v>2433</v>
      </c>
      <c r="B1592" s="44" t="s">
        <v>2434</v>
      </c>
      <c r="C1592" s="44" t="s">
        <v>1539</v>
      </c>
      <c r="D1592" s="44" t="s">
        <v>465</v>
      </c>
    </row>
    <row r="1593" spans="1:4">
      <c r="A1593" s="44" t="s">
        <v>2431</v>
      </c>
      <c r="B1593" s="44" t="s">
        <v>2432</v>
      </c>
      <c r="C1593" s="44" t="s">
        <v>1539</v>
      </c>
      <c r="D1593" s="44" t="s">
        <v>465</v>
      </c>
    </row>
    <row r="1594" spans="1:4">
      <c r="A1594" s="44" t="s">
        <v>2864</v>
      </c>
      <c r="B1594" s="44" t="s">
        <v>104</v>
      </c>
      <c r="C1594" s="44" t="s">
        <v>1539</v>
      </c>
      <c r="D1594" s="44" t="s">
        <v>1281</v>
      </c>
    </row>
    <row r="1595" spans="1:4">
      <c r="A1595" s="44"/>
      <c r="B1595" s="44"/>
      <c r="C1595" s="44"/>
      <c r="D1595" s="44" t="s">
        <v>2044</v>
      </c>
    </row>
    <row r="1596" spans="1:4">
      <c r="A1596" s="44"/>
      <c r="B1596" s="44"/>
      <c r="C1596" s="44"/>
      <c r="D1596" s="44" t="s">
        <v>502</v>
      </c>
    </row>
    <row r="1597" spans="1:4">
      <c r="A1597" s="44"/>
      <c r="B1597" s="44"/>
      <c r="C1597" s="44"/>
      <c r="D1597" s="44" t="s">
        <v>465</v>
      </c>
    </row>
    <row r="1598" spans="1:4">
      <c r="A1598" s="44" t="s">
        <v>1581</v>
      </c>
      <c r="B1598" s="44" t="s">
        <v>1582</v>
      </c>
      <c r="C1598" s="44" t="s">
        <v>1539</v>
      </c>
      <c r="D1598" s="44" t="s">
        <v>1281</v>
      </c>
    </row>
    <row r="1599" spans="1:4">
      <c r="A1599" s="44"/>
      <c r="B1599" s="44"/>
      <c r="C1599" s="44"/>
      <c r="D1599" s="44" t="s">
        <v>1283</v>
      </c>
    </row>
    <row r="1600" spans="1:4">
      <c r="A1600" s="44"/>
      <c r="B1600" s="44"/>
      <c r="C1600" s="44"/>
      <c r="D1600" s="44" t="s">
        <v>1284</v>
      </c>
    </row>
    <row r="1601" spans="1:4">
      <c r="A1601" s="44"/>
      <c r="B1601" s="44"/>
      <c r="C1601" s="44"/>
      <c r="D1601" s="44" t="s">
        <v>465</v>
      </c>
    </row>
    <row r="1602" spans="1:4">
      <c r="A1602" s="44" t="s">
        <v>2729</v>
      </c>
      <c r="B1602" s="44" t="s">
        <v>2730</v>
      </c>
      <c r="C1602" s="44" t="s">
        <v>1539</v>
      </c>
      <c r="D1602" s="44" t="s">
        <v>465</v>
      </c>
    </row>
    <row r="1603" spans="1:4">
      <c r="A1603" s="44" t="s">
        <v>2731</v>
      </c>
      <c r="B1603" s="44" t="s">
        <v>2732</v>
      </c>
      <c r="C1603" s="44" t="s">
        <v>1539</v>
      </c>
      <c r="D1603" s="44" t="s">
        <v>465</v>
      </c>
    </row>
    <row r="1604" spans="1:4">
      <c r="A1604" s="44" t="s">
        <v>2717</v>
      </c>
      <c r="B1604" s="44" t="s">
        <v>2718</v>
      </c>
      <c r="C1604" s="44" t="s">
        <v>1539</v>
      </c>
      <c r="D1604" s="44" t="s">
        <v>465</v>
      </c>
    </row>
    <row r="1605" spans="1:4">
      <c r="A1605" s="44" t="s">
        <v>2721</v>
      </c>
      <c r="B1605" s="44" t="s">
        <v>2722</v>
      </c>
      <c r="C1605" s="44" t="s">
        <v>1539</v>
      </c>
      <c r="D1605" s="44" t="s">
        <v>465</v>
      </c>
    </row>
    <row r="1606" spans="1:4">
      <c r="A1606" s="44" t="s">
        <v>2733</v>
      </c>
      <c r="B1606" s="44" t="s">
        <v>2734</v>
      </c>
      <c r="C1606" s="44" t="s">
        <v>1539</v>
      </c>
      <c r="D1606" s="44" t="s">
        <v>465</v>
      </c>
    </row>
    <row r="1607" spans="1:4">
      <c r="A1607" s="44" t="s">
        <v>2735</v>
      </c>
      <c r="B1607" s="44" t="s">
        <v>2736</v>
      </c>
      <c r="C1607" s="44" t="s">
        <v>1539</v>
      </c>
      <c r="D1607" s="44" t="s">
        <v>465</v>
      </c>
    </row>
    <row r="1608" spans="1:4">
      <c r="A1608" s="44" t="s">
        <v>2737</v>
      </c>
      <c r="B1608" s="44" t="s">
        <v>2738</v>
      </c>
      <c r="C1608" s="44" t="s">
        <v>1539</v>
      </c>
      <c r="D1608" s="44" t="s">
        <v>465</v>
      </c>
    </row>
    <row r="1609" spans="1:4">
      <c r="A1609" s="44" t="s">
        <v>2719</v>
      </c>
      <c r="B1609" s="44" t="s">
        <v>2720</v>
      </c>
      <c r="C1609" s="44" t="s">
        <v>1539</v>
      </c>
      <c r="D1609" s="44" t="s">
        <v>465</v>
      </c>
    </row>
    <row r="1610" spans="1:4">
      <c r="A1610" s="44" t="s">
        <v>2739</v>
      </c>
      <c r="B1610" s="44" t="s">
        <v>2740</v>
      </c>
      <c r="C1610" s="44" t="s">
        <v>1539</v>
      </c>
      <c r="D1610" s="44" t="s">
        <v>465</v>
      </c>
    </row>
    <row r="1611" spans="1:4">
      <c r="A1611" s="44" t="s">
        <v>2989</v>
      </c>
      <c r="B1611" s="44" t="s">
        <v>2990</v>
      </c>
      <c r="C1611" s="44" t="s">
        <v>1539</v>
      </c>
      <c r="D1611" s="44" t="s">
        <v>465</v>
      </c>
    </row>
    <row r="1612" spans="1:4">
      <c r="A1612" s="44" t="s">
        <v>1583</v>
      </c>
      <c r="B1612" s="44" t="s">
        <v>1584</v>
      </c>
      <c r="C1612" s="44" t="s">
        <v>1539</v>
      </c>
      <c r="D1612" s="44" t="s">
        <v>502</v>
      </c>
    </row>
    <row r="1613" spans="1:4">
      <c r="A1613" s="44"/>
      <c r="B1613" s="44"/>
      <c r="C1613" s="44"/>
      <c r="D1613" s="44" t="s">
        <v>465</v>
      </c>
    </row>
    <row r="1614" spans="1:4">
      <c r="A1614" s="44" t="s">
        <v>2606</v>
      </c>
      <c r="B1614" s="44" t="s">
        <v>2607</v>
      </c>
      <c r="C1614" s="44" t="s">
        <v>1539</v>
      </c>
      <c r="D1614" s="44" t="s">
        <v>465</v>
      </c>
    </row>
    <row r="1615" spans="1:4">
      <c r="A1615" s="44" t="s">
        <v>2608</v>
      </c>
      <c r="B1615" s="44" t="s">
        <v>2609</v>
      </c>
      <c r="C1615" s="44" t="s">
        <v>1539</v>
      </c>
      <c r="D1615" s="44" t="s">
        <v>465</v>
      </c>
    </row>
    <row r="1616" spans="1:4">
      <c r="A1616" s="44" t="s">
        <v>2425</v>
      </c>
      <c r="B1616" s="44" t="s">
        <v>2426</v>
      </c>
      <c r="C1616" s="44" t="s">
        <v>1539</v>
      </c>
      <c r="D1616" s="44" t="s">
        <v>465</v>
      </c>
    </row>
    <row r="1617" spans="1:4">
      <c r="A1617" s="44" t="s">
        <v>2429</v>
      </c>
      <c r="B1617" s="44" t="s">
        <v>2430</v>
      </c>
      <c r="C1617" s="44" t="s">
        <v>1539</v>
      </c>
      <c r="D1617" s="44" t="s">
        <v>465</v>
      </c>
    </row>
    <row r="1618" spans="1:4">
      <c r="A1618" s="44" t="s">
        <v>2423</v>
      </c>
      <c r="B1618" s="44" t="s">
        <v>2424</v>
      </c>
      <c r="C1618" s="44" t="s">
        <v>1539</v>
      </c>
      <c r="D1618" s="44" t="s">
        <v>465</v>
      </c>
    </row>
    <row r="1619" spans="1:4">
      <c r="A1619" s="44" t="s">
        <v>2427</v>
      </c>
      <c r="B1619" s="44" t="s">
        <v>2428</v>
      </c>
      <c r="C1619" s="44" t="s">
        <v>1539</v>
      </c>
      <c r="D1619" s="44" t="s">
        <v>465</v>
      </c>
    </row>
    <row r="1620" spans="1:4">
      <c r="A1620" s="44" t="s">
        <v>1585</v>
      </c>
      <c r="B1620" s="44" t="s">
        <v>1586</v>
      </c>
      <c r="C1620" s="44" t="s">
        <v>1539</v>
      </c>
      <c r="D1620" s="44" t="s">
        <v>465</v>
      </c>
    </row>
    <row r="1621" spans="1:4">
      <c r="A1621" s="44" t="s">
        <v>2987</v>
      </c>
      <c r="B1621" s="44" t="s">
        <v>2988</v>
      </c>
      <c r="C1621" s="44" t="s">
        <v>1539</v>
      </c>
      <c r="D1621" s="44" t="s">
        <v>465</v>
      </c>
    </row>
    <row r="1622" spans="1:4">
      <c r="A1622" s="44" t="s">
        <v>40</v>
      </c>
      <c r="B1622" s="44" t="s">
        <v>105</v>
      </c>
      <c r="C1622" s="44" t="s">
        <v>1539</v>
      </c>
      <c r="D1622" s="44" t="s">
        <v>1281</v>
      </c>
    </row>
    <row r="1623" spans="1:4">
      <c r="A1623" s="44"/>
      <c r="B1623" s="44"/>
      <c r="C1623" s="44"/>
      <c r="D1623" s="44" t="s">
        <v>502</v>
      </c>
    </row>
    <row r="1624" spans="1:4">
      <c r="A1624" s="44"/>
      <c r="B1624" s="44"/>
      <c r="C1624" s="44"/>
      <c r="D1624" s="44" t="s">
        <v>465</v>
      </c>
    </row>
    <row r="1625" spans="1:4">
      <c r="A1625" s="44" t="s">
        <v>908</v>
      </c>
      <c r="B1625" s="44" t="s">
        <v>1045</v>
      </c>
      <c r="C1625" s="44" t="s">
        <v>1539</v>
      </c>
      <c r="D1625" s="44" t="s">
        <v>1281</v>
      </c>
    </row>
    <row r="1626" spans="1:4">
      <c r="A1626" s="44"/>
      <c r="B1626" s="44"/>
      <c r="C1626" s="44"/>
      <c r="D1626" s="44" t="s">
        <v>502</v>
      </c>
    </row>
    <row r="1627" spans="1:4">
      <c r="A1627" s="44"/>
      <c r="B1627" s="44"/>
      <c r="C1627" s="44"/>
      <c r="D1627" s="44" t="s">
        <v>465</v>
      </c>
    </row>
    <row r="1628" spans="1:4">
      <c r="A1628" s="44"/>
      <c r="B1628" s="44"/>
      <c r="C1628" s="44"/>
      <c r="D1628" s="44" t="s">
        <v>1802</v>
      </c>
    </row>
    <row r="1629" spans="1:4">
      <c r="A1629" s="44" t="s">
        <v>909</v>
      </c>
      <c r="B1629" s="44" t="s">
        <v>1046</v>
      </c>
      <c r="C1629" s="44" t="s">
        <v>1539</v>
      </c>
      <c r="D1629" s="44" t="s">
        <v>1286</v>
      </c>
    </row>
    <row r="1630" spans="1:4">
      <c r="A1630" s="44"/>
      <c r="B1630" s="44"/>
      <c r="C1630" s="44"/>
      <c r="D1630" s="44" t="s">
        <v>1281</v>
      </c>
    </row>
    <row r="1631" spans="1:4">
      <c r="A1631" s="44"/>
      <c r="B1631" s="44"/>
      <c r="C1631" s="44"/>
      <c r="D1631" s="44" t="s">
        <v>502</v>
      </c>
    </row>
    <row r="1632" spans="1:4">
      <c r="A1632" s="44"/>
      <c r="B1632" s="44"/>
      <c r="C1632" s="44"/>
      <c r="D1632" s="44" t="s">
        <v>465</v>
      </c>
    </row>
    <row r="1633" spans="1:4">
      <c r="A1633" s="44"/>
      <c r="B1633" s="44"/>
      <c r="C1633" s="44"/>
      <c r="D1633" s="44" t="s">
        <v>1802</v>
      </c>
    </row>
    <row r="1634" spans="1:4">
      <c r="A1634" s="44" t="s">
        <v>910</v>
      </c>
      <c r="B1634" s="44" t="s">
        <v>1047</v>
      </c>
      <c r="C1634" s="44" t="s">
        <v>1539</v>
      </c>
      <c r="D1634" s="44" t="s">
        <v>1281</v>
      </c>
    </row>
    <row r="1635" spans="1:4">
      <c r="A1635" s="44"/>
      <c r="B1635" s="44"/>
      <c r="C1635" s="44"/>
      <c r="D1635" s="44" t="s">
        <v>502</v>
      </c>
    </row>
    <row r="1636" spans="1:4">
      <c r="A1636" s="44"/>
      <c r="B1636" s="44"/>
      <c r="C1636" s="44"/>
      <c r="D1636" s="44" t="s">
        <v>465</v>
      </c>
    </row>
    <row r="1637" spans="1:4">
      <c r="A1637" s="44"/>
      <c r="B1637" s="44"/>
      <c r="C1637" s="44"/>
      <c r="D1637" s="44" t="s">
        <v>1802</v>
      </c>
    </row>
    <row r="1638" spans="1:4">
      <c r="A1638" s="44" t="s">
        <v>911</v>
      </c>
      <c r="B1638" s="44" t="s">
        <v>1048</v>
      </c>
      <c r="C1638" s="44" t="s">
        <v>1539</v>
      </c>
      <c r="D1638" s="44" t="s">
        <v>1281</v>
      </c>
    </row>
    <row r="1639" spans="1:4">
      <c r="A1639" s="44"/>
      <c r="B1639" s="44"/>
      <c r="C1639" s="44"/>
      <c r="D1639" s="44" t="s">
        <v>502</v>
      </c>
    </row>
    <row r="1640" spans="1:4">
      <c r="A1640" s="44"/>
      <c r="B1640" s="44"/>
      <c r="C1640" s="44"/>
      <c r="D1640" s="44" t="s">
        <v>465</v>
      </c>
    </row>
    <row r="1641" spans="1:4">
      <c r="A1641" s="44"/>
      <c r="B1641" s="44"/>
      <c r="C1641" s="44"/>
      <c r="D1641" s="44" t="s">
        <v>1802</v>
      </c>
    </row>
    <row r="1642" spans="1:4">
      <c r="A1642" s="44" t="s">
        <v>912</v>
      </c>
      <c r="B1642" s="44" t="s">
        <v>1049</v>
      </c>
      <c r="C1642" s="44" t="s">
        <v>1539</v>
      </c>
      <c r="D1642" s="44" t="s">
        <v>1281</v>
      </c>
    </row>
    <row r="1643" spans="1:4">
      <c r="A1643" s="44"/>
      <c r="B1643" s="44"/>
      <c r="C1643" s="44"/>
      <c r="D1643" s="44" t="s">
        <v>502</v>
      </c>
    </row>
    <row r="1644" spans="1:4">
      <c r="A1644" s="44"/>
      <c r="B1644" s="44"/>
      <c r="C1644" s="44"/>
      <c r="D1644" s="44" t="s">
        <v>465</v>
      </c>
    </row>
    <row r="1645" spans="1:4">
      <c r="A1645" s="44"/>
      <c r="B1645" s="44"/>
      <c r="C1645" s="44"/>
      <c r="D1645" s="44" t="s">
        <v>1802</v>
      </c>
    </row>
    <row r="1646" spans="1:4">
      <c r="A1646" s="44" t="s">
        <v>913</v>
      </c>
      <c r="B1646" s="44" t="s">
        <v>1050</v>
      </c>
      <c r="C1646" s="44" t="s">
        <v>1539</v>
      </c>
      <c r="D1646" s="44" t="s">
        <v>1281</v>
      </c>
    </row>
    <row r="1647" spans="1:4">
      <c r="A1647" s="44"/>
      <c r="B1647" s="44"/>
      <c r="C1647" s="44"/>
      <c r="D1647" s="44" t="s">
        <v>502</v>
      </c>
    </row>
    <row r="1648" spans="1:4">
      <c r="A1648" s="44"/>
      <c r="B1648" s="44"/>
      <c r="C1648" s="44"/>
      <c r="D1648" s="44" t="s">
        <v>465</v>
      </c>
    </row>
    <row r="1649" spans="1:4">
      <c r="A1649" s="44"/>
      <c r="B1649" s="44"/>
      <c r="C1649" s="44"/>
      <c r="D1649" s="44" t="s">
        <v>1802</v>
      </c>
    </row>
    <row r="1650" spans="1:4">
      <c r="A1650" s="44" t="s">
        <v>914</v>
      </c>
      <c r="B1650" s="44" t="s">
        <v>1051</v>
      </c>
      <c r="C1650" s="44" t="s">
        <v>1539</v>
      </c>
      <c r="D1650" s="44" t="s">
        <v>1281</v>
      </c>
    </row>
    <row r="1651" spans="1:4">
      <c r="A1651" s="44"/>
      <c r="B1651" s="44"/>
      <c r="C1651" s="44"/>
      <c r="D1651" s="44" t="s">
        <v>502</v>
      </c>
    </row>
    <row r="1652" spans="1:4">
      <c r="A1652" s="44"/>
      <c r="B1652" s="44"/>
      <c r="C1652" s="44"/>
      <c r="D1652" s="44" t="s">
        <v>465</v>
      </c>
    </row>
    <row r="1653" spans="1:4">
      <c r="A1653" s="44"/>
      <c r="B1653" s="44"/>
      <c r="C1653" s="44"/>
      <c r="D1653" s="44" t="s">
        <v>1802</v>
      </c>
    </row>
    <row r="1654" spans="1:4">
      <c r="A1654" s="44" t="s">
        <v>915</v>
      </c>
      <c r="B1654" s="44" t="s">
        <v>1052</v>
      </c>
      <c r="C1654" s="44" t="s">
        <v>1539</v>
      </c>
      <c r="D1654" s="44" t="s">
        <v>1281</v>
      </c>
    </row>
    <row r="1655" spans="1:4">
      <c r="A1655" s="44"/>
      <c r="B1655" s="44"/>
      <c r="C1655" s="44"/>
      <c r="D1655" s="44" t="s">
        <v>502</v>
      </c>
    </row>
    <row r="1656" spans="1:4">
      <c r="A1656" s="44"/>
      <c r="B1656" s="44"/>
      <c r="C1656" s="44"/>
      <c r="D1656" s="44" t="s">
        <v>465</v>
      </c>
    </row>
    <row r="1657" spans="1:4">
      <c r="A1657" s="44"/>
      <c r="B1657" s="44"/>
      <c r="C1657" s="44"/>
      <c r="D1657" s="44" t="s">
        <v>1802</v>
      </c>
    </row>
    <row r="1658" spans="1:4">
      <c r="A1658" s="44" t="s">
        <v>916</v>
      </c>
      <c r="B1658" s="44" t="s">
        <v>1053</v>
      </c>
      <c r="C1658" s="44" t="s">
        <v>1539</v>
      </c>
      <c r="D1658" s="44" t="s">
        <v>1281</v>
      </c>
    </row>
    <row r="1659" spans="1:4">
      <c r="A1659" s="44"/>
      <c r="B1659" s="44"/>
      <c r="C1659" s="44"/>
      <c r="D1659" s="44" t="s">
        <v>502</v>
      </c>
    </row>
    <row r="1660" spans="1:4">
      <c r="A1660" s="44"/>
      <c r="B1660" s="44"/>
      <c r="C1660" s="44"/>
      <c r="D1660" s="44" t="s">
        <v>465</v>
      </c>
    </row>
    <row r="1661" spans="1:4">
      <c r="A1661" s="44"/>
      <c r="B1661" s="44"/>
      <c r="C1661" s="44"/>
      <c r="D1661" s="44" t="s">
        <v>1802</v>
      </c>
    </row>
    <row r="1662" spans="1:4">
      <c r="A1662" s="44" t="s">
        <v>917</v>
      </c>
      <c r="B1662" s="44" t="s">
        <v>1054</v>
      </c>
      <c r="C1662" s="44" t="s">
        <v>1539</v>
      </c>
      <c r="D1662" s="44" t="s">
        <v>1286</v>
      </c>
    </row>
    <row r="1663" spans="1:4">
      <c r="A1663" s="44"/>
      <c r="B1663" s="44"/>
      <c r="C1663" s="44"/>
      <c r="D1663" s="44" t="s">
        <v>1281</v>
      </c>
    </row>
    <row r="1664" spans="1:4">
      <c r="A1664" s="44"/>
      <c r="B1664" s="44"/>
      <c r="C1664" s="44"/>
      <c r="D1664" s="44" t="s">
        <v>502</v>
      </c>
    </row>
    <row r="1665" spans="1:4">
      <c r="A1665" s="44"/>
      <c r="B1665" s="44"/>
      <c r="C1665" s="44"/>
      <c r="D1665" s="44" t="s">
        <v>465</v>
      </c>
    </row>
    <row r="1666" spans="1:4">
      <c r="A1666" s="44"/>
      <c r="B1666" s="44"/>
      <c r="C1666" s="44"/>
      <c r="D1666" s="44" t="s">
        <v>1802</v>
      </c>
    </row>
    <row r="1667" spans="1:4">
      <c r="A1667" s="44" t="s">
        <v>918</v>
      </c>
      <c r="B1667" s="44" t="s">
        <v>1055</v>
      </c>
      <c r="C1667" s="44" t="s">
        <v>1539</v>
      </c>
      <c r="D1667" s="44" t="s">
        <v>1281</v>
      </c>
    </row>
    <row r="1668" spans="1:4">
      <c r="A1668" s="44"/>
      <c r="B1668" s="44"/>
      <c r="C1668" s="44"/>
      <c r="D1668" s="44" t="s">
        <v>502</v>
      </c>
    </row>
    <row r="1669" spans="1:4">
      <c r="A1669" s="44"/>
      <c r="B1669" s="44"/>
      <c r="C1669" s="44"/>
      <c r="D1669" s="44" t="s">
        <v>465</v>
      </c>
    </row>
    <row r="1670" spans="1:4">
      <c r="A1670" s="44"/>
      <c r="B1670" s="44"/>
      <c r="C1670" s="44"/>
      <c r="D1670" s="44" t="s">
        <v>1802</v>
      </c>
    </row>
    <row r="1671" spans="1:4">
      <c r="A1671" s="44" t="s">
        <v>919</v>
      </c>
      <c r="B1671" s="44" t="s">
        <v>1056</v>
      </c>
      <c r="C1671" s="44" t="s">
        <v>1539</v>
      </c>
      <c r="D1671" s="44" t="s">
        <v>1286</v>
      </c>
    </row>
    <row r="1672" spans="1:4">
      <c r="A1672" s="44"/>
      <c r="B1672" s="44"/>
      <c r="C1672" s="44"/>
      <c r="D1672" s="44" t="s">
        <v>1281</v>
      </c>
    </row>
    <row r="1673" spans="1:4">
      <c r="A1673" s="44"/>
      <c r="B1673" s="44"/>
      <c r="C1673" s="44"/>
      <c r="D1673" s="44" t="s">
        <v>502</v>
      </c>
    </row>
    <row r="1674" spans="1:4">
      <c r="A1674" s="44"/>
      <c r="B1674" s="44"/>
      <c r="C1674" s="44"/>
      <c r="D1674" s="44" t="s">
        <v>465</v>
      </c>
    </row>
    <row r="1675" spans="1:4">
      <c r="A1675" s="44"/>
      <c r="B1675" s="44"/>
      <c r="C1675" s="44"/>
      <c r="D1675" s="44" t="s">
        <v>1802</v>
      </c>
    </row>
    <row r="1676" spans="1:4">
      <c r="A1676" s="44" t="s">
        <v>920</v>
      </c>
      <c r="B1676" s="44" t="s">
        <v>1057</v>
      </c>
      <c r="C1676" s="44" t="s">
        <v>1539</v>
      </c>
      <c r="D1676" s="44" t="s">
        <v>1281</v>
      </c>
    </row>
    <row r="1677" spans="1:4">
      <c r="A1677" s="44"/>
      <c r="B1677" s="44"/>
      <c r="C1677" s="44"/>
      <c r="D1677" s="44" t="s">
        <v>502</v>
      </c>
    </row>
    <row r="1678" spans="1:4">
      <c r="A1678" s="44"/>
      <c r="B1678" s="44"/>
      <c r="C1678" s="44"/>
      <c r="D1678" s="44" t="s">
        <v>465</v>
      </c>
    </row>
    <row r="1679" spans="1:4">
      <c r="A1679" s="44"/>
      <c r="B1679" s="44"/>
      <c r="C1679" s="44"/>
      <c r="D1679" s="44" t="s">
        <v>1802</v>
      </c>
    </row>
    <row r="1680" spans="1:4">
      <c r="A1680" s="44" t="s">
        <v>921</v>
      </c>
      <c r="B1680" s="44" t="s">
        <v>1058</v>
      </c>
      <c r="C1680" s="44" t="s">
        <v>1539</v>
      </c>
      <c r="D1680" s="44" t="s">
        <v>1281</v>
      </c>
    </row>
    <row r="1681" spans="1:4">
      <c r="A1681" s="44"/>
      <c r="B1681" s="44"/>
      <c r="C1681" s="44"/>
      <c r="D1681" s="44" t="s">
        <v>502</v>
      </c>
    </row>
    <row r="1682" spans="1:4">
      <c r="A1682" s="44"/>
      <c r="B1682" s="44"/>
      <c r="C1682" s="44"/>
      <c r="D1682" s="44" t="s">
        <v>465</v>
      </c>
    </row>
    <row r="1683" spans="1:4">
      <c r="A1683" s="44"/>
      <c r="B1683" s="44"/>
      <c r="C1683" s="44"/>
      <c r="D1683" s="44" t="s">
        <v>1802</v>
      </c>
    </row>
    <row r="1684" spans="1:4">
      <c r="A1684" s="44" t="s">
        <v>922</v>
      </c>
      <c r="B1684" s="44" t="s">
        <v>1059</v>
      </c>
      <c r="C1684" s="44" t="s">
        <v>1539</v>
      </c>
      <c r="D1684" s="44" t="s">
        <v>1281</v>
      </c>
    </row>
    <row r="1685" spans="1:4">
      <c r="A1685" s="44"/>
      <c r="B1685" s="44"/>
      <c r="C1685" s="44"/>
      <c r="D1685" s="44" t="s">
        <v>502</v>
      </c>
    </row>
    <row r="1686" spans="1:4">
      <c r="A1686" s="44"/>
      <c r="B1686" s="44"/>
      <c r="C1686" s="44"/>
      <c r="D1686" s="44" t="s">
        <v>465</v>
      </c>
    </row>
    <row r="1687" spans="1:4">
      <c r="A1687" s="44"/>
      <c r="B1687" s="44"/>
      <c r="C1687" s="44"/>
      <c r="D1687" s="44" t="s">
        <v>1802</v>
      </c>
    </row>
    <row r="1688" spans="1:4">
      <c r="A1688" s="44" t="s">
        <v>923</v>
      </c>
      <c r="B1688" s="44" t="s">
        <v>1060</v>
      </c>
      <c r="C1688" s="44" t="s">
        <v>1539</v>
      </c>
      <c r="D1688" s="44" t="s">
        <v>1281</v>
      </c>
    </row>
    <row r="1689" spans="1:4">
      <c r="A1689" s="44"/>
      <c r="B1689" s="44"/>
      <c r="C1689" s="44"/>
      <c r="D1689" s="44" t="s">
        <v>502</v>
      </c>
    </row>
    <row r="1690" spans="1:4">
      <c r="A1690" s="44"/>
      <c r="B1690" s="44"/>
      <c r="C1690" s="44"/>
      <c r="D1690" s="44" t="s">
        <v>465</v>
      </c>
    </row>
    <row r="1691" spans="1:4">
      <c r="A1691" s="44"/>
      <c r="B1691" s="44"/>
      <c r="C1691" s="44"/>
      <c r="D1691" s="44" t="s">
        <v>1802</v>
      </c>
    </row>
    <row r="1692" spans="1:4">
      <c r="A1692" s="44" t="s">
        <v>924</v>
      </c>
      <c r="B1692" s="44" t="s">
        <v>1061</v>
      </c>
      <c r="C1692" s="44" t="s">
        <v>1539</v>
      </c>
      <c r="D1692" s="44" t="s">
        <v>1281</v>
      </c>
    </row>
    <row r="1693" spans="1:4">
      <c r="A1693" s="44"/>
      <c r="B1693" s="44"/>
      <c r="C1693" s="44"/>
      <c r="D1693" s="44" t="s">
        <v>502</v>
      </c>
    </row>
    <row r="1694" spans="1:4">
      <c r="A1694" s="44"/>
      <c r="B1694" s="44"/>
      <c r="C1694" s="44"/>
      <c r="D1694" s="44" t="s">
        <v>465</v>
      </c>
    </row>
    <row r="1695" spans="1:4">
      <c r="A1695" s="44"/>
      <c r="B1695" s="44"/>
      <c r="C1695" s="44"/>
      <c r="D1695" s="44" t="s">
        <v>1802</v>
      </c>
    </row>
    <row r="1696" spans="1:4">
      <c r="A1696" s="44" t="s">
        <v>925</v>
      </c>
      <c r="B1696" s="44" t="s">
        <v>1062</v>
      </c>
      <c r="C1696" s="44" t="s">
        <v>1539</v>
      </c>
      <c r="D1696" s="44" t="s">
        <v>1281</v>
      </c>
    </row>
    <row r="1697" spans="1:4">
      <c r="A1697" s="44"/>
      <c r="B1697" s="44"/>
      <c r="C1697" s="44"/>
      <c r="D1697" s="44" t="s">
        <v>502</v>
      </c>
    </row>
    <row r="1698" spans="1:4">
      <c r="A1698" s="44"/>
      <c r="B1698" s="44"/>
      <c r="C1698" s="44"/>
      <c r="D1698" s="44" t="s">
        <v>465</v>
      </c>
    </row>
    <row r="1699" spans="1:4">
      <c r="A1699" s="44"/>
      <c r="B1699" s="44"/>
      <c r="C1699" s="44"/>
      <c r="D1699" s="44" t="s">
        <v>1802</v>
      </c>
    </row>
    <row r="1700" spans="1:4">
      <c r="A1700" s="44" t="s">
        <v>926</v>
      </c>
      <c r="B1700" s="44" t="s">
        <v>1063</v>
      </c>
      <c r="C1700" s="44" t="s">
        <v>1539</v>
      </c>
      <c r="D1700" s="44" t="s">
        <v>1281</v>
      </c>
    </row>
    <row r="1701" spans="1:4">
      <c r="A1701" s="44"/>
      <c r="B1701" s="44"/>
      <c r="C1701" s="44"/>
      <c r="D1701" s="44" t="s">
        <v>465</v>
      </c>
    </row>
    <row r="1702" spans="1:4">
      <c r="A1702" s="44"/>
      <c r="B1702" s="44"/>
      <c r="C1702" s="44"/>
      <c r="D1702" s="44" t="s">
        <v>1802</v>
      </c>
    </row>
    <row r="1703" spans="1:4">
      <c r="A1703" s="44" t="s">
        <v>2441</v>
      </c>
      <c r="B1703" s="44" t="s">
        <v>2442</v>
      </c>
      <c r="C1703" s="44" t="s">
        <v>1539</v>
      </c>
      <c r="D1703" s="44" t="s">
        <v>502</v>
      </c>
    </row>
    <row r="1704" spans="1:4">
      <c r="A1704" s="44"/>
      <c r="B1704" s="44"/>
      <c r="C1704" s="44"/>
      <c r="D1704" s="44" t="s">
        <v>465</v>
      </c>
    </row>
    <row r="1705" spans="1:4">
      <c r="A1705" s="44" t="s">
        <v>3</v>
      </c>
      <c r="B1705" s="44" t="s">
        <v>106</v>
      </c>
      <c r="C1705" s="44" t="s">
        <v>1539</v>
      </c>
      <c r="D1705" s="44" t="s">
        <v>1281</v>
      </c>
    </row>
    <row r="1706" spans="1:4">
      <c r="A1706" s="44"/>
      <c r="B1706" s="44"/>
      <c r="C1706" s="44"/>
      <c r="D1706" s="44" t="s">
        <v>502</v>
      </c>
    </row>
    <row r="1707" spans="1:4">
      <c r="A1707" s="44"/>
      <c r="B1707" s="44"/>
      <c r="C1707" s="44"/>
      <c r="D1707" s="44" t="s">
        <v>465</v>
      </c>
    </row>
    <row r="1708" spans="1:4">
      <c r="A1708" s="44" t="s">
        <v>107</v>
      </c>
      <c r="B1708" s="44" t="s">
        <v>108</v>
      </c>
      <c r="C1708" s="44" t="s">
        <v>1539</v>
      </c>
      <c r="D1708" s="44" t="s">
        <v>465</v>
      </c>
    </row>
    <row r="1709" spans="1:4">
      <c r="A1709" s="44" t="s">
        <v>1395</v>
      </c>
      <c r="B1709" s="44" t="s">
        <v>1396</v>
      </c>
      <c r="C1709" s="44" t="s">
        <v>1534</v>
      </c>
      <c r="D1709" s="44" t="s">
        <v>498</v>
      </c>
    </row>
    <row r="1710" spans="1:4">
      <c r="A1710" s="44" t="s">
        <v>2274</v>
      </c>
      <c r="B1710" s="44" t="s">
        <v>2275</v>
      </c>
      <c r="C1710" s="44" t="s">
        <v>1534</v>
      </c>
      <c r="D1710" s="44" t="s">
        <v>1281</v>
      </c>
    </row>
    <row r="1711" spans="1:4">
      <c r="A1711" s="44"/>
      <c r="B1711" s="44"/>
      <c r="C1711" s="44"/>
      <c r="D1711" s="44" t="s">
        <v>1282</v>
      </c>
    </row>
    <row r="1712" spans="1:4">
      <c r="A1712" s="44"/>
      <c r="B1712" s="44"/>
      <c r="C1712" s="44"/>
      <c r="D1712" s="44" t="s">
        <v>502</v>
      </c>
    </row>
    <row r="1713" spans="1:4">
      <c r="A1713" s="44" t="s">
        <v>1035</v>
      </c>
      <c r="B1713" s="44" t="s">
        <v>548</v>
      </c>
      <c r="C1713" s="44" t="s">
        <v>1534</v>
      </c>
      <c r="D1713" s="44" t="s">
        <v>1281</v>
      </c>
    </row>
    <row r="1714" spans="1:4">
      <c r="A1714" s="44"/>
      <c r="B1714" s="44"/>
      <c r="C1714" s="44"/>
      <c r="D1714" s="44" t="s">
        <v>1282</v>
      </c>
    </row>
    <row r="1715" spans="1:4">
      <c r="A1715" s="44"/>
      <c r="B1715" s="44"/>
      <c r="C1715" s="44"/>
      <c r="D1715" s="44" t="s">
        <v>502</v>
      </c>
    </row>
    <row r="1716" spans="1:4">
      <c r="A1716" s="44" t="s">
        <v>2600</v>
      </c>
      <c r="B1716" s="44" t="s">
        <v>2601</v>
      </c>
      <c r="C1716" s="44" t="s">
        <v>1534</v>
      </c>
      <c r="D1716" s="44" t="s">
        <v>2486</v>
      </c>
    </row>
    <row r="1717" spans="1:4">
      <c r="A1717" s="44" t="s">
        <v>1036</v>
      </c>
      <c r="B1717" s="44" t="s">
        <v>553</v>
      </c>
      <c r="C1717" s="44" t="s">
        <v>1534</v>
      </c>
      <c r="D1717" s="44" t="s">
        <v>1281</v>
      </c>
    </row>
    <row r="1718" spans="1:4">
      <c r="A1718" s="44"/>
      <c r="B1718" s="44"/>
      <c r="C1718" s="44"/>
      <c r="D1718" s="44" t="s">
        <v>502</v>
      </c>
    </row>
    <row r="1719" spans="1:4">
      <c r="A1719" s="44"/>
      <c r="B1719" s="44"/>
      <c r="C1719" s="44"/>
      <c r="D1719" s="44" t="s">
        <v>2878</v>
      </c>
    </row>
    <row r="1720" spans="1:4">
      <c r="A1720" s="44" t="s">
        <v>1037</v>
      </c>
      <c r="B1720" s="44" t="s">
        <v>555</v>
      </c>
      <c r="C1720" s="44" t="s">
        <v>1534</v>
      </c>
      <c r="D1720" s="44" t="s">
        <v>1281</v>
      </c>
    </row>
    <row r="1721" spans="1:4">
      <c r="A1721" s="44"/>
      <c r="B1721" s="44"/>
      <c r="C1721" s="44"/>
      <c r="D1721" s="44" t="s">
        <v>1283</v>
      </c>
    </row>
    <row r="1722" spans="1:4">
      <c r="A1722" s="44"/>
      <c r="B1722" s="44"/>
      <c r="C1722" s="44"/>
      <c r="D1722" s="44" t="s">
        <v>1282</v>
      </c>
    </row>
    <row r="1723" spans="1:4">
      <c r="A1723" s="44" t="s">
        <v>1038</v>
      </c>
      <c r="B1723" s="44" t="s">
        <v>552</v>
      </c>
      <c r="C1723" s="44" t="s">
        <v>1534</v>
      </c>
      <c r="D1723" s="44" t="s">
        <v>1281</v>
      </c>
    </row>
    <row r="1724" spans="1:4">
      <c r="A1724" s="44"/>
      <c r="B1724" s="44"/>
      <c r="C1724" s="44"/>
      <c r="D1724" s="44" t="s">
        <v>2878</v>
      </c>
    </row>
    <row r="1725" spans="1:4">
      <c r="A1725" s="44" t="s">
        <v>2407</v>
      </c>
      <c r="B1725" s="44" t="s">
        <v>2408</v>
      </c>
      <c r="C1725" s="44" t="s">
        <v>1534</v>
      </c>
      <c r="D1725" s="44" t="s">
        <v>2486</v>
      </c>
    </row>
    <row r="1726" spans="1:4">
      <c r="A1726" s="44" t="s">
        <v>2584</v>
      </c>
      <c r="B1726" s="44" t="s">
        <v>2585</v>
      </c>
      <c r="C1726" s="44" t="s">
        <v>1761</v>
      </c>
      <c r="D1726" s="44" t="s">
        <v>1282</v>
      </c>
    </row>
    <row r="1727" spans="1:4">
      <c r="A1727" s="44" t="s">
        <v>2586</v>
      </c>
      <c r="B1727" s="44" t="s">
        <v>2587</v>
      </c>
      <c r="C1727" s="44" t="s">
        <v>1761</v>
      </c>
      <c r="D1727" s="44" t="s">
        <v>1282</v>
      </c>
    </row>
    <row r="1728" spans="1:4">
      <c r="A1728" s="44" t="s">
        <v>1771</v>
      </c>
      <c r="B1728" s="44" t="s">
        <v>1772</v>
      </c>
      <c r="C1728" s="44" t="s">
        <v>1761</v>
      </c>
      <c r="D1728" s="44" t="s">
        <v>1282</v>
      </c>
    </row>
    <row r="1729" spans="1:4">
      <c r="A1729" s="44" t="s">
        <v>1880</v>
      </c>
      <c r="B1729" s="44" t="s">
        <v>1773</v>
      </c>
      <c r="C1729" s="44" t="s">
        <v>1761</v>
      </c>
      <c r="D1729" s="44" t="s">
        <v>1281</v>
      </c>
    </row>
    <row r="1730" spans="1:4">
      <c r="A1730" s="44"/>
      <c r="B1730" s="44"/>
      <c r="C1730" s="44"/>
      <c r="D1730" s="44" t="s">
        <v>1282</v>
      </c>
    </row>
    <row r="1731" spans="1:4">
      <c r="A1731" s="44" t="s">
        <v>1762</v>
      </c>
      <c r="B1731" s="44" t="s">
        <v>1763</v>
      </c>
      <c r="C1731" s="44" t="s">
        <v>1761</v>
      </c>
      <c r="D1731" s="44" t="s">
        <v>1282</v>
      </c>
    </row>
    <row r="1732" spans="1:4">
      <c r="A1732" s="44" t="s">
        <v>1759</v>
      </c>
      <c r="B1732" s="44" t="s">
        <v>1760</v>
      </c>
      <c r="C1732" s="44" t="s">
        <v>1761</v>
      </c>
      <c r="D1732" s="44" t="s">
        <v>1282</v>
      </c>
    </row>
    <row r="1733" spans="1:4">
      <c r="A1733" s="44" t="s">
        <v>1774</v>
      </c>
      <c r="B1733" s="44" t="s">
        <v>1775</v>
      </c>
      <c r="C1733" s="44" t="s">
        <v>1761</v>
      </c>
      <c r="D1733" s="44" t="s">
        <v>1282</v>
      </c>
    </row>
    <row r="1734" spans="1:4">
      <c r="A1734" s="44" t="s">
        <v>2891</v>
      </c>
      <c r="B1734" s="44" t="s">
        <v>2892</v>
      </c>
      <c r="C1734" s="44" t="s">
        <v>1761</v>
      </c>
      <c r="D1734" s="44" t="s">
        <v>465</v>
      </c>
    </row>
    <row r="1735" spans="1:4">
      <c r="A1735" s="44" t="s">
        <v>1758</v>
      </c>
      <c r="B1735" s="44" t="s">
        <v>965</v>
      </c>
      <c r="C1735" s="44" t="s">
        <v>2402</v>
      </c>
      <c r="D1735" s="44" t="s">
        <v>1282</v>
      </c>
    </row>
    <row r="1736" spans="1:4">
      <c r="A1736" s="44" t="s">
        <v>2816</v>
      </c>
      <c r="B1736" s="44" t="s">
        <v>2795</v>
      </c>
      <c r="C1736" s="44" t="s">
        <v>2402</v>
      </c>
      <c r="D1736" s="44" t="s">
        <v>2878</v>
      </c>
    </row>
    <row r="1737" spans="1:4">
      <c r="A1737" s="44" t="s">
        <v>139</v>
      </c>
      <c r="B1737" s="44" t="s">
        <v>140</v>
      </c>
      <c r="C1737" s="44" t="s">
        <v>1540</v>
      </c>
      <c r="D1737" s="44" t="s">
        <v>502</v>
      </c>
    </row>
    <row r="1738" spans="1:4">
      <c r="A1738" s="44" t="s">
        <v>141</v>
      </c>
      <c r="B1738" s="44" t="s">
        <v>142</v>
      </c>
      <c r="C1738" s="44" t="s">
        <v>1540</v>
      </c>
      <c r="D1738" s="44" t="s">
        <v>1281</v>
      </c>
    </row>
    <row r="1739" spans="1:4">
      <c r="A1739" s="44"/>
      <c r="B1739" s="44"/>
      <c r="C1739" s="44"/>
      <c r="D1739" s="44" t="s">
        <v>1283</v>
      </c>
    </row>
    <row r="1740" spans="1:4">
      <c r="A1740" s="44"/>
      <c r="B1740" s="44"/>
      <c r="C1740" s="44"/>
      <c r="D1740" s="44" t="s">
        <v>1284</v>
      </c>
    </row>
    <row r="1741" spans="1:4">
      <c r="A1741" s="44"/>
      <c r="B1741" s="44"/>
      <c r="C1741" s="44"/>
      <c r="D1741" s="44" t="s">
        <v>1802</v>
      </c>
    </row>
    <row r="1742" spans="1:4">
      <c r="A1742" s="44" t="s">
        <v>773</v>
      </c>
      <c r="B1742" s="44" t="s">
        <v>770</v>
      </c>
      <c r="C1742" s="44" t="s">
        <v>1540</v>
      </c>
      <c r="D1742" s="44" t="s">
        <v>502</v>
      </c>
    </row>
    <row r="1743" spans="1:4">
      <c r="A1743" s="44" t="s">
        <v>327</v>
      </c>
      <c r="B1743" s="44" t="s">
        <v>138</v>
      </c>
      <c r="C1743" s="44" t="s">
        <v>1540</v>
      </c>
      <c r="D1743" s="44" t="s">
        <v>502</v>
      </c>
    </row>
    <row r="1744" spans="1:4">
      <c r="A1744" s="44" t="s">
        <v>143</v>
      </c>
      <c r="B1744" s="44" t="s">
        <v>144</v>
      </c>
      <c r="C1744" s="44" t="s">
        <v>1540</v>
      </c>
      <c r="D1744" s="44" t="s">
        <v>502</v>
      </c>
    </row>
    <row r="1745" spans="1:4">
      <c r="A1745" s="44" t="s">
        <v>145</v>
      </c>
      <c r="B1745" s="44" t="s">
        <v>146</v>
      </c>
      <c r="C1745" s="44" t="s">
        <v>1540</v>
      </c>
      <c r="D1745" s="44" t="s">
        <v>502</v>
      </c>
    </row>
    <row r="1746" spans="1:4">
      <c r="A1746" s="44" t="s">
        <v>338</v>
      </c>
      <c r="B1746" s="44" t="s">
        <v>137</v>
      </c>
      <c r="C1746" s="44" t="s">
        <v>1540</v>
      </c>
      <c r="D1746" s="44" t="s">
        <v>502</v>
      </c>
    </row>
    <row r="1747" spans="1:4">
      <c r="A1747" s="44" t="s">
        <v>147</v>
      </c>
      <c r="B1747" s="44" t="s">
        <v>148</v>
      </c>
      <c r="C1747" s="44" t="s">
        <v>1540</v>
      </c>
      <c r="D1747" s="44" t="s">
        <v>502</v>
      </c>
    </row>
    <row r="1748" spans="1:4">
      <c r="A1748" s="44" t="s">
        <v>149</v>
      </c>
      <c r="B1748" s="44" t="s">
        <v>150</v>
      </c>
      <c r="C1748" s="44" t="s">
        <v>1540</v>
      </c>
      <c r="D1748" s="44" t="s">
        <v>502</v>
      </c>
    </row>
    <row r="1749" spans="1:4">
      <c r="A1749" s="44" t="s">
        <v>151</v>
      </c>
      <c r="B1749" s="44" t="s">
        <v>152</v>
      </c>
      <c r="C1749" s="44" t="s">
        <v>1540</v>
      </c>
      <c r="D1749" s="44" t="s">
        <v>502</v>
      </c>
    </row>
    <row r="1750" spans="1:4">
      <c r="A1750" s="44" t="s">
        <v>153</v>
      </c>
      <c r="B1750" s="44" t="s">
        <v>154</v>
      </c>
      <c r="C1750" s="44" t="s">
        <v>1540</v>
      </c>
      <c r="D1750" s="44" t="s">
        <v>502</v>
      </c>
    </row>
    <row r="1751" spans="1:4">
      <c r="A1751" s="44" t="s">
        <v>2712</v>
      </c>
      <c r="B1751" s="44" t="s">
        <v>155</v>
      </c>
      <c r="C1751" s="44" t="s">
        <v>1540</v>
      </c>
      <c r="D1751" s="44" t="s">
        <v>502</v>
      </c>
    </row>
    <row r="1752" spans="1:4">
      <c r="A1752" s="44" t="s">
        <v>1881</v>
      </c>
      <c r="B1752" s="44" t="s">
        <v>110</v>
      </c>
      <c r="C1752" s="44" t="s">
        <v>881</v>
      </c>
      <c r="D1752" s="44" t="s">
        <v>2112</v>
      </c>
    </row>
    <row r="1753" spans="1:4">
      <c r="A1753" s="44"/>
      <c r="B1753" s="44"/>
      <c r="C1753" s="44"/>
      <c r="D1753" s="44" t="s">
        <v>1281</v>
      </c>
    </row>
    <row r="1754" spans="1:4">
      <c r="A1754" s="44" t="s">
        <v>1882</v>
      </c>
      <c r="B1754" s="44" t="s">
        <v>111</v>
      </c>
      <c r="C1754" s="44" t="s">
        <v>881</v>
      </c>
      <c r="D1754" s="44" t="s">
        <v>2112</v>
      </c>
    </row>
    <row r="1755" spans="1:4">
      <c r="A1755" s="44"/>
      <c r="B1755" s="44"/>
      <c r="C1755" s="44"/>
      <c r="D1755" s="44" t="s">
        <v>1281</v>
      </c>
    </row>
    <row r="1756" spans="1:4">
      <c r="A1756" s="44" t="s">
        <v>877</v>
      </c>
      <c r="B1756" s="44" t="s">
        <v>112</v>
      </c>
      <c r="C1756" s="44" t="s">
        <v>881</v>
      </c>
      <c r="D1756" s="44" t="s">
        <v>2112</v>
      </c>
    </row>
    <row r="1757" spans="1:4">
      <c r="A1757" s="44"/>
      <c r="B1757" s="44"/>
      <c r="C1757" s="44"/>
      <c r="D1757" s="44" t="s">
        <v>1281</v>
      </c>
    </row>
    <row r="1758" spans="1:4">
      <c r="A1758" s="44" t="s">
        <v>876</v>
      </c>
      <c r="B1758" s="44" t="s">
        <v>113</v>
      </c>
      <c r="C1758" s="44" t="s">
        <v>881</v>
      </c>
      <c r="D1758" s="44" t="s">
        <v>2112</v>
      </c>
    </row>
    <row r="1759" spans="1:4">
      <c r="A1759" s="44" t="s">
        <v>1399</v>
      </c>
      <c r="B1759" s="44" t="s">
        <v>1400</v>
      </c>
      <c r="C1759" s="44" t="s">
        <v>881</v>
      </c>
      <c r="D1759" s="44" t="s">
        <v>2112</v>
      </c>
    </row>
    <row r="1760" spans="1:4">
      <c r="A1760" s="44" t="s">
        <v>1413</v>
      </c>
      <c r="B1760" s="44" t="s">
        <v>1414</v>
      </c>
      <c r="C1760" s="44" t="s">
        <v>881</v>
      </c>
      <c r="D1760" s="44" t="s">
        <v>2112</v>
      </c>
    </row>
    <row r="1761" spans="1:4">
      <c r="A1761" s="44" t="s">
        <v>878</v>
      </c>
      <c r="B1761" s="44" t="s">
        <v>114</v>
      </c>
      <c r="C1761" s="44" t="s">
        <v>881</v>
      </c>
      <c r="D1761" s="44" t="s">
        <v>2112</v>
      </c>
    </row>
    <row r="1762" spans="1:4">
      <c r="A1762" s="44" t="s">
        <v>875</v>
      </c>
      <c r="B1762" s="44" t="s">
        <v>115</v>
      </c>
      <c r="C1762" s="44" t="s">
        <v>881</v>
      </c>
      <c r="D1762" s="44" t="s">
        <v>2112</v>
      </c>
    </row>
    <row r="1763" spans="1:4">
      <c r="A1763" s="44" t="s">
        <v>1409</v>
      </c>
      <c r="B1763" s="44" t="s">
        <v>1410</v>
      </c>
      <c r="C1763" s="44" t="s">
        <v>881</v>
      </c>
      <c r="D1763" s="44" t="s">
        <v>2112</v>
      </c>
    </row>
    <row r="1764" spans="1:4">
      <c r="A1764" s="44" t="s">
        <v>1411</v>
      </c>
      <c r="B1764" s="44" t="s">
        <v>1412</v>
      </c>
      <c r="C1764" s="44" t="s">
        <v>881</v>
      </c>
      <c r="D1764" s="44" t="s">
        <v>2112</v>
      </c>
    </row>
    <row r="1765" spans="1:4">
      <c r="A1765" s="44" t="s">
        <v>1424</v>
      </c>
      <c r="B1765" s="44" t="s">
        <v>1425</v>
      </c>
      <c r="C1765" s="44" t="s">
        <v>881</v>
      </c>
      <c r="D1765" s="44" t="s">
        <v>2112</v>
      </c>
    </row>
    <row r="1766" spans="1:4">
      <c r="A1766" s="44" t="s">
        <v>1998</v>
      </c>
      <c r="B1766" s="44" t="s">
        <v>2001</v>
      </c>
      <c r="C1766" s="44" t="s">
        <v>881</v>
      </c>
      <c r="D1766" s="44" t="s">
        <v>2112</v>
      </c>
    </row>
    <row r="1767" spans="1:4">
      <c r="A1767" s="44" t="s">
        <v>1999</v>
      </c>
      <c r="B1767" s="44" t="s">
        <v>2002</v>
      </c>
      <c r="C1767" s="44" t="s">
        <v>881</v>
      </c>
      <c r="D1767" s="44" t="s">
        <v>2112</v>
      </c>
    </row>
    <row r="1768" spans="1:4">
      <c r="A1768" s="44" t="s">
        <v>1996</v>
      </c>
      <c r="B1768" s="44" t="s">
        <v>2000</v>
      </c>
      <c r="C1768" s="44" t="s">
        <v>881</v>
      </c>
      <c r="D1768" s="44" t="s">
        <v>2112</v>
      </c>
    </row>
    <row r="1769" spans="1:4">
      <c r="A1769" s="44" t="s">
        <v>1995</v>
      </c>
      <c r="B1769" s="44" t="s">
        <v>2271</v>
      </c>
      <c r="C1769" s="44" t="s">
        <v>881</v>
      </c>
      <c r="D1769" s="44" t="s">
        <v>2112</v>
      </c>
    </row>
    <row r="1770" spans="1:4">
      <c r="A1770" s="44" t="s">
        <v>1997</v>
      </c>
      <c r="B1770" s="44" t="s">
        <v>2291</v>
      </c>
      <c r="C1770" s="44" t="s">
        <v>881</v>
      </c>
      <c r="D1770" s="44" t="s">
        <v>2112</v>
      </c>
    </row>
    <row r="1771" spans="1:4">
      <c r="A1771" s="44" t="s">
        <v>874</v>
      </c>
      <c r="B1771" s="44" t="s">
        <v>109</v>
      </c>
      <c r="C1771" s="44" t="s">
        <v>881</v>
      </c>
      <c r="D1771" s="44" t="s">
        <v>2112</v>
      </c>
    </row>
    <row r="1772" spans="1:4">
      <c r="A1772" s="44"/>
      <c r="B1772" s="44"/>
      <c r="C1772" s="44"/>
      <c r="D1772" s="44" t="s">
        <v>1281</v>
      </c>
    </row>
    <row r="1773" spans="1:4">
      <c r="A1773" s="44" t="s">
        <v>873</v>
      </c>
      <c r="B1773" s="44" t="s">
        <v>116</v>
      </c>
      <c r="C1773" s="44" t="s">
        <v>881</v>
      </c>
      <c r="D1773" s="44" t="s">
        <v>2112</v>
      </c>
    </row>
    <row r="1774" spans="1:4">
      <c r="A1774" s="44" t="s">
        <v>872</v>
      </c>
      <c r="B1774" s="44" t="s">
        <v>117</v>
      </c>
      <c r="C1774" s="44" t="s">
        <v>881</v>
      </c>
      <c r="D1774" s="44" t="s">
        <v>2112</v>
      </c>
    </row>
    <row r="1775" spans="1:4">
      <c r="A1775" s="44" t="s">
        <v>1405</v>
      </c>
      <c r="B1775" s="44" t="s">
        <v>1406</v>
      </c>
      <c r="C1775" s="44" t="s">
        <v>881</v>
      </c>
      <c r="D1775" s="44" t="s">
        <v>2112</v>
      </c>
    </row>
    <row r="1776" spans="1:4">
      <c r="A1776" s="44" t="s">
        <v>1428</v>
      </c>
      <c r="B1776" s="44" t="s">
        <v>1429</v>
      </c>
      <c r="C1776" s="44" t="s">
        <v>881</v>
      </c>
      <c r="D1776" s="44" t="s">
        <v>2112</v>
      </c>
    </row>
    <row r="1777" spans="1:4">
      <c r="A1777" s="44" t="s">
        <v>1426</v>
      </c>
      <c r="B1777" s="44" t="s">
        <v>1427</v>
      </c>
      <c r="C1777" s="44" t="s">
        <v>881</v>
      </c>
      <c r="D1777" s="44" t="s">
        <v>2112</v>
      </c>
    </row>
    <row r="1778" spans="1:4">
      <c r="A1778" s="44" t="s">
        <v>1423</v>
      </c>
      <c r="B1778" s="44" t="s">
        <v>1437</v>
      </c>
      <c r="C1778" s="44" t="s">
        <v>881</v>
      </c>
      <c r="D1778" s="44" t="s">
        <v>2112</v>
      </c>
    </row>
    <row r="1779" spans="1:4">
      <c r="A1779" s="44" t="s">
        <v>1385</v>
      </c>
      <c r="B1779" s="44" t="s">
        <v>1386</v>
      </c>
      <c r="C1779" s="44" t="s">
        <v>881</v>
      </c>
      <c r="D1779" s="44" t="s">
        <v>2112</v>
      </c>
    </row>
    <row r="1780" spans="1:4">
      <c r="A1780" s="44" t="s">
        <v>1403</v>
      </c>
      <c r="B1780" s="44" t="s">
        <v>1404</v>
      </c>
      <c r="C1780" s="44" t="s">
        <v>881</v>
      </c>
      <c r="D1780" s="44" t="s">
        <v>2112</v>
      </c>
    </row>
    <row r="1781" spans="1:4">
      <c r="A1781" s="44" t="s">
        <v>880</v>
      </c>
      <c r="B1781" s="44" t="s">
        <v>136</v>
      </c>
      <c r="C1781" s="44" t="s">
        <v>881</v>
      </c>
      <c r="D1781" s="44" t="s">
        <v>2112</v>
      </c>
    </row>
    <row r="1782" spans="1:4">
      <c r="A1782" s="44"/>
      <c r="B1782" s="44"/>
      <c r="C1782" s="44"/>
      <c r="D1782" s="44" t="s">
        <v>1281</v>
      </c>
    </row>
    <row r="1783" spans="1:4">
      <c r="A1783" s="44" t="s">
        <v>1430</v>
      </c>
      <c r="B1783" s="44" t="s">
        <v>1431</v>
      </c>
      <c r="C1783" s="44" t="s">
        <v>881</v>
      </c>
      <c r="D1783" s="44" t="s">
        <v>2112</v>
      </c>
    </row>
    <row r="1784" spans="1:4">
      <c r="A1784" s="44" t="s">
        <v>1039</v>
      </c>
      <c r="B1784" s="44" t="s">
        <v>549</v>
      </c>
      <c r="C1784" s="44" t="s">
        <v>1534</v>
      </c>
      <c r="D1784" s="44" t="s">
        <v>1281</v>
      </c>
    </row>
    <row r="1785" spans="1:4">
      <c r="A1785" s="44"/>
      <c r="B1785" s="44"/>
      <c r="C1785" s="44"/>
      <c r="D1785" s="44" t="s">
        <v>1283</v>
      </c>
    </row>
    <row r="1786" spans="1:4">
      <c r="A1786" s="44"/>
      <c r="B1786" s="44"/>
      <c r="C1786" s="44"/>
      <c r="D1786" s="44" t="s">
        <v>2878</v>
      </c>
    </row>
    <row r="1787" spans="1:4">
      <c r="A1787" s="44" t="s">
        <v>2276</v>
      </c>
      <c r="B1787" s="44" t="s">
        <v>2277</v>
      </c>
      <c r="C1787" s="44" t="s">
        <v>1534</v>
      </c>
      <c r="D1787" s="44" t="s">
        <v>1283</v>
      </c>
    </row>
    <row r="1788" spans="1:4">
      <c r="A1788" s="44"/>
      <c r="B1788" s="44"/>
      <c r="C1788" s="44"/>
      <c r="D1788" s="44" t="s">
        <v>1284</v>
      </c>
    </row>
    <row r="1789" spans="1:4">
      <c r="A1789" s="44"/>
      <c r="B1789" s="44"/>
      <c r="C1789" s="44"/>
      <c r="D1789" s="44" t="s">
        <v>2878</v>
      </c>
    </row>
    <row r="1790" spans="1:4">
      <c r="A1790" s="44" t="s">
        <v>3014</v>
      </c>
      <c r="B1790" s="44" t="s">
        <v>2273</v>
      </c>
      <c r="C1790" s="44" t="s">
        <v>296</v>
      </c>
      <c r="D1790" s="44" t="s">
        <v>1281</v>
      </c>
    </row>
    <row r="1791" spans="1:4">
      <c r="A1791" s="44" t="s">
        <v>3015</v>
      </c>
      <c r="B1791" s="44" t="s">
        <v>2772</v>
      </c>
      <c r="C1791" s="44" t="s">
        <v>296</v>
      </c>
      <c r="D1791" s="44" t="s">
        <v>1281</v>
      </c>
    </row>
    <row r="1792" spans="1:4">
      <c r="A1792" s="44"/>
      <c r="B1792" s="44"/>
      <c r="C1792" s="44"/>
      <c r="D1792" s="44" t="s">
        <v>502</v>
      </c>
    </row>
    <row r="1793" spans="1:4">
      <c r="A1793" s="44" t="s">
        <v>3016</v>
      </c>
      <c r="B1793" s="44" t="s">
        <v>2774</v>
      </c>
      <c r="C1793" s="44" t="s">
        <v>296</v>
      </c>
      <c r="D1793" s="44" t="s">
        <v>1281</v>
      </c>
    </row>
    <row r="1794" spans="1:4">
      <c r="A1794" s="44"/>
      <c r="B1794" s="44"/>
      <c r="C1794" s="44"/>
      <c r="D1794" s="44" t="s">
        <v>502</v>
      </c>
    </row>
    <row r="1795" spans="1:4">
      <c r="A1795" s="44" t="s">
        <v>3017</v>
      </c>
      <c r="B1795" s="44" t="s">
        <v>1445</v>
      </c>
      <c r="C1795" s="44" t="s">
        <v>296</v>
      </c>
      <c r="D1795" s="44" t="s">
        <v>1281</v>
      </c>
    </row>
    <row r="1796" spans="1:4">
      <c r="A1796" s="44" t="s">
        <v>3018</v>
      </c>
      <c r="B1796" s="44" t="s">
        <v>1470</v>
      </c>
      <c r="C1796" s="44" t="s">
        <v>296</v>
      </c>
      <c r="D1796" s="44" t="s">
        <v>1281</v>
      </c>
    </row>
    <row r="1797" spans="1:4">
      <c r="A1797" s="44" t="s">
        <v>3019</v>
      </c>
      <c r="B1797" s="44" t="s">
        <v>1472</v>
      </c>
      <c r="C1797" s="44" t="s">
        <v>296</v>
      </c>
      <c r="D1797" s="44" t="s">
        <v>1281</v>
      </c>
    </row>
    <row r="1798" spans="1:4">
      <c r="A1798" s="44" t="s">
        <v>3020</v>
      </c>
      <c r="B1798" s="44" t="s">
        <v>1451</v>
      </c>
      <c r="C1798" s="44" t="s">
        <v>296</v>
      </c>
      <c r="D1798" s="44" t="s">
        <v>1281</v>
      </c>
    </row>
    <row r="1799" spans="1:4">
      <c r="A1799" s="44" t="s">
        <v>3021</v>
      </c>
      <c r="B1799" s="44" t="s">
        <v>2492</v>
      </c>
      <c r="C1799" s="44" t="s">
        <v>296</v>
      </c>
      <c r="D1799" s="44" t="s">
        <v>1281</v>
      </c>
    </row>
    <row r="1800" spans="1:4">
      <c r="A1800" s="44" t="s">
        <v>3022</v>
      </c>
      <c r="B1800" s="44" t="s">
        <v>1766</v>
      </c>
      <c r="C1800" s="44" t="s">
        <v>296</v>
      </c>
      <c r="D1800" s="44" t="s">
        <v>1281</v>
      </c>
    </row>
    <row r="1801" spans="1:4">
      <c r="A1801" s="44" t="s">
        <v>3023</v>
      </c>
      <c r="B1801" s="44" t="s">
        <v>2776</v>
      </c>
      <c r="C1801" s="44" t="s">
        <v>296</v>
      </c>
      <c r="D1801" s="44" t="s">
        <v>1281</v>
      </c>
    </row>
    <row r="1802" spans="1:4">
      <c r="A1802" s="44" t="s">
        <v>3024</v>
      </c>
      <c r="B1802" s="44" t="s">
        <v>2778</v>
      </c>
      <c r="C1802" s="44" t="s">
        <v>296</v>
      </c>
      <c r="D1802" s="44" t="s">
        <v>1281</v>
      </c>
    </row>
    <row r="1803" spans="1:4">
      <c r="A1803" s="44"/>
      <c r="B1803" s="44"/>
      <c r="C1803" s="44"/>
      <c r="D1803" s="44" t="s">
        <v>502</v>
      </c>
    </row>
    <row r="1804" spans="1:4">
      <c r="A1804" s="44" t="s">
        <v>3025</v>
      </c>
      <c r="B1804" s="44" t="s">
        <v>1768</v>
      </c>
      <c r="C1804" s="44" t="s">
        <v>296</v>
      </c>
      <c r="D1804" s="44" t="s">
        <v>1281</v>
      </c>
    </row>
    <row r="1805" spans="1:4">
      <c r="A1805" s="44" t="s">
        <v>3026</v>
      </c>
      <c r="B1805" s="44" t="s">
        <v>1770</v>
      </c>
      <c r="C1805" s="44" t="s">
        <v>296</v>
      </c>
      <c r="D1805" s="44" t="s">
        <v>1281</v>
      </c>
    </row>
    <row r="1806" spans="1:4">
      <c r="A1806" s="44" t="s">
        <v>2895</v>
      </c>
      <c r="B1806" s="44" t="s">
        <v>2896</v>
      </c>
      <c r="C1806" s="44" t="s">
        <v>296</v>
      </c>
      <c r="D1806" s="44" t="s">
        <v>1281</v>
      </c>
    </row>
    <row r="1807" spans="1:4">
      <c r="A1807" s="44" t="s">
        <v>3027</v>
      </c>
      <c r="B1807" s="44" t="s">
        <v>2742</v>
      </c>
      <c r="C1807" s="44" t="s">
        <v>296</v>
      </c>
      <c r="D1807" s="44" t="s">
        <v>1281</v>
      </c>
    </row>
    <row r="1808" spans="1:4">
      <c r="A1808" s="44" t="s">
        <v>3028</v>
      </c>
      <c r="B1808" s="44" t="s">
        <v>2894</v>
      </c>
      <c r="C1808" s="44" t="s">
        <v>296</v>
      </c>
      <c r="D1808" s="44" t="s">
        <v>1281</v>
      </c>
    </row>
    <row r="1809" spans="1:4">
      <c r="A1809" s="44" t="s">
        <v>3029</v>
      </c>
      <c r="B1809" s="44" t="s">
        <v>2520</v>
      </c>
      <c r="C1809" s="44" t="s">
        <v>296</v>
      </c>
      <c r="D1809" s="44" t="s">
        <v>1281</v>
      </c>
    </row>
    <row r="1810" spans="1:4">
      <c r="A1810" s="44" t="s">
        <v>3030</v>
      </c>
      <c r="B1810" s="44" t="s">
        <v>1468</v>
      </c>
      <c r="C1810" s="44" t="s">
        <v>296</v>
      </c>
      <c r="D1810" s="44" t="s">
        <v>1281</v>
      </c>
    </row>
    <row r="1811" spans="1:4">
      <c r="A1811" s="44"/>
      <c r="B1811" s="44"/>
      <c r="C1811" s="44"/>
      <c r="D1811" s="44" t="s">
        <v>502</v>
      </c>
    </row>
    <row r="1812" spans="1:4">
      <c r="A1812" s="44" t="s">
        <v>3031</v>
      </c>
      <c r="B1812" s="44" t="s">
        <v>1464</v>
      </c>
      <c r="C1812" s="44" t="s">
        <v>296</v>
      </c>
      <c r="D1812" s="44" t="s">
        <v>1281</v>
      </c>
    </row>
    <row r="1813" spans="1:4">
      <c r="A1813" s="44"/>
      <c r="B1813" s="44"/>
      <c r="C1813" s="44"/>
      <c r="D1813" s="44" t="s">
        <v>502</v>
      </c>
    </row>
    <row r="1814" spans="1:4">
      <c r="A1814" s="44" t="s">
        <v>3032</v>
      </c>
      <c r="B1814" s="44" t="s">
        <v>1441</v>
      </c>
      <c r="C1814" s="44" t="s">
        <v>296</v>
      </c>
      <c r="D1814" s="44" t="s">
        <v>1281</v>
      </c>
    </row>
    <row r="1815" spans="1:4">
      <c r="A1815" s="44"/>
      <c r="B1815" s="44"/>
      <c r="C1815" s="44"/>
      <c r="D1815" s="44" t="s">
        <v>502</v>
      </c>
    </row>
    <row r="1816" spans="1:4">
      <c r="A1816" s="44" t="s">
        <v>3033</v>
      </c>
      <c r="B1816" s="44" t="s">
        <v>1449</v>
      </c>
      <c r="C1816" s="44" t="s">
        <v>296</v>
      </c>
      <c r="D1816" s="44" t="s">
        <v>1281</v>
      </c>
    </row>
    <row r="1817" spans="1:4">
      <c r="A1817" s="44"/>
      <c r="B1817" s="44"/>
      <c r="C1817" s="44"/>
      <c r="D1817" s="44" t="s">
        <v>502</v>
      </c>
    </row>
    <row r="1818" spans="1:4">
      <c r="A1818" s="44" t="s">
        <v>3034</v>
      </c>
      <c r="B1818" s="44" t="s">
        <v>1447</v>
      </c>
      <c r="C1818" s="44" t="s">
        <v>296</v>
      </c>
      <c r="D1818" s="44" t="s">
        <v>1281</v>
      </c>
    </row>
    <row r="1819" spans="1:4">
      <c r="A1819" s="44"/>
      <c r="B1819" s="44"/>
      <c r="C1819" s="44"/>
      <c r="D1819" s="44" t="s">
        <v>502</v>
      </c>
    </row>
    <row r="1820" spans="1:4">
      <c r="A1820" s="44" t="s">
        <v>3035</v>
      </c>
      <c r="B1820" s="44" t="s">
        <v>1458</v>
      </c>
      <c r="C1820" s="44" t="s">
        <v>296</v>
      </c>
      <c r="D1820" s="44" t="s">
        <v>1281</v>
      </c>
    </row>
    <row r="1821" spans="1:4">
      <c r="A1821" s="44"/>
      <c r="B1821" s="44"/>
      <c r="C1821" s="44"/>
      <c r="D1821" s="44" t="s">
        <v>502</v>
      </c>
    </row>
    <row r="1822" spans="1:4">
      <c r="A1822" s="44" t="s">
        <v>3036</v>
      </c>
      <c r="B1822" s="44" t="s">
        <v>1466</v>
      </c>
      <c r="C1822" s="44" t="s">
        <v>296</v>
      </c>
      <c r="D1822" s="44" t="s">
        <v>1281</v>
      </c>
    </row>
    <row r="1823" spans="1:4">
      <c r="A1823" s="44"/>
      <c r="B1823" s="44"/>
      <c r="C1823" s="44"/>
      <c r="D1823" s="44" t="s">
        <v>502</v>
      </c>
    </row>
    <row r="1824" spans="1:4">
      <c r="A1824" s="44" t="s">
        <v>3075</v>
      </c>
      <c r="B1824" s="44" t="s">
        <v>3076</v>
      </c>
      <c r="C1824" s="44" t="s">
        <v>296</v>
      </c>
      <c r="D1824" s="44" t="s">
        <v>1281</v>
      </c>
    </row>
    <row r="1825" spans="1:4">
      <c r="A1825" s="44" t="s">
        <v>275</v>
      </c>
      <c r="B1825" s="44" t="s">
        <v>276</v>
      </c>
      <c r="C1825" s="44" t="s">
        <v>296</v>
      </c>
      <c r="D1825" s="44" t="s">
        <v>1281</v>
      </c>
    </row>
    <row r="1826" spans="1:4">
      <c r="A1826" s="44" t="s">
        <v>277</v>
      </c>
      <c r="B1826" s="44" t="s">
        <v>278</v>
      </c>
      <c r="C1826" s="44" t="s">
        <v>296</v>
      </c>
      <c r="D1826" s="44" t="s">
        <v>1281</v>
      </c>
    </row>
    <row r="1827" spans="1:4">
      <c r="A1827" s="44" t="s">
        <v>279</v>
      </c>
      <c r="B1827" s="44" t="s">
        <v>280</v>
      </c>
      <c r="C1827" s="44" t="s">
        <v>296</v>
      </c>
      <c r="D1827" s="44" t="s">
        <v>1281</v>
      </c>
    </row>
    <row r="1828" spans="1:4">
      <c r="A1828" s="44" t="s">
        <v>271</v>
      </c>
      <c r="B1828" s="44" t="s">
        <v>272</v>
      </c>
      <c r="C1828" s="44" t="s">
        <v>296</v>
      </c>
      <c r="D1828" s="44" t="s">
        <v>1281</v>
      </c>
    </row>
    <row r="1829" spans="1:4">
      <c r="A1829" s="44"/>
      <c r="B1829" s="44"/>
      <c r="C1829" s="44"/>
      <c r="D1829" s="44" t="s">
        <v>502</v>
      </c>
    </row>
    <row r="1830" spans="1:4">
      <c r="A1830" s="44" t="s">
        <v>281</v>
      </c>
      <c r="B1830" s="44" t="s">
        <v>282</v>
      </c>
      <c r="C1830" s="44" t="s">
        <v>296</v>
      </c>
      <c r="D1830" s="44" t="s">
        <v>1281</v>
      </c>
    </row>
    <row r="1831" spans="1:4">
      <c r="A1831" s="44"/>
      <c r="B1831" s="44"/>
      <c r="C1831" s="44"/>
      <c r="D1831" s="44" t="s">
        <v>502</v>
      </c>
    </row>
    <row r="1832" spans="1:4">
      <c r="A1832" s="44" t="s">
        <v>283</v>
      </c>
      <c r="B1832" s="44" t="s">
        <v>284</v>
      </c>
      <c r="C1832" s="44" t="s">
        <v>296</v>
      </c>
      <c r="D1832" s="44" t="s">
        <v>1281</v>
      </c>
    </row>
    <row r="1833" spans="1:4">
      <c r="A1833" s="44" t="s">
        <v>285</v>
      </c>
      <c r="B1833" s="44" t="s">
        <v>286</v>
      </c>
      <c r="C1833" s="44" t="s">
        <v>296</v>
      </c>
      <c r="D1833" s="44" t="s">
        <v>1281</v>
      </c>
    </row>
    <row r="1834" spans="1:4">
      <c r="A1834" s="44" t="s">
        <v>287</v>
      </c>
      <c r="B1834" s="44" t="s">
        <v>288</v>
      </c>
      <c r="C1834" s="44" t="s">
        <v>296</v>
      </c>
      <c r="D1834" s="44" t="s">
        <v>1281</v>
      </c>
    </row>
    <row r="1835" spans="1:4">
      <c r="A1835" s="44" t="s">
        <v>289</v>
      </c>
      <c r="B1835" s="44" t="s">
        <v>290</v>
      </c>
      <c r="C1835" s="44" t="s">
        <v>296</v>
      </c>
      <c r="D1835" s="44" t="s">
        <v>1281</v>
      </c>
    </row>
    <row r="1836" spans="1:4">
      <c r="A1836" s="44" t="s">
        <v>273</v>
      </c>
      <c r="B1836" s="44" t="s">
        <v>274</v>
      </c>
      <c r="C1836" s="44" t="s">
        <v>296</v>
      </c>
      <c r="D1836" s="44" t="s">
        <v>1281</v>
      </c>
    </row>
    <row r="1837" spans="1:4">
      <c r="A1837" s="44" t="s">
        <v>291</v>
      </c>
      <c r="B1837" s="44" t="s">
        <v>292</v>
      </c>
      <c r="C1837" s="44" t="s">
        <v>296</v>
      </c>
      <c r="D1837" s="44" t="s">
        <v>1281</v>
      </c>
    </row>
    <row r="1838" spans="1:4">
      <c r="A1838" s="44" t="s">
        <v>293</v>
      </c>
      <c r="B1838" s="44" t="s">
        <v>294</v>
      </c>
      <c r="C1838" s="44" t="s">
        <v>296</v>
      </c>
      <c r="D1838" s="44" t="s">
        <v>1281</v>
      </c>
    </row>
    <row r="1839" spans="1:4">
      <c r="A1839" s="44" t="s">
        <v>3037</v>
      </c>
      <c r="B1839" s="44" t="s">
        <v>2448</v>
      </c>
      <c r="C1839" s="44" t="s">
        <v>296</v>
      </c>
      <c r="D1839" s="44" t="s">
        <v>1281</v>
      </c>
    </row>
    <row r="1840" spans="1:4">
      <c r="A1840" s="44" t="s">
        <v>3038</v>
      </c>
      <c r="B1840" s="44" t="s">
        <v>2888</v>
      </c>
      <c r="C1840" s="44" t="s">
        <v>296</v>
      </c>
      <c r="D1840" s="44" t="s">
        <v>1281</v>
      </c>
    </row>
    <row r="1841" spans="1:4">
      <c r="A1841" s="44" t="s">
        <v>3039</v>
      </c>
      <c r="B1841" s="44" t="s">
        <v>2593</v>
      </c>
      <c r="C1841" s="44" t="s">
        <v>296</v>
      </c>
      <c r="D1841" s="44" t="s">
        <v>1281</v>
      </c>
    </row>
    <row r="1842" spans="1:4">
      <c r="A1842" s="44" t="s">
        <v>3040</v>
      </c>
      <c r="B1842" s="44" t="s">
        <v>2124</v>
      </c>
      <c r="C1842" s="44" t="s">
        <v>296</v>
      </c>
      <c r="D1842" s="44" t="s">
        <v>1281</v>
      </c>
    </row>
    <row r="1843" spans="1:4">
      <c r="A1843" s="44"/>
      <c r="B1843" s="44"/>
      <c r="C1843" s="44"/>
      <c r="D1843" s="44" t="s">
        <v>502</v>
      </c>
    </row>
    <row r="1844" spans="1:4">
      <c r="A1844" s="44" t="s">
        <v>3041</v>
      </c>
      <c r="B1844" s="44" t="s">
        <v>2522</v>
      </c>
      <c r="C1844" s="44" t="s">
        <v>296</v>
      </c>
      <c r="D1844" s="44" t="s">
        <v>1281</v>
      </c>
    </row>
    <row r="1845" spans="1:4">
      <c r="A1845" s="44" t="s">
        <v>3042</v>
      </c>
      <c r="B1845" s="44" t="s">
        <v>2524</v>
      </c>
      <c r="C1845" s="44" t="s">
        <v>296</v>
      </c>
      <c r="D1845" s="44" t="s">
        <v>1281</v>
      </c>
    </row>
    <row r="1846" spans="1:4">
      <c r="A1846" s="44" t="s">
        <v>3043</v>
      </c>
      <c r="B1846" s="44" t="s">
        <v>2126</v>
      </c>
      <c r="C1846" s="44" t="s">
        <v>296</v>
      </c>
      <c r="D1846" s="44" t="s">
        <v>1281</v>
      </c>
    </row>
    <row r="1847" spans="1:4">
      <c r="A1847" s="44" t="s">
        <v>1883</v>
      </c>
      <c r="B1847" s="44" t="s">
        <v>550</v>
      </c>
      <c r="C1847" s="44" t="s">
        <v>1534</v>
      </c>
      <c r="D1847" s="44" t="s">
        <v>1281</v>
      </c>
    </row>
    <row r="1848" spans="1:4">
      <c r="A1848" s="44"/>
      <c r="B1848" s="44"/>
      <c r="C1848" s="44"/>
      <c r="D1848" s="44" t="s">
        <v>1283</v>
      </c>
    </row>
    <row r="1849" spans="1:4">
      <c r="A1849" s="44"/>
      <c r="B1849" s="44"/>
      <c r="C1849" s="44"/>
      <c r="D1849" s="44" t="s">
        <v>2878</v>
      </c>
    </row>
    <row r="1850" spans="1:4">
      <c r="A1850" s="44" t="s">
        <v>1884</v>
      </c>
      <c r="B1850" s="44" t="s">
        <v>434</v>
      </c>
      <c r="C1850" s="44" t="s">
        <v>1534</v>
      </c>
      <c r="D1850" s="44" t="s">
        <v>1281</v>
      </c>
    </row>
    <row r="1851" spans="1:4">
      <c r="A1851" s="44"/>
      <c r="B1851" s="44"/>
      <c r="C1851" s="44"/>
      <c r="D1851" s="44" t="s">
        <v>502</v>
      </c>
    </row>
    <row r="1852" spans="1:4">
      <c r="A1852" s="44"/>
      <c r="B1852" s="44"/>
      <c r="C1852" s="44"/>
      <c r="D1852" s="44" t="s">
        <v>2878</v>
      </c>
    </row>
    <row r="1853" spans="1:4">
      <c r="A1853" s="44" t="s">
        <v>1885</v>
      </c>
      <c r="B1853" s="44" t="s">
        <v>440</v>
      </c>
      <c r="C1853" s="44" t="s">
        <v>1534</v>
      </c>
      <c r="D1853" s="44" t="s">
        <v>1281</v>
      </c>
    </row>
    <row r="1854" spans="1:4">
      <c r="A1854" s="44"/>
      <c r="B1854" s="44"/>
      <c r="C1854" s="44"/>
      <c r="D1854" s="44" t="s">
        <v>502</v>
      </c>
    </row>
    <row r="1855" spans="1:4">
      <c r="A1855" s="44"/>
      <c r="B1855" s="44"/>
      <c r="C1855" s="44"/>
      <c r="D1855" s="44" t="s">
        <v>2878</v>
      </c>
    </row>
    <row r="1856" spans="1:4">
      <c r="A1856" s="44" t="s">
        <v>1886</v>
      </c>
      <c r="B1856" s="44" t="s">
        <v>438</v>
      </c>
      <c r="C1856" s="44" t="s">
        <v>1534</v>
      </c>
      <c r="D1856" s="44" t="s">
        <v>1281</v>
      </c>
    </row>
    <row r="1857" spans="1:4">
      <c r="A1857" s="44"/>
      <c r="B1857" s="44"/>
      <c r="C1857" s="44"/>
      <c r="D1857" s="44" t="s">
        <v>502</v>
      </c>
    </row>
    <row r="1858" spans="1:4">
      <c r="A1858" s="44"/>
      <c r="B1858" s="44"/>
      <c r="C1858" s="44"/>
      <c r="D1858" s="44" t="s">
        <v>2878</v>
      </c>
    </row>
    <row r="1859" spans="1:4">
      <c r="A1859" s="44" t="s">
        <v>1887</v>
      </c>
      <c r="B1859" s="44" t="s">
        <v>433</v>
      </c>
      <c r="C1859" s="44" t="s">
        <v>1534</v>
      </c>
      <c r="D1859" s="44" t="s">
        <v>1281</v>
      </c>
    </row>
    <row r="1860" spans="1:4">
      <c r="A1860" s="44"/>
      <c r="B1860" s="44"/>
      <c r="C1860" s="44"/>
      <c r="D1860" s="44" t="s">
        <v>502</v>
      </c>
    </row>
    <row r="1861" spans="1:4">
      <c r="A1861" s="44"/>
      <c r="B1861" s="44"/>
      <c r="C1861" s="44"/>
      <c r="D1861" s="44" t="s">
        <v>2878</v>
      </c>
    </row>
    <row r="1862" spans="1:4">
      <c r="A1862" s="44" t="s">
        <v>1888</v>
      </c>
      <c r="B1862" s="44" t="s">
        <v>432</v>
      </c>
      <c r="C1862" s="44" t="s">
        <v>1534</v>
      </c>
      <c r="D1862" s="44" t="s">
        <v>1281</v>
      </c>
    </row>
    <row r="1863" spans="1:4">
      <c r="A1863" s="44"/>
      <c r="B1863" s="44"/>
      <c r="C1863" s="44"/>
      <c r="D1863" s="44" t="s">
        <v>502</v>
      </c>
    </row>
    <row r="1864" spans="1:4">
      <c r="A1864" s="44"/>
      <c r="B1864" s="44"/>
      <c r="C1864" s="44"/>
      <c r="D1864" s="44" t="s">
        <v>2878</v>
      </c>
    </row>
    <row r="1865" spans="1:4">
      <c r="A1865" s="44" t="s">
        <v>1889</v>
      </c>
      <c r="B1865" s="44" t="s">
        <v>431</v>
      </c>
      <c r="C1865" s="44" t="s">
        <v>1534</v>
      </c>
      <c r="D1865" s="44" t="s">
        <v>1281</v>
      </c>
    </row>
    <row r="1866" spans="1:4">
      <c r="A1866" s="44"/>
      <c r="B1866" s="44"/>
      <c r="C1866" s="44"/>
      <c r="D1866" s="44" t="s">
        <v>502</v>
      </c>
    </row>
    <row r="1867" spans="1:4">
      <c r="A1867" s="44"/>
      <c r="B1867" s="44"/>
      <c r="C1867" s="44"/>
      <c r="D1867" s="44" t="s">
        <v>2878</v>
      </c>
    </row>
    <row r="1868" spans="1:4">
      <c r="A1868" s="44" t="s">
        <v>1890</v>
      </c>
      <c r="B1868" s="44" t="s">
        <v>430</v>
      </c>
      <c r="C1868" s="44" t="s">
        <v>1534</v>
      </c>
      <c r="D1868" s="44" t="s">
        <v>1281</v>
      </c>
    </row>
    <row r="1869" spans="1:4">
      <c r="A1869" s="44"/>
      <c r="B1869" s="44"/>
      <c r="C1869" s="44"/>
      <c r="D1869" s="44" t="s">
        <v>502</v>
      </c>
    </row>
    <row r="1870" spans="1:4">
      <c r="A1870" s="44"/>
      <c r="B1870" s="44"/>
      <c r="C1870" s="44"/>
      <c r="D1870" s="44" t="s">
        <v>2878</v>
      </c>
    </row>
    <row r="1871" spans="1:4">
      <c r="A1871" s="44" t="s">
        <v>1891</v>
      </c>
      <c r="B1871" s="44" t="s">
        <v>424</v>
      </c>
      <c r="C1871" s="44" t="s">
        <v>1534</v>
      </c>
      <c r="D1871" s="44" t="s">
        <v>1281</v>
      </c>
    </row>
    <row r="1872" spans="1:4">
      <c r="A1872" s="44"/>
      <c r="B1872" s="44"/>
      <c r="C1872" s="44"/>
      <c r="D1872" s="44" t="s">
        <v>502</v>
      </c>
    </row>
    <row r="1873" spans="1:4">
      <c r="A1873" s="44"/>
      <c r="B1873" s="44"/>
      <c r="C1873" s="44"/>
      <c r="D1873" s="44" t="s">
        <v>2878</v>
      </c>
    </row>
    <row r="1874" spans="1:4">
      <c r="A1874" s="44" t="s">
        <v>1892</v>
      </c>
      <c r="B1874" s="44" t="s">
        <v>425</v>
      </c>
      <c r="C1874" s="44" t="s">
        <v>1534</v>
      </c>
      <c r="D1874" s="44" t="s">
        <v>1281</v>
      </c>
    </row>
    <row r="1875" spans="1:4">
      <c r="A1875" s="44"/>
      <c r="B1875" s="44"/>
      <c r="C1875" s="44"/>
      <c r="D1875" s="44" t="s">
        <v>502</v>
      </c>
    </row>
    <row r="1876" spans="1:4">
      <c r="A1876" s="44"/>
      <c r="B1876" s="44"/>
      <c r="C1876" s="44"/>
      <c r="D1876" s="44" t="s">
        <v>2878</v>
      </c>
    </row>
    <row r="1877" spans="1:4">
      <c r="A1877" s="44" t="s">
        <v>1893</v>
      </c>
      <c r="B1877" s="44" t="s">
        <v>436</v>
      </c>
      <c r="C1877" s="44" t="s">
        <v>1534</v>
      </c>
      <c r="D1877" s="44" t="s">
        <v>1281</v>
      </c>
    </row>
    <row r="1878" spans="1:4">
      <c r="A1878" s="44"/>
      <c r="B1878" s="44"/>
      <c r="C1878" s="44"/>
      <c r="D1878" s="44" t="s">
        <v>502</v>
      </c>
    </row>
    <row r="1879" spans="1:4">
      <c r="A1879" s="44"/>
      <c r="B1879" s="44"/>
      <c r="C1879" s="44"/>
      <c r="D1879" s="44" t="s">
        <v>2878</v>
      </c>
    </row>
    <row r="1880" spans="1:4">
      <c r="A1880" s="44" t="s">
        <v>1894</v>
      </c>
      <c r="B1880" s="44" t="s">
        <v>429</v>
      </c>
      <c r="C1880" s="44" t="s">
        <v>1534</v>
      </c>
      <c r="D1880" s="44" t="s">
        <v>1281</v>
      </c>
    </row>
    <row r="1881" spans="1:4">
      <c r="A1881" s="44"/>
      <c r="B1881" s="44"/>
      <c r="C1881" s="44"/>
      <c r="D1881" s="44" t="s">
        <v>502</v>
      </c>
    </row>
    <row r="1882" spans="1:4">
      <c r="A1882" s="44"/>
      <c r="B1882" s="44"/>
      <c r="C1882" s="44"/>
      <c r="D1882" s="44" t="s">
        <v>2878</v>
      </c>
    </row>
    <row r="1883" spans="1:4">
      <c r="A1883" s="44" t="s">
        <v>1895</v>
      </c>
      <c r="B1883" s="44" t="s">
        <v>439</v>
      </c>
      <c r="C1883" s="44" t="s">
        <v>1534</v>
      </c>
      <c r="D1883" s="44" t="s">
        <v>1281</v>
      </c>
    </row>
    <row r="1884" spans="1:4">
      <c r="A1884" s="44"/>
      <c r="B1884" s="44"/>
      <c r="C1884" s="44"/>
      <c r="D1884" s="44" t="s">
        <v>502</v>
      </c>
    </row>
    <row r="1885" spans="1:4">
      <c r="A1885" s="44"/>
      <c r="B1885" s="44"/>
      <c r="C1885" s="44"/>
      <c r="D1885" s="44" t="s">
        <v>2878</v>
      </c>
    </row>
    <row r="1886" spans="1:4">
      <c r="A1886" s="44" t="s">
        <v>1896</v>
      </c>
      <c r="B1886" s="44" t="s">
        <v>428</v>
      </c>
      <c r="C1886" s="44" t="s">
        <v>1534</v>
      </c>
      <c r="D1886" s="44" t="s">
        <v>1281</v>
      </c>
    </row>
    <row r="1887" spans="1:4">
      <c r="A1887" s="44"/>
      <c r="B1887" s="44"/>
      <c r="C1887" s="44"/>
      <c r="D1887" s="44" t="s">
        <v>502</v>
      </c>
    </row>
    <row r="1888" spans="1:4">
      <c r="A1888" s="44"/>
      <c r="B1888" s="44"/>
      <c r="C1888" s="44"/>
      <c r="D1888" s="44" t="s">
        <v>2878</v>
      </c>
    </row>
    <row r="1889" spans="1:4">
      <c r="A1889" s="44" t="s">
        <v>1897</v>
      </c>
      <c r="B1889" s="44" t="s">
        <v>427</v>
      </c>
      <c r="C1889" s="44" t="s">
        <v>1534</v>
      </c>
      <c r="D1889" s="44" t="s">
        <v>1281</v>
      </c>
    </row>
    <row r="1890" spans="1:4">
      <c r="A1890" s="44"/>
      <c r="B1890" s="44"/>
      <c r="C1890" s="44"/>
      <c r="D1890" s="44" t="s">
        <v>502</v>
      </c>
    </row>
    <row r="1891" spans="1:4">
      <c r="A1891" s="44"/>
      <c r="B1891" s="44"/>
      <c r="C1891" s="44"/>
      <c r="D1891" s="44" t="s">
        <v>2878</v>
      </c>
    </row>
    <row r="1892" spans="1:4">
      <c r="A1892" s="44" t="s">
        <v>1898</v>
      </c>
      <c r="B1892" s="44" t="s">
        <v>437</v>
      </c>
      <c r="C1892" s="44" t="s">
        <v>1534</v>
      </c>
      <c r="D1892" s="44" t="s">
        <v>1281</v>
      </c>
    </row>
    <row r="1893" spans="1:4">
      <c r="A1893" s="44"/>
      <c r="B1893" s="44"/>
      <c r="C1893" s="44"/>
      <c r="D1893" s="44" t="s">
        <v>502</v>
      </c>
    </row>
    <row r="1894" spans="1:4">
      <c r="A1894" s="44"/>
      <c r="B1894" s="44"/>
      <c r="C1894" s="44"/>
      <c r="D1894" s="44" t="s">
        <v>2878</v>
      </c>
    </row>
    <row r="1895" spans="1:4">
      <c r="A1895" s="44" t="s">
        <v>1899</v>
      </c>
      <c r="B1895" s="44" t="s">
        <v>426</v>
      </c>
      <c r="C1895" s="44" t="s">
        <v>1534</v>
      </c>
      <c r="D1895" s="44" t="s">
        <v>1281</v>
      </c>
    </row>
    <row r="1896" spans="1:4">
      <c r="A1896" s="44"/>
      <c r="B1896" s="44"/>
      <c r="C1896" s="44"/>
      <c r="D1896" s="44" t="s">
        <v>502</v>
      </c>
    </row>
    <row r="1897" spans="1:4">
      <c r="A1897" s="44"/>
      <c r="B1897" s="44"/>
      <c r="C1897" s="44"/>
      <c r="D1897" s="44" t="s">
        <v>2878</v>
      </c>
    </row>
    <row r="1898" spans="1:4">
      <c r="A1898" s="44" t="s">
        <v>1900</v>
      </c>
      <c r="B1898" s="44" t="s">
        <v>46</v>
      </c>
      <c r="C1898" s="44" t="s">
        <v>1534</v>
      </c>
      <c r="D1898" s="44" t="s">
        <v>1281</v>
      </c>
    </row>
    <row r="1899" spans="1:4">
      <c r="A1899" s="44"/>
      <c r="B1899" s="44"/>
      <c r="C1899" s="44"/>
      <c r="D1899" s="44" t="s">
        <v>502</v>
      </c>
    </row>
    <row r="1900" spans="1:4">
      <c r="A1900" s="44"/>
      <c r="B1900" s="44"/>
      <c r="C1900" s="44"/>
      <c r="D1900" s="44" t="s">
        <v>2878</v>
      </c>
    </row>
    <row r="1901" spans="1:4">
      <c r="A1901" s="44" t="s">
        <v>1901</v>
      </c>
      <c r="B1901" s="44" t="s">
        <v>435</v>
      </c>
      <c r="C1901" s="44" t="s">
        <v>1534</v>
      </c>
      <c r="D1901" s="44" t="s">
        <v>1281</v>
      </c>
    </row>
    <row r="1902" spans="1:4">
      <c r="A1902" s="44"/>
      <c r="B1902" s="44"/>
      <c r="C1902" s="44"/>
      <c r="D1902" s="44" t="s">
        <v>502</v>
      </c>
    </row>
    <row r="1903" spans="1:4">
      <c r="A1903" s="44"/>
      <c r="B1903" s="44"/>
      <c r="C1903" s="44"/>
      <c r="D1903" s="44" t="s">
        <v>2878</v>
      </c>
    </row>
    <row r="1904" spans="1:4">
      <c r="A1904" s="44" t="s">
        <v>1902</v>
      </c>
      <c r="B1904" s="44" t="s">
        <v>546</v>
      </c>
      <c r="C1904" s="44" t="s">
        <v>1534</v>
      </c>
      <c r="D1904" s="44" t="s">
        <v>1281</v>
      </c>
    </row>
    <row r="1905" spans="1:4">
      <c r="A1905" s="44"/>
      <c r="B1905" s="44"/>
      <c r="C1905" s="44"/>
      <c r="D1905" s="44" t="s">
        <v>1282</v>
      </c>
    </row>
    <row r="1906" spans="1:4">
      <c r="A1906" s="44" t="s">
        <v>1903</v>
      </c>
      <c r="B1906" s="44" t="s">
        <v>554</v>
      </c>
      <c r="C1906" s="44" t="s">
        <v>1534</v>
      </c>
      <c r="D1906" s="44" t="s">
        <v>1281</v>
      </c>
    </row>
    <row r="1907" spans="1:4">
      <c r="A1907" s="44"/>
      <c r="B1907" s="44"/>
      <c r="C1907" s="44"/>
      <c r="D1907" s="44" t="s">
        <v>2878</v>
      </c>
    </row>
    <row r="1908" spans="1:4">
      <c r="A1908" s="44" t="s">
        <v>1904</v>
      </c>
      <c r="B1908" s="44" t="s">
        <v>545</v>
      </c>
      <c r="C1908" s="44" t="s">
        <v>1534</v>
      </c>
      <c r="D1908" s="44" t="s">
        <v>1281</v>
      </c>
    </row>
    <row r="1909" spans="1:4">
      <c r="A1909" s="44"/>
      <c r="B1909" s="44"/>
      <c r="C1909" s="44"/>
      <c r="D1909" s="44" t="s">
        <v>2878</v>
      </c>
    </row>
    <row r="1910" spans="1:4">
      <c r="A1910" s="44" t="s">
        <v>2867</v>
      </c>
      <c r="B1910" s="44" t="s">
        <v>2853</v>
      </c>
      <c r="C1910" s="44" t="s">
        <v>1754</v>
      </c>
      <c r="D1910" s="44" t="s">
        <v>1281</v>
      </c>
    </row>
    <row r="1911" spans="1:4">
      <c r="A1911" s="44" t="s">
        <v>2877</v>
      </c>
      <c r="B1911" s="44" t="s">
        <v>2863</v>
      </c>
      <c r="C1911" s="44" t="s">
        <v>1754</v>
      </c>
      <c r="D1911" s="44" t="s">
        <v>1281</v>
      </c>
    </row>
    <row r="1912" spans="1:4">
      <c r="A1912" s="44" t="s">
        <v>2779</v>
      </c>
      <c r="B1912" s="44" t="s">
        <v>2780</v>
      </c>
      <c r="C1912" s="44" t="s">
        <v>1754</v>
      </c>
      <c r="D1912" s="44" t="s">
        <v>1281</v>
      </c>
    </row>
    <row r="1913" spans="1:4">
      <c r="A1913" s="44" t="s">
        <v>2781</v>
      </c>
      <c r="B1913" s="44" t="s">
        <v>2782</v>
      </c>
      <c r="C1913" s="44" t="s">
        <v>1754</v>
      </c>
      <c r="D1913" s="44" t="s">
        <v>1281</v>
      </c>
    </row>
    <row r="1914" spans="1:4">
      <c r="A1914" s="44" t="s">
        <v>2487</v>
      </c>
      <c r="B1914" s="44" t="s">
        <v>2488</v>
      </c>
      <c r="C1914" s="44" t="s">
        <v>1754</v>
      </c>
      <c r="D1914" s="44" t="s">
        <v>1281</v>
      </c>
    </row>
    <row r="1915" spans="1:4">
      <c r="A1915" s="44" t="s">
        <v>2489</v>
      </c>
      <c r="B1915" s="44" t="s">
        <v>2490</v>
      </c>
      <c r="C1915" s="44" t="s">
        <v>1754</v>
      </c>
      <c r="D1915" s="44" t="s">
        <v>1281</v>
      </c>
    </row>
    <row r="1916" spans="1:4">
      <c r="A1916" s="44" t="s">
        <v>2787</v>
      </c>
      <c r="B1916" s="44" t="s">
        <v>2788</v>
      </c>
      <c r="C1916" s="44" t="s">
        <v>1754</v>
      </c>
      <c r="D1916" s="44" t="s">
        <v>1281</v>
      </c>
    </row>
    <row r="1917" spans="1:4">
      <c r="A1917" s="44" t="s">
        <v>2789</v>
      </c>
      <c r="B1917" s="44" t="s">
        <v>2790</v>
      </c>
      <c r="C1917" s="44" t="s">
        <v>1754</v>
      </c>
      <c r="D1917" s="44" t="s">
        <v>1281</v>
      </c>
    </row>
    <row r="1918" spans="1:4">
      <c r="A1918" s="44" t="s">
        <v>2791</v>
      </c>
      <c r="B1918" s="44" t="s">
        <v>2792</v>
      </c>
      <c r="C1918" s="44" t="s">
        <v>1754</v>
      </c>
      <c r="D1918" s="44" t="s">
        <v>1281</v>
      </c>
    </row>
    <row r="1919" spans="1:4">
      <c r="A1919" s="44" t="s">
        <v>3063</v>
      </c>
      <c r="B1919" s="44" t="s">
        <v>3064</v>
      </c>
      <c r="C1919" s="44" t="s">
        <v>1754</v>
      </c>
      <c r="D1919" s="44" t="s">
        <v>1281</v>
      </c>
    </row>
    <row r="1920" spans="1:4">
      <c r="A1920" s="44" t="s">
        <v>3065</v>
      </c>
      <c r="B1920" s="44" t="s">
        <v>3066</v>
      </c>
      <c r="C1920" s="44" t="s">
        <v>1754</v>
      </c>
      <c r="D1920" s="44" t="s">
        <v>1281</v>
      </c>
    </row>
    <row r="1921" spans="1:4">
      <c r="A1921" s="44" t="s">
        <v>3067</v>
      </c>
      <c r="B1921" s="44" t="s">
        <v>3068</v>
      </c>
      <c r="C1921" s="44" t="s">
        <v>1754</v>
      </c>
      <c r="D1921" s="44" t="s">
        <v>1281</v>
      </c>
    </row>
    <row r="1922" spans="1:4">
      <c r="A1922" s="44" t="s">
        <v>3069</v>
      </c>
      <c r="B1922" s="44" t="s">
        <v>3070</v>
      </c>
      <c r="C1922" s="44" t="s">
        <v>1754</v>
      </c>
      <c r="D1922" s="44" t="s">
        <v>1281</v>
      </c>
    </row>
    <row r="1923" spans="1:4">
      <c r="A1923" s="44" t="s">
        <v>3071</v>
      </c>
      <c r="B1923" s="44" t="s">
        <v>3072</v>
      </c>
      <c r="C1923" s="44" t="s">
        <v>1754</v>
      </c>
      <c r="D1923" s="44" t="s">
        <v>1281</v>
      </c>
    </row>
    <row r="1924" spans="1:4">
      <c r="A1924" s="44" t="s">
        <v>3073</v>
      </c>
      <c r="B1924" s="44" t="s">
        <v>3074</v>
      </c>
      <c r="C1924" s="44" t="s">
        <v>1754</v>
      </c>
      <c r="D1924" s="44" t="s">
        <v>1281</v>
      </c>
    </row>
    <row r="1925" spans="1:4">
      <c r="A1925" s="44" t="s">
        <v>2783</v>
      </c>
      <c r="B1925" s="44" t="s">
        <v>2784</v>
      </c>
      <c r="C1925" s="44" t="s">
        <v>1754</v>
      </c>
      <c r="D1925" s="44" t="s">
        <v>1281</v>
      </c>
    </row>
    <row r="1926" spans="1:4">
      <c r="A1926" s="44" t="s">
        <v>2785</v>
      </c>
      <c r="B1926" s="44" t="s">
        <v>2786</v>
      </c>
      <c r="C1926" s="44" t="s">
        <v>1754</v>
      </c>
      <c r="D1926" s="44" t="s">
        <v>1281</v>
      </c>
    </row>
    <row r="1927" spans="1:4">
      <c r="A1927" s="44" t="s">
        <v>2817</v>
      </c>
      <c r="B1927" s="44" t="s">
        <v>2805</v>
      </c>
      <c r="C1927" s="44" t="s">
        <v>1754</v>
      </c>
      <c r="D1927" s="44" t="s">
        <v>1176</v>
      </c>
    </row>
    <row r="1928" spans="1:4">
      <c r="A1928" s="44" t="s">
        <v>2818</v>
      </c>
      <c r="B1928" s="44" t="s">
        <v>2804</v>
      </c>
      <c r="C1928" s="44" t="s">
        <v>1754</v>
      </c>
      <c r="D1928" s="44" t="s">
        <v>1176</v>
      </c>
    </row>
    <row r="1929" spans="1:4">
      <c r="A1929" s="44" t="s">
        <v>2819</v>
      </c>
      <c r="B1929" s="44" t="s">
        <v>2803</v>
      </c>
      <c r="C1929" s="44" t="s">
        <v>1754</v>
      </c>
      <c r="D1929" s="44" t="s">
        <v>1176</v>
      </c>
    </row>
    <row r="1930" spans="1:4">
      <c r="A1930" s="44" t="s">
        <v>3044</v>
      </c>
      <c r="B1930" s="44" t="s">
        <v>964</v>
      </c>
      <c r="C1930" s="44" t="s">
        <v>1754</v>
      </c>
      <c r="D1930" s="44" t="s">
        <v>1176</v>
      </c>
    </row>
    <row r="1931" spans="1:4">
      <c r="A1931" s="44" t="s">
        <v>3045</v>
      </c>
      <c r="B1931" s="44" t="s">
        <v>966</v>
      </c>
      <c r="C1931" s="44" t="s">
        <v>1754</v>
      </c>
      <c r="D1931" s="44" t="s">
        <v>1176</v>
      </c>
    </row>
    <row r="1932" spans="1:4">
      <c r="A1932" s="44" t="s">
        <v>870</v>
      </c>
      <c r="B1932" s="44" t="s">
        <v>871</v>
      </c>
      <c r="C1932" s="44" t="s">
        <v>1754</v>
      </c>
      <c r="D1932" s="44" t="s">
        <v>1176</v>
      </c>
    </row>
    <row r="1933" spans="1:4">
      <c r="A1933" s="44" t="s">
        <v>3046</v>
      </c>
      <c r="B1933" s="44" t="s">
        <v>869</v>
      </c>
      <c r="C1933" s="44" t="s">
        <v>1754</v>
      </c>
      <c r="D1933" s="44" t="s">
        <v>1176</v>
      </c>
    </row>
    <row r="1934" spans="1:4">
      <c r="A1934" s="44" t="s">
        <v>2820</v>
      </c>
      <c r="B1934" s="44" t="s">
        <v>2802</v>
      </c>
      <c r="C1934" s="44" t="s">
        <v>1754</v>
      </c>
      <c r="D1934" s="44" t="s">
        <v>1176</v>
      </c>
    </row>
    <row r="1935" spans="1:4">
      <c r="A1935" s="44" t="s">
        <v>2821</v>
      </c>
      <c r="B1935" s="44" t="s">
        <v>2801</v>
      </c>
      <c r="C1935" s="44" t="s">
        <v>1754</v>
      </c>
      <c r="D1935" s="44" t="s">
        <v>1176</v>
      </c>
    </row>
    <row r="1936" spans="1:4">
      <c r="A1936" s="44" t="s">
        <v>2885</v>
      </c>
      <c r="B1936" s="44" t="s">
        <v>2886</v>
      </c>
      <c r="C1936" s="44" t="s">
        <v>1754</v>
      </c>
      <c r="D1936" s="44" t="s">
        <v>1176</v>
      </c>
    </row>
    <row r="1937" spans="1:4">
      <c r="A1937" s="44" t="s">
        <v>3047</v>
      </c>
      <c r="B1937" s="44" t="s">
        <v>2128</v>
      </c>
      <c r="C1937" s="44" t="s">
        <v>1754</v>
      </c>
      <c r="D1937" s="44" t="s">
        <v>1176</v>
      </c>
    </row>
    <row r="1938" spans="1:4">
      <c r="A1938" s="44" t="s">
        <v>3048</v>
      </c>
      <c r="B1938" s="44" t="s">
        <v>2130</v>
      </c>
      <c r="C1938" s="44" t="s">
        <v>1754</v>
      </c>
      <c r="D1938" s="44" t="s">
        <v>1176</v>
      </c>
    </row>
    <row r="1939" spans="1:4">
      <c r="A1939" s="44" t="s">
        <v>1803</v>
      </c>
      <c r="B1939" s="44" t="s">
        <v>1804</v>
      </c>
      <c r="C1939" s="44" t="s">
        <v>1754</v>
      </c>
      <c r="D1939" s="44" t="s">
        <v>1176</v>
      </c>
    </row>
    <row r="1940" spans="1:4">
      <c r="A1940" s="44" t="s">
        <v>1805</v>
      </c>
      <c r="B1940" s="44" t="s">
        <v>1806</v>
      </c>
      <c r="C1940" s="44" t="s">
        <v>1754</v>
      </c>
      <c r="D1940" s="44" t="s">
        <v>1176</v>
      </c>
    </row>
    <row r="1941" spans="1:4">
      <c r="A1941" s="44" t="s">
        <v>2517</v>
      </c>
      <c r="B1941" s="44" t="s">
        <v>2518</v>
      </c>
      <c r="C1941" s="44" t="s">
        <v>1754</v>
      </c>
      <c r="D1941" s="44" t="s">
        <v>1176</v>
      </c>
    </row>
    <row r="1942" spans="1:4">
      <c r="A1942" s="44" t="s">
        <v>1807</v>
      </c>
      <c r="B1942" s="44" t="s">
        <v>1808</v>
      </c>
      <c r="C1942" s="44" t="s">
        <v>1754</v>
      </c>
      <c r="D1942" s="44" t="s">
        <v>1176</v>
      </c>
    </row>
    <row r="1943" spans="1:4">
      <c r="A1943" s="44" t="s">
        <v>1809</v>
      </c>
      <c r="B1943" s="44" t="s">
        <v>1810</v>
      </c>
      <c r="C1943" s="44" t="s">
        <v>1754</v>
      </c>
      <c r="D1943" s="44" t="s">
        <v>1176</v>
      </c>
    </row>
    <row r="1944" spans="1:4">
      <c r="A1944" s="44" t="s">
        <v>2822</v>
      </c>
      <c r="B1944" s="44" t="s">
        <v>2796</v>
      </c>
      <c r="C1944" s="44" t="s">
        <v>1754</v>
      </c>
      <c r="D1944" s="44" t="s">
        <v>1176</v>
      </c>
    </row>
    <row r="1945" spans="1:4">
      <c r="A1945" s="44" t="s">
        <v>2823</v>
      </c>
      <c r="B1945" s="44" t="s">
        <v>2793</v>
      </c>
      <c r="C1945" s="44" t="s">
        <v>1754</v>
      </c>
      <c r="D1945" s="44" t="s">
        <v>1176</v>
      </c>
    </row>
    <row r="1946" spans="1:4">
      <c r="A1946" s="44" t="s">
        <v>2515</v>
      </c>
      <c r="B1946" s="44" t="s">
        <v>2516</v>
      </c>
      <c r="C1946" s="44" t="s">
        <v>1754</v>
      </c>
      <c r="D1946" s="44" t="s">
        <v>1176</v>
      </c>
    </row>
    <row r="1947" spans="1:4">
      <c r="A1947" s="44" t="s">
        <v>2513</v>
      </c>
      <c r="B1947" s="44" t="s">
        <v>2514</v>
      </c>
      <c r="C1947" s="44" t="s">
        <v>1754</v>
      </c>
      <c r="D1947" s="44" t="s">
        <v>1176</v>
      </c>
    </row>
    <row r="1948" spans="1:4">
      <c r="A1948" s="44" t="s">
        <v>3049</v>
      </c>
      <c r="B1948" s="44" t="s">
        <v>1392</v>
      </c>
      <c r="C1948" s="44" t="s">
        <v>1754</v>
      </c>
      <c r="D1948" s="44" t="s">
        <v>1176</v>
      </c>
    </row>
    <row r="1949" spans="1:4">
      <c r="A1949" s="44" t="s">
        <v>3050</v>
      </c>
      <c r="B1949" s="44" t="s">
        <v>1391</v>
      </c>
      <c r="C1949" s="44" t="s">
        <v>1754</v>
      </c>
      <c r="D1949" s="44" t="s">
        <v>1176</v>
      </c>
    </row>
    <row r="1950" spans="1:4">
      <c r="A1950" s="44" t="s">
        <v>3051</v>
      </c>
      <c r="B1950" s="44" t="s">
        <v>1387</v>
      </c>
      <c r="C1950" s="44" t="s">
        <v>1754</v>
      </c>
      <c r="D1950" s="44" t="s">
        <v>1176</v>
      </c>
    </row>
    <row r="1951" spans="1:4">
      <c r="A1951" s="44" t="s">
        <v>3052</v>
      </c>
      <c r="B1951" s="44" t="s">
        <v>1388</v>
      </c>
      <c r="C1951" s="44" t="s">
        <v>1754</v>
      </c>
      <c r="D1951" s="44" t="s">
        <v>1176</v>
      </c>
    </row>
    <row r="1952" spans="1:4">
      <c r="A1952" s="44" t="s">
        <v>2495</v>
      </c>
      <c r="B1952" s="44" t="s">
        <v>2496</v>
      </c>
      <c r="C1952" s="44" t="s">
        <v>1754</v>
      </c>
      <c r="D1952" s="44" t="s">
        <v>1281</v>
      </c>
    </row>
    <row r="1953" spans="1:4">
      <c r="A1953" s="44" t="s">
        <v>2497</v>
      </c>
      <c r="B1953" s="44" t="s">
        <v>2498</v>
      </c>
      <c r="C1953" s="44" t="s">
        <v>1754</v>
      </c>
      <c r="D1953" s="44" t="s">
        <v>1281</v>
      </c>
    </row>
    <row r="1954" spans="1:4">
      <c r="A1954" s="44" t="s">
        <v>2499</v>
      </c>
      <c r="B1954" s="44" t="s">
        <v>2500</v>
      </c>
      <c r="C1954" s="44" t="s">
        <v>1754</v>
      </c>
      <c r="D1954" s="44" t="s">
        <v>1281</v>
      </c>
    </row>
    <row r="1955" spans="1:4">
      <c r="A1955" s="44" t="s">
        <v>2501</v>
      </c>
      <c r="B1955" s="44" t="s">
        <v>2502</v>
      </c>
      <c r="C1955" s="44" t="s">
        <v>1754</v>
      </c>
      <c r="D1955" s="44" t="s">
        <v>1281</v>
      </c>
    </row>
    <row r="1956" spans="1:4">
      <c r="A1956" s="44" t="s">
        <v>322</v>
      </c>
      <c r="B1956" s="44" t="s">
        <v>16</v>
      </c>
      <c r="C1956" s="44" t="s">
        <v>1754</v>
      </c>
      <c r="D1956" s="44" t="s">
        <v>1281</v>
      </c>
    </row>
    <row r="1957" spans="1:4">
      <c r="A1957" s="44" t="s">
        <v>2890</v>
      </c>
      <c r="B1957" s="44" t="s">
        <v>156</v>
      </c>
      <c r="C1957" s="44" t="s">
        <v>1754</v>
      </c>
      <c r="D1957" s="44" t="s">
        <v>1281</v>
      </c>
    </row>
    <row r="1958" spans="1:4">
      <c r="A1958" s="44"/>
      <c r="B1958" s="44"/>
      <c r="C1958" s="44"/>
      <c r="D1958" s="44" t="s">
        <v>1283</v>
      </c>
    </row>
    <row r="1959" spans="1:4">
      <c r="A1959" s="44"/>
      <c r="B1959" s="44"/>
      <c r="C1959" s="44"/>
      <c r="D1959" s="44" t="s">
        <v>1802</v>
      </c>
    </row>
    <row r="1960" spans="1:4">
      <c r="A1960" s="44" t="s">
        <v>1578</v>
      </c>
      <c r="B1960" s="44" t="s">
        <v>157</v>
      </c>
      <c r="C1960" s="44" t="s">
        <v>1754</v>
      </c>
      <c r="D1960" s="44" t="s">
        <v>1281</v>
      </c>
    </row>
    <row r="1961" spans="1:4">
      <c r="A1961" s="44" t="s">
        <v>161</v>
      </c>
      <c r="B1961" s="44" t="s">
        <v>162</v>
      </c>
      <c r="C1961" s="44" t="s">
        <v>1754</v>
      </c>
      <c r="D1961" s="44" t="s">
        <v>1281</v>
      </c>
    </row>
    <row r="1962" spans="1:4">
      <c r="A1962" s="44"/>
      <c r="B1962" s="44"/>
      <c r="C1962" s="44"/>
      <c r="D1962" s="44" t="s">
        <v>499</v>
      </c>
    </row>
    <row r="1963" spans="1:4">
      <c r="A1963" s="44" t="s">
        <v>2824</v>
      </c>
      <c r="B1963" s="44" t="s">
        <v>2800</v>
      </c>
      <c r="C1963" s="44" t="s">
        <v>1754</v>
      </c>
      <c r="D1963" s="44" t="s">
        <v>1281</v>
      </c>
    </row>
    <row r="1964" spans="1:4">
      <c r="A1964" s="44" t="s">
        <v>2503</v>
      </c>
      <c r="B1964" s="44" t="s">
        <v>2504</v>
      </c>
      <c r="C1964" s="44" t="s">
        <v>1754</v>
      </c>
      <c r="D1964" s="44" t="s">
        <v>1281</v>
      </c>
    </row>
    <row r="1965" spans="1:4">
      <c r="A1965" s="44" t="s">
        <v>2505</v>
      </c>
      <c r="B1965" s="44" t="s">
        <v>2506</v>
      </c>
      <c r="C1965" s="44" t="s">
        <v>1754</v>
      </c>
      <c r="D1965" s="44" t="s">
        <v>1281</v>
      </c>
    </row>
    <row r="1966" spans="1:4">
      <c r="A1966" s="44" t="s">
        <v>2507</v>
      </c>
      <c r="B1966" s="44" t="s">
        <v>2508</v>
      </c>
      <c r="C1966" s="44" t="s">
        <v>1754</v>
      </c>
      <c r="D1966" s="44" t="s">
        <v>1281</v>
      </c>
    </row>
    <row r="1967" spans="1:4">
      <c r="A1967" s="44" t="s">
        <v>2509</v>
      </c>
      <c r="B1967" s="44" t="s">
        <v>2510</v>
      </c>
      <c r="C1967" s="44" t="s">
        <v>1754</v>
      </c>
      <c r="D1967" s="44" t="s">
        <v>1281</v>
      </c>
    </row>
    <row r="1968" spans="1:4">
      <c r="A1968" s="44" t="s">
        <v>2511</v>
      </c>
      <c r="B1968" s="44" t="s">
        <v>2512</v>
      </c>
      <c r="C1968" s="44" t="s">
        <v>1754</v>
      </c>
      <c r="D1968" s="44" t="s">
        <v>1281</v>
      </c>
    </row>
    <row r="1969" spans="1:4">
      <c r="A1969" s="44" t="s">
        <v>6</v>
      </c>
      <c r="B1969" s="44" t="s">
        <v>7</v>
      </c>
      <c r="C1969" s="44" t="s">
        <v>1754</v>
      </c>
      <c r="D1969" s="44" t="s">
        <v>1281</v>
      </c>
    </row>
    <row r="1970" spans="1:4">
      <c r="A1970" s="44" t="s">
        <v>325</v>
      </c>
      <c r="B1970" s="44" t="s">
        <v>326</v>
      </c>
      <c r="C1970" s="44" t="s">
        <v>1754</v>
      </c>
      <c r="D1970" s="44" t="s">
        <v>1281</v>
      </c>
    </row>
    <row r="1971" spans="1:4">
      <c r="A1971" s="44" t="s">
        <v>259</v>
      </c>
      <c r="B1971" s="44" t="s">
        <v>265</v>
      </c>
      <c r="C1971" s="44" t="s">
        <v>1754</v>
      </c>
      <c r="D1971" s="44" t="s">
        <v>1281</v>
      </c>
    </row>
    <row r="1972" spans="1:4">
      <c r="A1972" s="44"/>
      <c r="B1972" s="44"/>
      <c r="C1972" s="44"/>
      <c r="D1972" s="44" t="s">
        <v>499</v>
      </c>
    </row>
    <row r="1973" spans="1:4">
      <c r="A1973" s="44"/>
      <c r="B1973" s="44"/>
      <c r="C1973" s="44"/>
      <c r="D1973" s="44" t="s">
        <v>502</v>
      </c>
    </row>
    <row r="1974" spans="1:4">
      <c r="A1974" s="44" t="s">
        <v>261</v>
      </c>
      <c r="B1974" s="44" t="s">
        <v>268</v>
      </c>
      <c r="C1974" s="44" t="s">
        <v>1754</v>
      </c>
      <c r="D1974" s="44" t="s">
        <v>1281</v>
      </c>
    </row>
    <row r="1975" spans="1:4">
      <c r="A1975" s="44"/>
      <c r="B1975" s="44"/>
      <c r="C1975" s="44"/>
      <c r="D1975" s="44" t="s">
        <v>502</v>
      </c>
    </row>
    <row r="1976" spans="1:4">
      <c r="A1976" s="44" t="s">
        <v>687</v>
      </c>
      <c r="B1976" s="44" t="s">
        <v>158</v>
      </c>
      <c r="C1976" s="44" t="s">
        <v>1754</v>
      </c>
      <c r="D1976" s="44" t="s">
        <v>1281</v>
      </c>
    </row>
    <row r="1977" spans="1:4">
      <c r="A1977" s="44"/>
      <c r="B1977" s="44"/>
      <c r="C1977" s="44"/>
      <c r="D1977" s="44" t="s">
        <v>499</v>
      </c>
    </row>
    <row r="1978" spans="1:4">
      <c r="A1978" s="44"/>
      <c r="B1978" s="44"/>
      <c r="C1978" s="44"/>
      <c r="D1978" s="44" t="s">
        <v>502</v>
      </c>
    </row>
    <row r="1979" spans="1:4">
      <c r="A1979" s="44" t="s">
        <v>323</v>
      </c>
      <c r="B1979" s="44" t="s">
        <v>324</v>
      </c>
      <c r="C1979" s="44" t="s">
        <v>1754</v>
      </c>
      <c r="D1979" s="44" t="s">
        <v>1281</v>
      </c>
    </row>
    <row r="1980" spans="1:4">
      <c r="A1980" s="44" t="s">
        <v>2133</v>
      </c>
      <c r="B1980" s="44" t="s">
        <v>2132</v>
      </c>
      <c r="C1980" s="44" t="s">
        <v>1754</v>
      </c>
      <c r="D1980" s="44" t="s">
        <v>1281</v>
      </c>
    </row>
    <row r="1981" spans="1:4">
      <c r="A1981" s="44" t="s">
        <v>2135</v>
      </c>
      <c r="B1981" s="44" t="s">
        <v>2134</v>
      </c>
      <c r="C1981" s="44" t="s">
        <v>1754</v>
      </c>
      <c r="D1981" s="44" t="s">
        <v>1281</v>
      </c>
    </row>
    <row r="1982" spans="1:4">
      <c r="A1982" s="44" t="s">
        <v>8</v>
      </c>
      <c r="B1982" s="44" t="s">
        <v>9</v>
      </c>
      <c r="C1982" s="44" t="s">
        <v>1754</v>
      </c>
      <c r="D1982" s="44" t="s">
        <v>1281</v>
      </c>
    </row>
    <row r="1983" spans="1:4">
      <c r="A1983" s="44" t="s">
        <v>1927</v>
      </c>
      <c r="B1983" s="44" t="s">
        <v>1917</v>
      </c>
      <c r="C1983" s="44" t="s">
        <v>1754</v>
      </c>
      <c r="D1983" s="44" t="s">
        <v>1281</v>
      </c>
    </row>
    <row r="1984" spans="1:4">
      <c r="A1984" s="44" t="s">
        <v>1928</v>
      </c>
      <c r="B1984" s="44" t="s">
        <v>1918</v>
      </c>
      <c r="C1984" s="44" t="s">
        <v>1754</v>
      </c>
      <c r="D1984" s="44" t="s">
        <v>1281</v>
      </c>
    </row>
    <row r="1985" spans="1:4">
      <c r="A1985" s="44" t="s">
        <v>10</v>
      </c>
      <c r="B1985" s="44" t="s">
        <v>11</v>
      </c>
      <c r="C1985" s="44" t="s">
        <v>1754</v>
      </c>
      <c r="D1985" s="44" t="s">
        <v>1281</v>
      </c>
    </row>
    <row r="1986" spans="1:4">
      <c r="A1986" s="44" t="s">
        <v>2137</v>
      </c>
      <c r="B1986" s="44" t="s">
        <v>2136</v>
      </c>
      <c r="C1986" s="44" t="s">
        <v>1754</v>
      </c>
      <c r="D1986" s="44" t="s">
        <v>1281</v>
      </c>
    </row>
    <row r="1987" spans="1:4">
      <c r="A1987" s="44" t="s">
        <v>2139</v>
      </c>
      <c r="B1987" s="44" t="s">
        <v>2138</v>
      </c>
      <c r="C1987" s="44" t="s">
        <v>1754</v>
      </c>
      <c r="D1987" s="44" t="s">
        <v>1281</v>
      </c>
    </row>
    <row r="1988" spans="1:4">
      <c r="A1988" s="44" t="s">
        <v>1909</v>
      </c>
      <c r="B1988" s="44" t="s">
        <v>160</v>
      </c>
      <c r="C1988" s="44" t="s">
        <v>1754</v>
      </c>
      <c r="D1988" s="44" t="s">
        <v>1281</v>
      </c>
    </row>
    <row r="1989" spans="1:4">
      <c r="A1989" s="44"/>
      <c r="B1989" s="44"/>
      <c r="C1989" s="44"/>
      <c r="D1989" s="44" t="s">
        <v>499</v>
      </c>
    </row>
    <row r="1990" spans="1:4">
      <c r="A1990" s="44"/>
      <c r="B1990" s="44"/>
      <c r="C1990" s="44"/>
      <c r="D1990" s="44" t="s">
        <v>502</v>
      </c>
    </row>
    <row r="1991" spans="1:4">
      <c r="A1991" s="44" t="s">
        <v>708</v>
      </c>
      <c r="B1991" s="44" t="s">
        <v>709</v>
      </c>
      <c r="C1991" s="44" t="s">
        <v>1754</v>
      </c>
      <c r="D1991" s="44" t="s">
        <v>1281</v>
      </c>
    </row>
    <row r="1992" spans="1:4">
      <c r="A1992" s="44"/>
      <c r="B1992" s="44"/>
      <c r="C1992" s="44"/>
      <c r="D1992" s="44" t="s">
        <v>502</v>
      </c>
    </row>
    <row r="1993" spans="1:4">
      <c r="A1993" s="44" t="s">
        <v>2141</v>
      </c>
      <c r="B1993" s="44" t="s">
        <v>2140</v>
      </c>
      <c r="C1993" s="44" t="s">
        <v>1754</v>
      </c>
      <c r="D1993" s="44" t="s">
        <v>1281</v>
      </c>
    </row>
    <row r="1994" spans="1:4">
      <c r="A1994" s="44" t="s">
        <v>2143</v>
      </c>
      <c r="B1994" s="44" t="s">
        <v>2142</v>
      </c>
      <c r="C1994" s="44" t="s">
        <v>1754</v>
      </c>
      <c r="D1994" s="44" t="s">
        <v>1281</v>
      </c>
    </row>
    <row r="1995" spans="1:4">
      <c r="A1995" s="44" t="s">
        <v>1925</v>
      </c>
      <c r="B1995" s="44" t="s">
        <v>1915</v>
      </c>
      <c r="C1995" s="44" t="s">
        <v>1754</v>
      </c>
      <c r="D1995" s="44" t="s">
        <v>1281</v>
      </c>
    </row>
    <row r="1996" spans="1:4">
      <c r="A1996" s="44" t="s">
        <v>1926</v>
      </c>
      <c r="B1996" s="44" t="s">
        <v>1916</v>
      </c>
      <c r="C1996" s="44" t="s">
        <v>1754</v>
      </c>
      <c r="D1996" s="44" t="s">
        <v>1281</v>
      </c>
    </row>
    <row r="1997" spans="1:4">
      <c r="A1997" s="44" t="s">
        <v>2825</v>
      </c>
      <c r="B1997" s="44" t="s">
        <v>2794</v>
      </c>
      <c r="C1997" s="44" t="s">
        <v>1754</v>
      </c>
      <c r="D1997" s="44" t="s">
        <v>1281</v>
      </c>
    </row>
    <row r="1998" spans="1:4">
      <c r="A1998" s="44"/>
      <c r="B1998" s="44"/>
      <c r="C1998" s="44"/>
      <c r="D1998" s="44" t="s">
        <v>502</v>
      </c>
    </row>
    <row r="1999" spans="1:4">
      <c r="A1999" s="44" t="s">
        <v>14</v>
      </c>
      <c r="B1999" s="44" t="s">
        <v>15</v>
      </c>
      <c r="C1999" s="44" t="s">
        <v>1754</v>
      </c>
      <c r="D1999" s="44" t="s">
        <v>1281</v>
      </c>
    </row>
    <row r="2000" spans="1:4">
      <c r="A2000" s="44"/>
      <c r="B2000" s="44"/>
      <c r="C2000" s="44"/>
      <c r="D2000" s="44" t="s">
        <v>502</v>
      </c>
    </row>
    <row r="2001" spans="1:4">
      <c r="A2001" s="44" t="s">
        <v>1929</v>
      </c>
      <c r="B2001" s="44" t="s">
        <v>1919</v>
      </c>
      <c r="C2001" s="44" t="s">
        <v>1754</v>
      </c>
      <c r="D2001" s="44" t="s">
        <v>1281</v>
      </c>
    </row>
    <row r="2002" spans="1:4">
      <c r="A2002" s="44" t="s">
        <v>1930</v>
      </c>
      <c r="B2002" s="44" t="s">
        <v>1920</v>
      </c>
      <c r="C2002" s="44" t="s">
        <v>1754</v>
      </c>
      <c r="D2002" s="44" t="s">
        <v>1281</v>
      </c>
    </row>
    <row r="2003" spans="1:4">
      <c r="A2003" s="44" t="s">
        <v>1921</v>
      </c>
      <c r="B2003" s="44" t="s">
        <v>1911</v>
      </c>
      <c r="C2003" s="44" t="s">
        <v>1754</v>
      </c>
      <c r="D2003" s="44" t="s">
        <v>1281</v>
      </c>
    </row>
    <row r="2004" spans="1:4">
      <c r="A2004" s="44"/>
      <c r="B2004" s="44"/>
      <c r="C2004" s="44"/>
      <c r="D2004" s="44" t="s">
        <v>502</v>
      </c>
    </row>
    <row r="2005" spans="1:4">
      <c r="A2005" s="44" t="s">
        <v>1922</v>
      </c>
      <c r="B2005" s="44" t="s">
        <v>1912</v>
      </c>
      <c r="C2005" s="44" t="s">
        <v>1754</v>
      </c>
      <c r="D2005" s="44" t="s">
        <v>1281</v>
      </c>
    </row>
    <row r="2006" spans="1:4">
      <c r="A2006" s="44"/>
      <c r="B2006" s="44"/>
      <c r="C2006" s="44"/>
      <c r="D2006" s="44" t="s">
        <v>502</v>
      </c>
    </row>
    <row r="2007" spans="1:4">
      <c r="A2007" s="44" t="s">
        <v>688</v>
      </c>
      <c r="B2007" s="44" t="s">
        <v>159</v>
      </c>
      <c r="C2007" s="44" t="s">
        <v>1754</v>
      </c>
      <c r="D2007" s="44" t="s">
        <v>1281</v>
      </c>
    </row>
    <row r="2008" spans="1:4">
      <c r="A2008" s="44"/>
      <c r="B2008" s="44"/>
      <c r="C2008" s="44"/>
      <c r="D2008" s="44" t="s">
        <v>499</v>
      </c>
    </row>
    <row r="2009" spans="1:4">
      <c r="A2009" s="44"/>
      <c r="B2009" s="44"/>
      <c r="C2009" s="44"/>
      <c r="D2009" s="44" t="s">
        <v>1283</v>
      </c>
    </row>
    <row r="2010" spans="1:4">
      <c r="A2010" s="44" t="s">
        <v>4</v>
      </c>
      <c r="B2010" s="44" t="s">
        <v>5</v>
      </c>
      <c r="C2010" s="44" t="s">
        <v>1754</v>
      </c>
      <c r="D2010" s="44" t="s">
        <v>1281</v>
      </c>
    </row>
    <row r="2011" spans="1:4">
      <c r="A2011" s="44" t="s">
        <v>2326</v>
      </c>
      <c r="B2011" s="44" t="s">
        <v>697</v>
      </c>
      <c r="C2011" s="44" t="s">
        <v>1754</v>
      </c>
      <c r="D2011" s="44" t="s">
        <v>1281</v>
      </c>
    </row>
    <row r="2012" spans="1:4">
      <c r="A2012" s="44"/>
      <c r="B2012" s="44"/>
      <c r="C2012" s="44"/>
      <c r="D2012" s="44" t="s">
        <v>502</v>
      </c>
    </row>
    <row r="2013" spans="1:4">
      <c r="A2013" s="44" t="s">
        <v>12</v>
      </c>
      <c r="B2013" s="44" t="s">
        <v>13</v>
      </c>
      <c r="C2013" s="44" t="s">
        <v>1754</v>
      </c>
      <c r="D2013" s="44" t="s">
        <v>1281</v>
      </c>
    </row>
    <row r="2014" spans="1:4">
      <c r="A2014" s="44"/>
      <c r="B2014" s="44"/>
      <c r="C2014" s="44"/>
      <c r="D2014" s="44" t="s">
        <v>502</v>
      </c>
    </row>
    <row r="2015" spans="1:4">
      <c r="A2015" s="44" t="s">
        <v>1923</v>
      </c>
      <c r="B2015" s="44" t="s">
        <v>1913</v>
      </c>
      <c r="C2015" s="44" t="s">
        <v>1754</v>
      </c>
      <c r="D2015" s="44" t="s">
        <v>1281</v>
      </c>
    </row>
    <row r="2016" spans="1:4">
      <c r="A2016" s="44" t="s">
        <v>1924</v>
      </c>
      <c r="B2016" s="44" t="s">
        <v>1914</v>
      </c>
      <c r="C2016" s="44" t="s">
        <v>1754</v>
      </c>
      <c r="D2016" s="44" t="s">
        <v>1281</v>
      </c>
    </row>
    <row r="2017" spans="1:5">
      <c r="A2017" s="44" t="s">
        <v>2145</v>
      </c>
      <c r="B2017" s="44" t="s">
        <v>2144</v>
      </c>
      <c r="C2017" s="44" t="s">
        <v>1754</v>
      </c>
      <c r="D2017" s="44" t="s">
        <v>1281</v>
      </c>
    </row>
    <row r="2018" spans="1:5">
      <c r="A2018" s="44" t="s">
        <v>2147</v>
      </c>
      <c r="B2018" s="44" t="s">
        <v>2146</v>
      </c>
      <c r="C2018" s="44" t="s">
        <v>1754</v>
      </c>
      <c r="D2018" s="44" t="s">
        <v>1281</v>
      </c>
    </row>
    <row r="2019" spans="1:5">
      <c r="A2019" s="44" t="s">
        <v>2826</v>
      </c>
      <c r="B2019" s="44" t="s">
        <v>2799</v>
      </c>
      <c r="C2019" s="44" t="s">
        <v>1754</v>
      </c>
      <c r="D2019" s="44" t="s">
        <v>1176</v>
      </c>
    </row>
    <row r="2020" spans="1:5">
      <c r="A2020" s="45" t="s">
        <v>2827</v>
      </c>
      <c r="B2020" s="45" t="s">
        <v>2798</v>
      </c>
      <c r="C2020" s="45" t="s">
        <v>1754</v>
      </c>
      <c r="D2020" s="45" t="s">
        <v>1176</v>
      </c>
    </row>
    <row r="2021" spans="1:5">
      <c r="A2021" s="56"/>
      <c r="B2021" s="56"/>
      <c r="C2021" s="56"/>
      <c r="D2021" s="56"/>
    </row>
    <row r="2022" spans="1:5">
      <c r="A2022" s="56"/>
      <c r="B2022" s="56"/>
      <c r="C2022" s="56"/>
      <c r="D2022" s="56"/>
    </row>
    <row r="2023" spans="1:5">
      <c r="A2023" s="74" t="s">
        <v>2767</v>
      </c>
      <c r="B2023" s="75" t="s">
        <v>169</v>
      </c>
      <c r="C2023" s="76" t="s">
        <v>1560</v>
      </c>
      <c r="D2023" s="76" t="s">
        <v>1280</v>
      </c>
      <c r="E2023" s="123"/>
    </row>
    <row r="2024" spans="1:5">
      <c r="A2024" s="42"/>
      <c r="B2024" s="42"/>
      <c r="C2024" s="43"/>
      <c r="D2024" s="43"/>
      <c r="E2024" s="123"/>
    </row>
    <row r="2025" spans="1:5">
      <c r="A2025" s="44" t="s">
        <v>2806</v>
      </c>
      <c r="B2025" s="44" t="s">
        <v>2810</v>
      </c>
      <c r="C2025" s="44" t="s">
        <v>2814</v>
      </c>
      <c r="D2025" s="44" t="s">
        <v>1282</v>
      </c>
    </row>
    <row r="2026" spans="1:5">
      <c r="A2026" s="44" t="s">
        <v>2807</v>
      </c>
      <c r="B2026" s="44" t="s">
        <v>2811</v>
      </c>
      <c r="C2026" s="44" t="s">
        <v>2814</v>
      </c>
      <c r="D2026" s="44" t="s">
        <v>1282</v>
      </c>
    </row>
    <row r="2027" spans="1:5">
      <c r="A2027" s="44" t="s">
        <v>2808</v>
      </c>
      <c r="B2027" s="44" t="s">
        <v>2812</v>
      </c>
      <c r="C2027" s="44" t="s">
        <v>2814</v>
      </c>
      <c r="D2027" s="44" t="s">
        <v>1282</v>
      </c>
    </row>
    <row r="2028" spans="1:5">
      <c r="A2028" s="44" t="s">
        <v>2809</v>
      </c>
      <c r="B2028" s="44" t="s">
        <v>2813</v>
      </c>
      <c r="C2028" s="44" t="s">
        <v>2814</v>
      </c>
      <c r="D2028" s="44" t="s">
        <v>1282</v>
      </c>
    </row>
    <row r="2029" spans="1:5">
      <c r="A2029" s="45" t="s">
        <v>2715</v>
      </c>
      <c r="B2029" s="45" t="s">
        <v>2716</v>
      </c>
      <c r="C2029" s="45" t="s">
        <v>2402</v>
      </c>
      <c r="D2029" s="45" t="s">
        <v>1282</v>
      </c>
    </row>
    <row r="2030" spans="1:5">
      <c r="A2030" s="56"/>
      <c r="B2030" s="56"/>
      <c r="C2030" s="56"/>
      <c r="D2030" s="56"/>
    </row>
    <row r="2031" spans="1:5">
      <c r="A2031" s="56"/>
      <c r="B2031" s="56"/>
      <c r="C2031" s="56"/>
      <c r="D2031" s="56"/>
    </row>
    <row r="2032" spans="1:5">
      <c r="A2032" s="74" t="s">
        <v>1285</v>
      </c>
      <c r="B2032" s="75" t="s">
        <v>169</v>
      </c>
      <c r="C2032" s="76" t="s">
        <v>1560</v>
      </c>
      <c r="D2032" s="76" t="s">
        <v>1280</v>
      </c>
      <c r="E2032" s="123"/>
    </row>
    <row r="2033" spans="1:5">
      <c r="A2033" s="42"/>
      <c r="B2033" s="42"/>
      <c r="C2033" s="43"/>
      <c r="D2033" s="43"/>
      <c r="E2033" s="123"/>
    </row>
    <row r="2034" spans="1:5">
      <c r="A2034" s="44" t="s">
        <v>2292</v>
      </c>
      <c r="B2034" s="44" t="s">
        <v>2300</v>
      </c>
      <c r="C2034" s="44" t="s">
        <v>2005</v>
      </c>
      <c r="D2034" s="44" t="s">
        <v>1281</v>
      </c>
    </row>
    <row r="2035" spans="1:5">
      <c r="A2035" s="44" t="s">
        <v>2294</v>
      </c>
      <c r="B2035" s="44" t="s">
        <v>2302</v>
      </c>
      <c r="C2035" s="44" t="s">
        <v>2005</v>
      </c>
      <c r="D2035" s="44" t="s">
        <v>1281</v>
      </c>
    </row>
    <row r="2036" spans="1:5">
      <c r="A2036" s="44" t="s">
        <v>2543</v>
      </c>
      <c r="B2036" s="44" t="s">
        <v>2544</v>
      </c>
      <c r="C2036" s="44" t="s">
        <v>2005</v>
      </c>
      <c r="D2036" s="44" t="s">
        <v>1281</v>
      </c>
    </row>
    <row r="2037" spans="1:5">
      <c r="A2037" s="44" t="s">
        <v>2551</v>
      </c>
      <c r="B2037" s="44" t="s">
        <v>2552</v>
      </c>
      <c r="C2037" s="44" t="s">
        <v>2005</v>
      </c>
      <c r="D2037" s="44" t="s">
        <v>1281</v>
      </c>
    </row>
    <row r="2038" spans="1:5">
      <c r="A2038" s="44" t="s">
        <v>2467</v>
      </c>
      <c r="B2038" s="44" t="s">
        <v>2468</v>
      </c>
      <c r="C2038" s="44" t="s">
        <v>2005</v>
      </c>
      <c r="D2038" s="44" t="s">
        <v>1281</v>
      </c>
    </row>
    <row r="2039" spans="1:5">
      <c r="A2039" s="44" t="s">
        <v>2475</v>
      </c>
      <c r="B2039" s="44" t="s">
        <v>2476</v>
      </c>
      <c r="C2039" s="44" t="s">
        <v>2005</v>
      </c>
      <c r="D2039" s="44" t="s">
        <v>1281</v>
      </c>
    </row>
    <row r="2040" spans="1:5">
      <c r="A2040" s="44" t="s">
        <v>2763</v>
      </c>
      <c r="B2040" s="44" t="s">
        <v>2752</v>
      </c>
      <c r="C2040" s="44" t="s">
        <v>2005</v>
      </c>
      <c r="D2040" s="44" t="s">
        <v>1281</v>
      </c>
    </row>
    <row r="2041" spans="1:5">
      <c r="A2041" s="44" t="s">
        <v>2765</v>
      </c>
      <c r="B2041" s="44" t="s">
        <v>2743</v>
      </c>
      <c r="C2041" s="44" t="s">
        <v>2005</v>
      </c>
      <c r="D2041" s="44" t="s">
        <v>1281</v>
      </c>
    </row>
    <row r="2042" spans="1:5">
      <c r="A2042" s="44" t="s">
        <v>2003</v>
      </c>
      <c r="B2042" s="44" t="s">
        <v>2004</v>
      </c>
      <c r="C2042" s="44" t="s">
        <v>2005</v>
      </c>
      <c r="D2042" s="44" t="s">
        <v>1281</v>
      </c>
    </row>
    <row r="2043" spans="1:5">
      <c r="A2043" s="44" t="s">
        <v>2008</v>
      </c>
      <c r="B2043" s="44" t="s">
        <v>2009</v>
      </c>
      <c r="C2043" s="44" t="s">
        <v>2005</v>
      </c>
      <c r="D2043" s="44" t="s">
        <v>1281</v>
      </c>
    </row>
    <row r="2044" spans="1:5">
      <c r="A2044" s="44" t="s">
        <v>2296</v>
      </c>
      <c r="B2044" s="44" t="s">
        <v>2304</v>
      </c>
      <c r="C2044" s="44" t="s">
        <v>2005</v>
      </c>
      <c r="D2044" s="44" t="s">
        <v>1281</v>
      </c>
    </row>
    <row r="2045" spans="1:5">
      <c r="A2045" s="44" t="s">
        <v>2298</v>
      </c>
      <c r="B2045" s="44" t="s">
        <v>2306</v>
      </c>
      <c r="C2045" s="44" t="s">
        <v>2005</v>
      </c>
      <c r="D2045" s="44" t="s">
        <v>1281</v>
      </c>
    </row>
    <row r="2046" spans="1:5">
      <c r="A2046" s="44" t="s">
        <v>2759</v>
      </c>
      <c r="B2046" s="44" t="s">
        <v>2748</v>
      </c>
      <c r="C2046" s="44" t="s">
        <v>2005</v>
      </c>
      <c r="D2046" s="44" t="s">
        <v>1281</v>
      </c>
    </row>
    <row r="2047" spans="1:5">
      <c r="A2047" s="44" t="s">
        <v>2761</v>
      </c>
      <c r="B2047" s="44" t="s">
        <v>2750</v>
      </c>
      <c r="C2047" s="44" t="s">
        <v>2005</v>
      </c>
      <c r="D2047" s="44" t="s">
        <v>1281</v>
      </c>
    </row>
    <row r="2048" spans="1:5">
      <c r="A2048" s="44" t="s">
        <v>2755</v>
      </c>
      <c r="B2048" s="44" t="s">
        <v>2744</v>
      </c>
      <c r="C2048" s="44" t="s">
        <v>2005</v>
      </c>
      <c r="D2048" s="44" t="s">
        <v>1281</v>
      </c>
    </row>
    <row r="2049" spans="1:4">
      <c r="A2049" s="44" t="s">
        <v>2757</v>
      </c>
      <c r="B2049" s="44" t="s">
        <v>2746</v>
      </c>
      <c r="C2049" s="44" t="s">
        <v>2005</v>
      </c>
      <c r="D2049" s="44" t="s">
        <v>1281</v>
      </c>
    </row>
    <row r="2050" spans="1:4">
      <c r="A2050" s="44" t="s">
        <v>2012</v>
      </c>
      <c r="B2050" s="44" t="s">
        <v>2013</v>
      </c>
      <c r="C2050" s="44" t="s">
        <v>2005</v>
      </c>
      <c r="D2050" s="44" t="s">
        <v>1281</v>
      </c>
    </row>
    <row r="2051" spans="1:4">
      <c r="A2051" s="44" t="s">
        <v>2016</v>
      </c>
      <c r="B2051" s="44" t="s">
        <v>2017</v>
      </c>
      <c r="C2051" s="44" t="s">
        <v>2005</v>
      </c>
      <c r="D2051" s="44" t="s">
        <v>1281</v>
      </c>
    </row>
    <row r="2052" spans="1:4">
      <c r="A2052" s="44" t="s">
        <v>2527</v>
      </c>
      <c r="B2052" s="44" t="s">
        <v>2528</v>
      </c>
      <c r="C2052" s="44" t="s">
        <v>2005</v>
      </c>
      <c r="D2052" s="44" t="s">
        <v>1281</v>
      </c>
    </row>
    <row r="2053" spans="1:4">
      <c r="A2053" s="44" t="s">
        <v>2535</v>
      </c>
      <c r="B2053" s="44" t="s">
        <v>2536</v>
      </c>
      <c r="C2053" s="44" t="s">
        <v>2005</v>
      </c>
      <c r="D2053" s="44" t="s">
        <v>1281</v>
      </c>
    </row>
    <row r="2054" spans="1:4">
      <c r="A2054" s="44" t="s">
        <v>2293</v>
      </c>
      <c r="B2054" s="44" t="s">
        <v>2301</v>
      </c>
      <c r="C2054" s="44" t="s">
        <v>2005</v>
      </c>
      <c r="D2054" s="44" t="s">
        <v>1281</v>
      </c>
    </row>
    <row r="2055" spans="1:4">
      <c r="A2055" s="44" t="s">
        <v>2295</v>
      </c>
      <c r="B2055" s="44" t="s">
        <v>2303</v>
      </c>
      <c r="C2055" s="44" t="s">
        <v>2005</v>
      </c>
      <c r="D2055" s="44" t="s">
        <v>1281</v>
      </c>
    </row>
    <row r="2056" spans="1:4">
      <c r="A2056" s="44" t="s">
        <v>2545</v>
      </c>
      <c r="B2056" s="44" t="s">
        <v>2546</v>
      </c>
      <c r="C2056" s="44" t="s">
        <v>2005</v>
      </c>
      <c r="D2056" s="44" t="s">
        <v>1281</v>
      </c>
    </row>
    <row r="2057" spans="1:4">
      <c r="A2057" s="44" t="s">
        <v>2553</v>
      </c>
      <c r="B2057" s="44" t="s">
        <v>2554</v>
      </c>
      <c r="C2057" s="44" t="s">
        <v>2005</v>
      </c>
      <c r="D2057" s="44" t="s">
        <v>1281</v>
      </c>
    </row>
    <row r="2058" spans="1:4">
      <c r="A2058" s="44" t="s">
        <v>2469</v>
      </c>
      <c r="B2058" s="44" t="s">
        <v>2470</v>
      </c>
      <c r="C2058" s="44" t="s">
        <v>2005</v>
      </c>
      <c r="D2058" s="44" t="s">
        <v>1281</v>
      </c>
    </row>
    <row r="2059" spans="1:4">
      <c r="A2059" s="44" t="s">
        <v>2477</v>
      </c>
      <c r="B2059" s="44" t="s">
        <v>2478</v>
      </c>
      <c r="C2059" s="44" t="s">
        <v>2005</v>
      </c>
      <c r="D2059" s="44" t="s">
        <v>1281</v>
      </c>
    </row>
    <row r="2060" spans="1:4">
      <c r="A2060" s="44" t="s">
        <v>2764</v>
      </c>
      <c r="B2060" s="44" t="s">
        <v>2753</v>
      </c>
      <c r="C2060" s="44" t="s">
        <v>2005</v>
      </c>
      <c r="D2060" s="44" t="s">
        <v>1281</v>
      </c>
    </row>
    <row r="2061" spans="1:4">
      <c r="A2061" s="44" t="s">
        <v>2766</v>
      </c>
      <c r="B2061" s="44" t="s">
        <v>2754</v>
      </c>
      <c r="C2061" s="44" t="s">
        <v>2005</v>
      </c>
      <c r="D2061" s="44" t="s">
        <v>1281</v>
      </c>
    </row>
    <row r="2062" spans="1:4">
      <c r="A2062" s="44" t="s">
        <v>2006</v>
      </c>
      <c r="B2062" s="44" t="s">
        <v>2007</v>
      </c>
      <c r="C2062" s="44" t="s">
        <v>2005</v>
      </c>
      <c r="D2062" s="44" t="s">
        <v>1281</v>
      </c>
    </row>
    <row r="2063" spans="1:4">
      <c r="A2063" s="44" t="s">
        <v>2010</v>
      </c>
      <c r="B2063" s="44" t="s">
        <v>2011</v>
      </c>
      <c r="C2063" s="44" t="s">
        <v>2005</v>
      </c>
      <c r="D2063" s="44" t="s">
        <v>1281</v>
      </c>
    </row>
    <row r="2064" spans="1:4">
      <c r="A2064" s="44" t="s">
        <v>2297</v>
      </c>
      <c r="B2064" s="44" t="s">
        <v>2305</v>
      </c>
      <c r="C2064" s="44" t="s">
        <v>2005</v>
      </c>
      <c r="D2064" s="44" t="s">
        <v>1281</v>
      </c>
    </row>
    <row r="2065" spans="1:4">
      <c r="A2065" s="44" t="s">
        <v>2299</v>
      </c>
      <c r="B2065" s="44" t="s">
        <v>2307</v>
      </c>
      <c r="C2065" s="44" t="s">
        <v>2005</v>
      </c>
      <c r="D2065" s="44" t="s">
        <v>1281</v>
      </c>
    </row>
    <row r="2066" spans="1:4">
      <c r="A2066" s="44" t="s">
        <v>2760</v>
      </c>
      <c r="B2066" s="44" t="s">
        <v>2749</v>
      </c>
      <c r="C2066" s="44" t="s">
        <v>2005</v>
      </c>
      <c r="D2066" s="44" t="s">
        <v>1281</v>
      </c>
    </row>
    <row r="2067" spans="1:4">
      <c r="A2067" s="44" t="s">
        <v>2762</v>
      </c>
      <c r="B2067" s="44" t="s">
        <v>2751</v>
      </c>
      <c r="C2067" s="44" t="s">
        <v>2005</v>
      </c>
      <c r="D2067" s="44" t="s">
        <v>1281</v>
      </c>
    </row>
    <row r="2068" spans="1:4">
      <c r="A2068" s="44" t="s">
        <v>2756</v>
      </c>
      <c r="B2068" s="44" t="s">
        <v>2745</v>
      </c>
      <c r="C2068" s="44" t="s">
        <v>2005</v>
      </c>
      <c r="D2068" s="44" t="s">
        <v>1281</v>
      </c>
    </row>
    <row r="2069" spans="1:4">
      <c r="A2069" s="44" t="s">
        <v>2758</v>
      </c>
      <c r="B2069" s="44" t="s">
        <v>2747</v>
      </c>
      <c r="C2069" s="44" t="s">
        <v>2005</v>
      </c>
      <c r="D2069" s="44" t="s">
        <v>1281</v>
      </c>
    </row>
    <row r="2070" spans="1:4">
      <c r="A2070" s="44" t="s">
        <v>2014</v>
      </c>
      <c r="B2070" s="44" t="s">
        <v>2015</v>
      </c>
      <c r="C2070" s="44" t="s">
        <v>2005</v>
      </c>
      <c r="D2070" s="44" t="s">
        <v>1281</v>
      </c>
    </row>
    <row r="2071" spans="1:4">
      <c r="A2071" s="44" t="s">
        <v>2018</v>
      </c>
      <c r="B2071" s="44" t="s">
        <v>2019</v>
      </c>
      <c r="C2071" s="44" t="s">
        <v>2005</v>
      </c>
      <c r="D2071" s="44" t="s">
        <v>1281</v>
      </c>
    </row>
    <row r="2072" spans="1:4">
      <c r="A2072" s="44" t="s">
        <v>2529</v>
      </c>
      <c r="B2072" s="44" t="s">
        <v>2530</v>
      </c>
      <c r="C2072" s="44" t="s">
        <v>2005</v>
      </c>
      <c r="D2072" s="44" t="s">
        <v>1281</v>
      </c>
    </row>
    <row r="2073" spans="1:4">
      <c r="A2073" s="44" t="s">
        <v>2537</v>
      </c>
      <c r="B2073" s="44" t="s">
        <v>2538</v>
      </c>
      <c r="C2073" s="44" t="s">
        <v>2005</v>
      </c>
      <c r="D2073" s="44" t="s">
        <v>1281</v>
      </c>
    </row>
    <row r="2074" spans="1:4">
      <c r="A2074" s="44" t="s">
        <v>2451</v>
      </c>
      <c r="B2074" s="44" t="s">
        <v>2452</v>
      </c>
      <c r="C2074" s="44" t="s">
        <v>2005</v>
      </c>
      <c r="D2074" s="44" t="s">
        <v>1281</v>
      </c>
    </row>
    <row r="2075" spans="1:4">
      <c r="A2075" s="44" t="s">
        <v>2455</v>
      </c>
      <c r="B2075" s="44" t="s">
        <v>2456</v>
      </c>
      <c r="C2075" s="44" t="s">
        <v>2005</v>
      </c>
      <c r="D2075" s="44" t="s">
        <v>1281</v>
      </c>
    </row>
    <row r="2076" spans="1:4">
      <c r="A2076" s="44" t="s">
        <v>2547</v>
      </c>
      <c r="B2076" s="44" t="s">
        <v>2548</v>
      </c>
      <c r="C2076" s="44" t="s">
        <v>2005</v>
      </c>
      <c r="D2076" s="44" t="s">
        <v>1281</v>
      </c>
    </row>
    <row r="2077" spans="1:4">
      <c r="A2077" s="44" t="s">
        <v>2555</v>
      </c>
      <c r="B2077" s="44" t="s">
        <v>2556</v>
      </c>
      <c r="C2077" s="44" t="s">
        <v>2005</v>
      </c>
      <c r="D2077" s="44" t="s">
        <v>1281</v>
      </c>
    </row>
    <row r="2078" spans="1:4">
      <c r="A2078" s="44" t="s">
        <v>2471</v>
      </c>
      <c r="B2078" s="44" t="s">
        <v>2472</v>
      </c>
      <c r="C2078" s="44" t="s">
        <v>2005</v>
      </c>
      <c r="D2078" s="44" t="s">
        <v>1281</v>
      </c>
    </row>
    <row r="2079" spans="1:4">
      <c r="A2079" s="44" t="s">
        <v>2479</v>
      </c>
      <c r="B2079" s="44" t="s">
        <v>2480</v>
      </c>
      <c r="C2079" s="44" t="s">
        <v>2005</v>
      </c>
      <c r="D2079" s="44" t="s">
        <v>1281</v>
      </c>
    </row>
    <row r="2080" spans="1:4">
      <c r="A2080" s="44" t="s">
        <v>2328</v>
      </c>
      <c r="B2080" s="44" t="s">
        <v>2327</v>
      </c>
      <c r="C2080" s="44" t="s">
        <v>2005</v>
      </c>
      <c r="D2080" s="44" t="s">
        <v>1281</v>
      </c>
    </row>
    <row r="2081" spans="1:4">
      <c r="A2081" s="44" t="s">
        <v>2330</v>
      </c>
      <c r="B2081" s="44" t="s">
        <v>2329</v>
      </c>
      <c r="C2081" s="44" t="s">
        <v>2005</v>
      </c>
      <c r="D2081" s="44" t="s">
        <v>1281</v>
      </c>
    </row>
    <row r="2082" spans="1:4">
      <c r="A2082" s="44" t="s">
        <v>2459</v>
      </c>
      <c r="B2082" s="44" t="s">
        <v>2460</v>
      </c>
      <c r="C2082" s="44" t="s">
        <v>2005</v>
      </c>
      <c r="D2082" s="44" t="s">
        <v>1281</v>
      </c>
    </row>
    <row r="2083" spans="1:4">
      <c r="A2083" s="44" t="s">
        <v>2463</v>
      </c>
      <c r="B2083" s="44" t="s">
        <v>2464</v>
      </c>
      <c r="C2083" s="44" t="s">
        <v>2005</v>
      </c>
      <c r="D2083" s="44" t="s">
        <v>1281</v>
      </c>
    </row>
    <row r="2084" spans="1:4">
      <c r="A2084" s="44" t="s">
        <v>2332</v>
      </c>
      <c r="B2084" s="44" t="s">
        <v>2331</v>
      </c>
      <c r="C2084" s="44" t="s">
        <v>2005</v>
      </c>
      <c r="D2084" s="44" t="s">
        <v>1281</v>
      </c>
    </row>
    <row r="2085" spans="1:4">
      <c r="A2085" s="44" t="s">
        <v>2334</v>
      </c>
      <c r="B2085" s="44" t="s">
        <v>2333</v>
      </c>
      <c r="C2085" s="44" t="s">
        <v>2005</v>
      </c>
      <c r="D2085" s="44" t="s">
        <v>1281</v>
      </c>
    </row>
    <row r="2086" spans="1:4">
      <c r="A2086" s="44" t="s">
        <v>2531</v>
      </c>
      <c r="B2086" s="44" t="s">
        <v>2532</v>
      </c>
      <c r="C2086" s="44" t="s">
        <v>2005</v>
      </c>
      <c r="D2086" s="44" t="s">
        <v>1281</v>
      </c>
    </row>
    <row r="2087" spans="1:4">
      <c r="A2087" s="44" t="s">
        <v>2539</v>
      </c>
      <c r="B2087" s="44" t="s">
        <v>2540</v>
      </c>
      <c r="C2087" s="44" t="s">
        <v>2005</v>
      </c>
      <c r="D2087" s="44" t="s">
        <v>1281</v>
      </c>
    </row>
    <row r="2088" spans="1:4">
      <c r="A2088" s="44" t="s">
        <v>2453</v>
      </c>
      <c r="B2088" s="44" t="s">
        <v>2454</v>
      </c>
      <c r="C2088" s="44" t="s">
        <v>2005</v>
      </c>
      <c r="D2088" s="44" t="s">
        <v>1281</v>
      </c>
    </row>
    <row r="2089" spans="1:4">
      <c r="A2089" s="44" t="s">
        <v>2457</v>
      </c>
      <c r="B2089" s="44" t="s">
        <v>2458</v>
      </c>
      <c r="C2089" s="44" t="s">
        <v>2005</v>
      </c>
      <c r="D2089" s="44" t="s">
        <v>1281</v>
      </c>
    </row>
    <row r="2090" spans="1:4">
      <c r="A2090" s="44" t="s">
        <v>2549</v>
      </c>
      <c r="B2090" s="44" t="s">
        <v>2550</v>
      </c>
      <c r="C2090" s="44" t="s">
        <v>2005</v>
      </c>
      <c r="D2090" s="44" t="s">
        <v>1281</v>
      </c>
    </row>
    <row r="2091" spans="1:4">
      <c r="A2091" s="44" t="s">
        <v>2557</v>
      </c>
      <c r="B2091" s="44" t="s">
        <v>2558</v>
      </c>
      <c r="C2091" s="44" t="s">
        <v>2005</v>
      </c>
      <c r="D2091" s="44" t="s">
        <v>1281</v>
      </c>
    </row>
    <row r="2092" spans="1:4">
      <c r="A2092" s="44" t="s">
        <v>2473</v>
      </c>
      <c r="B2092" s="44" t="s">
        <v>2474</v>
      </c>
      <c r="C2092" s="44" t="s">
        <v>2005</v>
      </c>
      <c r="D2092" s="44" t="s">
        <v>1281</v>
      </c>
    </row>
    <row r="2093" spans="1:4">
      <c r="A2093" s="44" t="s">
        <v>2481</v>
      </c>
      <c r="B2093" s="44" t="s">
        <v>2482</v>
      </c>
      <c r="C2093" s="44" t="s">
        <v>2005</v>
      </c>
      <c r="D2093" s="44" t="s">
        <v>1281</v>
      </c>
    </row>
    <row r="2094" spans="1:4">
      <c r="A2094" s="44" t="s">
        <v>2336</v>
      </c>
      <c r="B2094" s="44" t="s">
        <v>2335</v>
      </c>
      <c r="C2094" s="44" t="s">
        <v>2005</v>
      </c>
      <c r="D2094" s="44" t="s">
        <v>1281</v>
      </c>
    </row>
    <row r="2095" spans="1:4">
      <c r="A2095" s="44" t="s">
        <v>2338</v>
      </c>
      <c r="B2095" s="44" t="s">
        <v>2337</v>
      </c>
      <c r="C2095" s="44" t="s">
        <v>2005</v>
      </c>
      <c r="D2095" s="44" t="s">
        <v>1281</v>
      </c>
    </row>
    <row r="2096" spans="1:4">
      <c r="A2096" s="44" t="s">
        <v>2461</v>
      </c>
      <c r="B2096" s="44" t="s">
        <v>2462</v>
      </c>
      <c r="C2096" s="44" t="s">
        <v>2005</v>
      </c>
      <c r="D2096" s="44" t="s">
        <v>1281</v>
      </c>
    </row>
    <row r="2097" spans="1:4">
      <c r="A2097" s="44" t="s">
        <v>2465</v>
      </c>
      <c r="B2097" s="44" t="s">
        <v>2466</v>
      </c>
      <c r="C2097" s="44" t="s">
        <v>2005</v>
      </c>
      <c r="D2097" s="44" t="s">
        <v>1281</v>
      </c>
    </row>
    <row r="2098" spans="1:4">
      <c r="A2098" s="44" t="s">
        <v>2340</v>
      </c>
      <c r="B2098" s="44" t="s">
        <v>2339</v>
      </c>
      <c r="C2098" s="44" t="s">
        <v>2005</v>
      </c>
      <c r="D2098" s="44" t="s">
        <v>1281</v>
      </c>
    </row>
    <row r="2099" spans="1:4">
      <c r="A2099" s="44" t="s">
        <v>2342</v>
      </c>
      <c r="B2099" s="44" t="s">
        <v>2341</v>
      </c>
      <c r="C2099" s="44" t="s">
        <v>2005</v>
      </c>
      <c r="D2099" s="44" t="s">
        <v>1281</v>
      </c>
    </row>
    <row r="2100" spans="1:4">
      <c r="A2100" s="44" t="s">
        <v>2533</v>
      </c>
      <c r="B2100" s="44" t="s">
        <v>2534</v>
      </c>
      <c r="C2100" s="44" t="s">
        <v>2005</v>
      </c>
      <c r="D2100" s="44" t="s">
        <v>1281</v>
      </c>
    </row>
    <row r="2101" spans="1:4">
      <c r="A2101" s="44" t="s">
        <v>2541</v>
      </c>
      <c r="B2101" s="44" t="s">
        <v>2542</v>
      </c>
      <c r="C2101" s="44" t="s">
        <v>2005</v>
      </c>
      <c r="D2101" s="44" t="s">
        <v>1281</v>
      </c>
    </row>
    <row r="2102" spans="1:4">
      <c r="A2102" s="44" t="s">
        <v>1950</v>
      </c>
      <c r="B2102" s="44" t="s">
        <v>931</v>
      </c>
      <c r="C2102" s="44" t="s">
        <v>2403</v>
      </c>
      <c r="D2102" s="44" t="s">
        <v>499</v>
      </c>
    </row>
    <row r="2103" spans="1:4">
      <c r="A2103" s="44" t="s">
        <v>1518</v>
      </c>
      <c r="B2103" s="44" t="s">
        <v>1520</v>
      </c>
      <c r="C2103" s="44" t="s">
        <v>2403</v>
      </c>
      <c r="D2103" s="44" t="s">
        <v>499</v>
      </c>
    </row>
    <row r="2104" spans="1:4">
      <c r="A2104" s="44" t="s">
        <v>1956</v>
      </c>
      <c r="B2104" s="44" t="s">
        <v>207</v>
      </c>
      <c r="C2104" s="44" t="s">
        <v>2403</v>
      </c>
      <c r="D2104" s="44" t="s">
        <v>499</v>
      </c>
    </row>
    <row r="2105" spans="1:4">
      <c r="A2105" s="44" t="s">
        <v>1949</v>
      </c>
      <c r="B2105" s="44" t="s">
        <v>932</v>
      </c>
      <c r="C2105" s="44" t="s">
        <v>2403</v>
      </c>
      <c r="D2105" s="44" t="s">
        <v>499</v>
      </c>
    </row>
    <row r="2106" spans="1:4">
      <c r="A2106" s="44" t="s">
        <v>2849</v>
      </c>
      <c r="B2106" s="44" t="s">
        <v>2850</v>
      </c>
      <c r="C2106" s="44" t="s">
        <v>2403</v>
      </c>
      <c r="D2106" s="44" t="s">
        <v>499</v>
      </c>
    </row>
    <row r="2107" spans="1:4">
      <c r="A2107" s="44" t="s">
        <v>2149</v>
      </c>
      <c r="B2107" s="44" t="s">
        <v>2148</v>
      </c>
      <c r="C2107" s="44" t="s">
        <v>2403</v>
      </c>
      <c r="D2107" s="44" t="s">
        <v>499</v>
      </c>
    </row>
    <row r="2108" spans="1:4">
      <c r="A2108" s="44" t="s">
        <v>1952</v>
      </c>
      <c r="B2108" s="44" t="s">
        <v>930</v>
      </c>
      <c r="C2108" s="44" t="s">
        <v>2403</v>
      </c>
      <c r="D2108" s="44" t="s">
        <v>499</v>
      </c>
    </row>
    <row r="2109" spans="1:4">
      <c r="A2109" s="44" t="s">
        <v>1951</v>
      </c>
      <c r="B2109" s="44" t="s">
        <v>929</v>
      </c>
      <c r="C2109" s="44" t="s">
        <v>2403</v>
      </c>
      <c r="D2109" s="44" t="s">
        <v>499</v>
      </c>
    </row>
    <row r="2110" spans="1:4">
      <c r="A2110" s="44" t="s">
        <v>1957</v>
      </c>
      <c r="B2110" s="44" t="s">
        <v>210</v>
      </c>
      <c r="C2110" s="44" t="s">
        <v>2403</v>
      </c>
      <c r="D2110" s="44" t="s">
        <v>499</v>
      </c>
    </row>
    <row r="2111" spans="1:4">
      <c r="A2111" s="44" t="s">
        <v>558</v>
      </c>
      <c r="B2111" s="44" t="s">
        <v>559</v>
      </c>
      <c r="C2111" s="44" t="s">
        <v>2403</v>
      </c>
      <c r="D2111" s="44" t="s">
        <v>499</v>
      </c>
    </row>
    <row r="2112" spans="1:4">
      <c r="A2112" s="44" t="s">
        <v>2525</v>
      </c>
      <c r="B2112" s="44" t="s">
        <v>2526</v>
      </c>
      <c r="C2112" s="44" t="s">
        <v>2403</v>
      </c>
      <c r="D2112" s="44" t="s">
        <v>499</v>
      </c>
    </row>
    <row r="2113" spans="1:4">
      <c r="A2113" s="44" t="s">
        <v>2151</v>
      </c>
      <c r="B2113" s="44" t="s">
        <v>2150</v>
      </c>
      <c r="C2113" s="44" t="s">
        <v>2403</v>
      </c>
      <c r="D2113" s="44" t="s">
        <v>499</v>
      </c>
    </row>
    <row r="2114" spans="1:4">
      <c r="A2114" s="44" t="s">
        <v>2153</v>
      </c>
      <c r="B2114" s="44" t="s">
        <v>2152</v>
      </c>
      <c r="C2114" s="44" t="s">
        <v>2403</v>
      </c>
      <c r="D2114" s="44" t="s">
        <v>499</v>
      </c>
    </row>
    <row r="2115" spans="1:4">
      <c r="A2115" s="44" t="s">
        <v>2155</v>
      </c>
      <c r="B2115" s="44" t="s">
        <v>2154</v>
      </c>
      <c r="C2115" s="44" t="s">
        <v>2403</v>
      </c>
      <c r="D2115" s="44" t="s">
        <v>499</v>
      </c>
    </row>
    <row r="2116" spans="1:4">
      <c r="A2116" s="44" t="s">
        <v>2157</v>
      </c>
      <c r="B2116" s="44" t="s">
        <v>2156</v>
      </c>
      <c r="C2116" s="44" t="s">
        <v>2403</v>
      </c>
      <c r="D2116" s="44" t="s">
        <v>499</v>
      </c>
    </row>
    <row r="2117" spans="1:4">
      <c r="A2117" s="44" t="s">
        <v>2159</v>
      </c>
      <c r="B2117" s="44" t="s">
        <v>2158</v>
      </c>
      <c r="C2117" s="44" t="s">
        <v>2403</v>
      </c>
      <c r="D2117" s="44" t="s">
        <v>499</v>
      </c>
    </row>
    <row r="2118" spans="1:4">
      <c r="A2118" s="44" t="s">
        <v>2161</v>
      </c>
      <c r="B2118" s="44" t="s">
        <v>2160</v>
      </c>
      <c r="C2118" s="44" t="s">
        <v>2403</v>
      </c>
      <c r="D2118" s="44" t="s">
        <v>499</v>
      </c>
    </row>
    <row r="2119" spans="1:4">
      <c r="A2119" s="44" t="s">
        <v>1954</v>
      </c>
      <c r="B2119" s="44" t="s">
        <v>208</v>
      </c>
      <c r="C2119" s="44" t="s">
        <v>2403</v>
      </c>
      <c r="D2119" s="44" t="s">
        <v>499</v>
      </c>
    </row>
    <row r="2120" spans="1:4">
      <c r="A2120" s="44" t="s">
        <v>2163</v>
      </c>
      <c r="B2120" s="44" t="s">
        <v>2162</v>
      </c>
      <c r="C2120" s="44" t="s">
        <v>2403</v>
      </c>
      <c r="D2120" s="44" t="s">
        <v>499</v>
      </c>
    </row>
    <row r="2121" spans="1:4">
      <c r="A2121" s="44" t="s">
        <v>1955</v>
      </c>
      <c r="B2121" s="44" t="s">
        <v>209</v>
      </c>
      <c r="C2121" s="44" t="s">
        <v>2403</v>
      </c>
      <c r="D2121" s="44" t="s">
        <v>499</v>
      </c>
    </row>
    <row r="2122" spans="1:4">
      <c r="A2122" s="44" t="s">
        <v>2165</v>
      </c>
      <c r="B2122" s="44" t="s">
        <v>2164</v>
      </c>
      <c r="C2122" s="44" t="s">
        <v>2403</v>
      </c>
      <c r="D2122" s="44" t="s">
        <v>499</v>
      </c>
    </row>
    <row r="2123" spans="1:4">
      <c r="A2123" s="44" t="s">
        <v>2167</v>
      </c>
      <c r="B2123" s="44" t="s">
        <v>2166</v>
      </c>
      <c r="C2123" s="44" t="s">
        <v>2403</v>
      </c>
      <c r="D2123" s="44" t="s">
        <v>499</v>
      </c>
    </row>
    <row r="2124" spans="1:4">
      <c r="A2124" s="44" t="s">
        <v>2169</v>
      </c>
      <c r="B2124" s="44" t="s">
        <v>2168</v>
      </c>
      <c r="C2124" s="44" t="s">
        <v>2403</v>
      </c>
      <c r="D2124" s="44" t="s">
        <v>499</v>
      </c>
    </row>
    <row r="2125" spans="1:4">
      <c r="A2125" s="44" t="s">
        <v>1953</v>
      </c>
      <c r="B2125" s="44" t="s">
        <v>928</v>
      </c>
      <c r="C2125" s="44" t="s">
        <v>2403</v>
      </c>
      <c r="D2125" s="44" t="s">
        <v>499</v>
      </c>
    </row>
    <row r="2126" spans="1:4">
      <c r="A2126" s="44" t="s">
        <v>1947</v>
      </c>
      <c r="B2126" s="44" t="s">
        <v>640</v>
      </c>
      <c r="C2126" s="44" t="s">
        <v>2403</v>
      </c>
      <c r="D2126" s="44" t="s">
        <v>499</v>
      </c>
    </row>
    <row r="2127" spans="1:4">
      <c r="A2127" s="44" t="s">
        <v>1943</v>
      </c>
      <c r="B2127" s="44" t="s">
        <v>1131</v>
      </c>
      <c r="C2127" s="44" t="s">
        <v>2403</v>
      </c>
      <c r="D2127" s="44" t="s">
        <v>499</v>
      </c>
    </row>
    <row r="2128" spans="1:4">
      <c r="A2128" s="44" t="s">
        <v>1946</v>
      </c>
      <c r="B2128" s="44" t="s">
        <v>331</v>
      </c>
      <c r="C2128" s="44" t="s">
        <v>2403</v>
      </c>
      <c r="D2128" s="44" t="s">
        <v>499</v>
      </c>
    </row>
    <row r="2129" spans="1:4">
      <c r="A2129" s="44" t="s">
        <v>1945</v>
      </c>
      <c r="B2129" s="44" t="s">
        <v>330</v>
      </c>
      <c r="C2129" s="44" t="s">
        <v>2403</v>
      </c>
      <c r="D2129" s="44" t="s">
        <v>499</v>
      </c>
    </row>
    <row r="2130" spans="1:4">
      <c r="A2130" s="44" t="s">
        <v>1519</v>
      </c>
      <c r="B2130" s="44" t="s">
        <v>1521</v>
      </c>
      <c r="C2130" s="44" t="s">
        <v>2403</v>
      </c>
      <c r="D2130" s="44" t="s">
        <v>499</v>
      </c>
    </row>
    <row r="2131" spans="1:4">
      <c r="A2131" s="44" t="s">
        <v>1948</v>
      </c>
      <c r="B2131" s="44" t="s">
        <v>641</v>
      </c>
      <c r="C2131" s="44" t="s">
        <v>2403</v>
      </c>
      <c r="D2131" s="44" t="s">
        <v>499</v>
      </c>
    </row>
    <row r="2132" spans="1:4">
      <c r="A2132" s="44" t="s">
        <v>1944</v>
      </c>
      <c r="B2132" s="44" t="s">
        <v>1132</v>
      </c>
      <c r="C2132" s="44" t="s">
        <v>2403</v>
      </c>
      <c r="D2132" s="44" t="s">
        <v>499</v>
      </c>
    </row>
    <row r="2133" spans="1:4">
      <c r="A2133" s="44" t="s">
        <v>2171</v>
      </c>
      <c r="B2133" s="44" t="s">
        <v>2170</v>
      </c>
      <c r="C2133" s="44" t="s">
        <v>2403</v>
      </c>
      <c r="D2133" s="44" t="s">
        <v>499</v>
      </c>
    </row>
    <row r="2134" spans="1:4">
      <c r="A2134" s="44" t="s">
        <v>1350</v>
      </c>
      <c r="B2134" s="44" t="s">
        <v>1196</v>
      </c>
      <c r="C2134" s="44" t="s">
        <v>1537</v>
      </c>
      <c r="D2134" s="44" t="s">
        <v>502</v>
      </c>
    </row>
    <row r="2135" spans="1:4">
      <c r="A2135" s="44" t="s">
        <v>1375</v>
      </c>
      <c r="B2135" s="44" t="s">
        <v>1232</v>
      </c>
      <c r="C2135" s="44" t="s">
        <v>1537</v>
      </c>
      <c r="D2135" s="44" t="s">
        <v>502</v>
      </c>
    </row>
    <row r="2136" spans="1:4">
      <c r="A2136" s="44" t="s">
        <v>1371</v>
      </c>
      <c r="B2136" s="44" t="s">
        <v>1226</v>
      </c>
      <c r="C2136" s="44" t="s">
        <v>1537</v>
      </c>
      <c r="D2136" s="44" t="s">
        <v>502</v>
      </c>
    </row>
    <row r="2137" spans="1:4">
      <c r="A2137" s="44" t="s">
        <v>2172</v>
      </c>
      <c r="B2137" s="44" t="s">
        <v>1192</v>
      </c>
      <c r="C2137" s="44" t="s">
        <v>1537</v>
      </c>
      <c r="D2137" s="44" t="s">
        <v>502</v>
      </c>
    </row>
    <row r="2138" spans="1:4">
      <c r="A2138" s="44" t="s">
        <v>2630</v>
      </c>
      <c r="B2138" s="44" t="s">
        <v>2631</v>
      </c>
      <c r="C2138" s="44" t="s">
        <v>1537</v>
      </c>
      <c r="D2138" s="44" t="s">
        <v>502</v>
      </c>
    </row>
    <row r="2139" spans="1:4">
      <c r="A2139" s="44" t="s">
        <v>1493</v>
      </c>
      <c r="B2139" s="44" t="s">
        <v>1267</v>
      </c>
      <c r="C2139" s="44" t="s">
        <v>1537</v>
      </c>
      <c r="D2139" s="44" t="s">
        <v>502</v>
      </c>
    </row>
    <row r="2140" spans="1:4">
      <c r="A2140" s="44" t="s">
        <v>1357</v>
      </c>
      <c r="B2140" s="44" t="s">
        <v>1206</v>
      </c>
      <c r="C2140" s="44" t="s">
        <v>1537</v>
      </c>
      <c r="D2140" s="44" t="s">
        <v>1282</v>
      </c>
    </row>
    <row r="2141" spans="1:4">
      <c r="A2141" s="44"/>
      <c r="B2141" s="44"/>
      <c r="C2141" s="44"/>
      <c r="D2141" s="44" t="s">
        <v>502</v>
      </c>
    </row>
    <row r="2142" spans="1:4">
      <c r="A2142" s="44" t="s">
        <v>1376</v>
      </c>
      <c r="B2142" s="44" t="s">
        <v>1233</v>
      </c>
      <c r="C2142" s="44" t="s">
        <v>1537</v>
      </c>
      <c r="D2142" s="44" t="s">
        <v>502</v>
      </c>
    </row>
    <row r="2143" spans="1:4">
      <c r="A2143" s="44" t="s">
        <v>1478</v>
      </c>
      <c r="B2143" s="44" t="s">
        <v>1247</v>
      </c>
      <c r="C2143" s="44" t="s">
        <v>1537</v>
      </c>
      <c r="D2143" s="44" t="s">
        <v>502</v>
      </c>
    </row>
    <row r="2144" spans="1:4">
      <c r="A2144" s="44" t="s">
        <v>1356</v>
      </c>
      <c r="B2144" s="44" t="s">
        <v>1205</v>
      </c>
      <c r="C2144" s="44" t="s">
        <v>1537</v>
      </c>
      <c r="D2144" s="44" t="s">
        <v>502</v>
      </c>
    </row>
    <row r="2145" spans="1:4">
      <c r="A2145" s="44" t="s">
        <v>2610</v>
      </c>
      <c r="B2145" s="44" t="s">
        <v>2611</v>
      </c>
      <c r="C2145" s="44" t="s">
        <v>1537</v>
      </c>
      <c r="D2145" s="44" t="s">
        <v>502</v>
      </c>
    </row>
    <row r="2146" spans="1:4">
      <c r="A2146" s="44"/>
      <c r="B2146" s="44"/>
      <c r="C2146" s="44"/>
      <c r="D2146" s="44" t="s">
        <v>2878</v>
      </c>
    </row>
    <row r="2147" spans="1:4">
      <c r="A2147" s="44" t="s">
        <v>2612</v>
      </c>
      <c r="B2147" s="44" t="s">
        <v>2613</v>
      </c>
      <c r="C2147" s="44" t="s">
        <v>1537</v>
      </c>
      <c r="D2147" s="44" t="s">
        <v>502</v>
      </c>
    </row>
    <row r="2148" spans="1:4">
      <c r="A2148" s="44"/>
      <c r="B2148" s="44"/>
      <c r="C2148" s="44"/>
      <c r="D2148" s="44" t="s">
        <v>2878</v>
      </c>
    </row>
    <row r="2149" spans="1:4">
      <c r="A2149" s="44" t="s">
        <v>2628</v>
      </c>
      <c r="B2149" s="44" t="s">
        <v>2629</v>
      </c>
      <c r="C2149" s="44" t="s">
        <v>1537</v>
      </c>
      <c r="D2149" s="44" t="s">
        <v>502</v>
      </c>
    </row>
    <row r="2150" spans="1:4">
      <c r="A2150" s="44"/>
      <c r="B2150" s="44"/>
      <c r="C2150" s="44"/>
      <c r="D2150" s="44" t="s">
        <v>2878</v>
      </c>
    </row>
    <row r="2151" spans="1:4">
      <c r="A2151" s="44" t="s">
        <v>2614</v>
      </c>
      <c r="B2151" s="44" t="s">
        <v>2615</v>
      </c>
      <c r="C2151" s="44" t="s">
        <v>1537</v>
      </c>
      <c r="D2151" s="44" t="s">
        <v>502</v>
      </c>
    </row>
    <row r="2152" spans="1:4">
      <c r="A2152" s="44"/>
      <c r="B2152" s="44"/>
      <c r="C2152" s="44"/>
      <c r="D2152" s="44" t="s">
        <v>2878</v>
      </c>
    </row>
    <row r="2153" spans="1:4">
      <c r="A2153" s="44" t="s">
        <v>2618</v>
      </c>
      <c r="B2153" s="44" t="s">
        <v>2619</v>
      </c>
      <c r="C2153" s="44" t="s">
        <v>1537</v>
      </c>
      <c r="D2153" s="44" t="s">
        <v>502</v>
      </c>
    </row>
    <row r="2154" spans="1:4">
      <c r="A2154" s="44"/>
      <c r="B2154" s="44"/>
      <c r="C2154" s="44"/>
      <c r="D2154" s="44" t="s">
        <v>2878</v>
      </c>
    </row>
    <row r="2155" spans="1:4">
      <c r="A2155" s="44" t="s">
        <v>2620</v>
      </c>
      <c r="B2155" s="44" t="s">
        <v>2621</v>
      </c>
      <c r="C2155" s="44" t="s">
        <v>1537</v>
      </c>
      <c r="D2155" s="44" t="s">
        <v>502</v>
      </c>
    </row>
    <row r="2156" spans="1:4">
      <c r="A2156" s="44"/>
      <c r="B2156" s="44"/>
      <c r="C2156" s="44"/>
      <c r="D2156" s="44" t="s">
        <v>2878</v>
      </c>
    </row>
    <row r="2157" spans="1:4">
      <c r="A2157" s="44" t="s">
        <v>2622</v>
      </c>
      <c r="B2157" s="44" t="s">
        <v>2623</v>
      </c>
      <c r="C2157" s="44" t="s">
        <v>1537</v>
      </c>
      <c r="D2157" s="44" t="s">
        <v>502</v>
      </c>
    </row>
    <row r="2158" spans="1:4">
      <c r="A2158" s="44"/>
      <c r="B2158" s="44"/>
      <c r="C2158" s="44"/>
      <c r="D2158" s="44" t="s">
        <v>2878</v>
      </c>
    </row>
    <row r="2159" spans="1:4">
      <c r="A2159" s="44" t="s">
        <v>2624</v>
      </c>
      <c r="B2159" s="44" t="s">
        <v>2625</v>
      </c>
      <c r="C2159" s="44" t="s">
        <v>1537</v>
      </c>
      <c r="D2159" s="44" t="s">
        <v>502</v>
      </c>
    </row>
    <row r="2160" spans="1:4">
      <c r="A2160" s="44"/>
      <c r="B2160" s="44"/>
      <c r="C2160" s="44"/>
      <c r="D2160" s="44" t="s">
        <v>2878</v>
      </c>
    </row>
    <row r="2161" spans="1:4">
      <c r="A2161" s="44" t="s">
        <v>2626</v>
      </c>
      <c r="B2161" s="44" t="s">
        <v>2627</v>
      </c>
      <c r="C2161" s="44" t="s">
        <v>1537</v>
      </c>
      <c r="D2161" s="44" t="s">
        <v>502</v>
      </c>
    </row>
    <row r="2162" spans="1:4">
      <c r="A2162" s="44"/>
      <c r="B2162" s="44"/>
      <c r="C2162" s="44"/>
      <c r="D2162" s="44" t="s">
        <v>2878</v>
      </c>
    </row>
    <row r="2163" spans="1:4">
      <c r="A2163" s="44" t="s">
        <v>2616</v>
      </c>
      <c r="B2163" s="44" t="s">
        <v>2617</v>
      </c>
      <c r="C2163" s="44" t="s">
        <v>1537</v>
      </c>
      <c r="D2163" s="44" t="s">
        <v>502</v>
      </c>
    </row>
    <row r="2164" spans="1:4">
      <c r="A2164" s="44"/>
      <c r="B2164" s="44"/>
      <c r="C2164" s="44"/>
      <c r="D2164" s="44" t="s">
        <v>2878</v>
      </c>
    </row>
    <row r="2165" spans="1:4">
      <c r="A2165" s="44" t="s">
        <v>2905</v>
      </c>
      <c r="B2165" s="44" t="s">
        <v>2906</v>
      </c>
      <c r="C2165" s="44" t="s">
        <v>1537</v>
      </c>
      <c r="D2165" s="44" t="s">
        <v>502</v>
      </c>
    </row>
    <row r="2166" spans="1:4">
      <c r="A2166" s="44" t="s">
        <v>1374</v>
      </c>
      <c r="B2166" s="44" t="s">
        <v>1231</v>
      </c>
      <c r="C2166" s="44" t="s">
        <v>1537</v>
      </c>
      <c r="D2166" s="44" t="s">
        <v>502</v>
      </c>
    </row>
    <row r="2167" spans="1:4">
      <c r="A2167" s="44" t="s">
        <v>1476</v>
      </c>
      <c r="B2167" s="44" t="s">
        <v>1245</v>
      </c>
      <c r="C2167" s="44" t="s">
        <v>1537</v>
      </c>
      <c r="D2167" s="44" t="s">
        <v>502</v>
      </c>
    </row>
    <row r="2168" spans="1:4">
      <c r="A2168" s="44" t="s">
        <v>1489</v>
      </c>
      <c r="B2168" s="44" t="s">
        <v>1262</v>
      </c>
      <c r="C2168" s="44" t="s">
        <v>1537</v>
      </c>
      <c r="D2168" s="44" t="s">
        <v>502</v>
      </c>
    </row>
    <row r="2169" spans="1:4">
      <c r="A2169" s="44" t="s">
        <v>2632</v>
      </c>
      <c r="B2169" s="44" t="s">
        <v>2633</v>
      </c>
      <c r="C2169" s="44" t="s">
        <v>1537</v>
      </c>
      <c r="D2169" s="44" t="s">
        <v>502</v>
      </c>
    </row>
    <row r="2170" spans="1:4">
      <c r="A2170" s="44" t="s">
        <v>1527</v>
      </c>
      <c r="B2170" s="44" t="s">
        <v>1322</v>
      </c>
      <c r="C2170" s="44" t="s">
        <v>1537</v>
      </c>
      <c r="D2170" s="44" t="s">
        <v>502</v>
      </c>
    </row>
    <row r="2171" spans="1:4">
      <c r="A2171" s="44" t="s">
        <v>1502</v>
      </c>
      <c r="B2171" s="44" t="s">
        <v>1293</v>
      </c>
      <c r="C2171" s="44" t="s">
        <v>1537</v>
      </c>
      <c r="D2171" s="44" t="s">
        <v>502</v>
      </c>
    </row>
    <row r="2172" spans="1:4">
      <c r="A2172" s="44" t="s">
        <v>1509</v>
      </c>
      <c r="B2172" s="44" t="s">
        <v>1308</v>
      </c>
      <c r="C2172" s="44" t="s">
        <v>1537</v>
      </c>
      <c r="D2172" s="44" t="s">
        <v>502</v>
      </c>
    </row>
    <row r="2173" spans="1:4">
      <c r="A2173" s="44" t="s">
        <v>1486</v>
      </c>
      <c r="B2173" s="44" t="s">
        <v>1258</v>
      </c>
      <c r="C2173" s="44" t="s">
        <v>1537</v>
      </c>
      <c r="D2173" s="44" t="s">
        <v>502</v>
      </c>
    </row>
    <row r="2174" spans="1:4">
      <c r="A2174" s="44" t="s">
        <v>1496</v>
      </c>
      <c r="B2174" s="44" t="s">
        <v>1270</v>
      </c>
      <c r="C2174" s="44" t="s">
        <v>1537</v>
      </c>
      <c r="D2174" s="44" t="s">
        <v>502</v>
      </c>
    </row>
    <row r="2175" spans="1:4">
      <c r="A2175" s="44" t="s">
        <v>1526</v>
      </c>
      <c r="B2175" s="44" t="s">
        <v>1321</v>
      </c>
      <c r="C2175" s="44" t="s">
        <v>1537</v>
      </c>
      <c r="D2175" s="44" t="s">
        <v>502</v>
      </c>
    </row>
    <row r="2176" spans="1:4">
      <c r="A2176" s="44" t="s">
        <v>1524</v>
      </c>
      <c r="B2176" s="44" t="s">
        <v>1319</v>
      </c>
      <c r="C2176" s="44" t="s">
        <v>1537</v>
      </c>
      <c r="D2176" s="44" t="s">
        <v>502</v>
      </c>
    </row>
    <row r="2177" spans="1:4">
      <c r="A2177" s="44" t="s">
        <v>1525</v>
      </c>
      <c r="B2177" s="44" t="s">
        <v>1320</v>
      </c>
      <c r="C2177" s="44" t="s">
        <v>1537</v>
      </c>
      <c r="D2177" s="44" t="s">
        <v>502</v>
      </c>
    </row>
    <row r="2178" spans="1:4">
      <c r="A2178" s="44" t="s">
        <v>1505</v>
      </c>
      <c r="B2178" s="44" t="s">
        <v>1298</v>
      </c>
      <c r="C2178" s="44" t="s">
        <v>1537</v>
      </c>
      <c r="D2178" s="44" t="s">
        <v>502</v>
      </c>
    </row>
    <row r="2179" spans="1:4">
      <c r="A2179" s="44" t="s">
        <v>1366</v>
      </c>
      <c r="B2179" s="44" t="s">
        <v>1218</v>
      </c>
      <c r="C2179" s="44" t="s">
        <v>1537</v>
      </c>
      <c r="D2179" s="44" t="s">
        <v>1283</v>
      </c>
    </row>
    <row r="2180" spans="1:4">
      <c r="A2180" s="44"/>
      <c r="B2180" s="44"/>
      <c r="C2180" s="44"/>
      <c r="D2180" s="44" t="s">
        <v>502</v>
      </c>
    </row>
    <row r="2181" spans="1:4">
      <c r="A2181" s="44" t="s">
        <v>1368</v>
      </c>
      <c r="B2181" s="44" t="s">
        <v>1223</v>
      </c>
      <c r="C2181" s="44" t="s">
        <v>1537</v>
      </c>
      <c r="D2181" s="44" t="s">
        <v>502</v>
      </c>
    </row>
    <row r="2182" spans="1:4">
      <c r="A2182" s="44" t="s">
        <v>1494</v>
      </c>
      <c r="B2182" s="44" t="s">
        <v>1268</v>
      </c>
      <c r="C2182" s="44" t="s">
        <v>1537</v>
      </c>
      <c r="D2182" s="44" t="s">
        <v>502</v>
      </c>
    </row>
    <row r="2183" spans="1:4">
      <c r="A2183" s="44" t="s">
        <v>1363</v>
      </c>
      <c r="B2183" s="44" t="s">
        <v>1215</v>
      </c>
      <c r="C2183" s="44" t="s">
        <v>1537</v>
      </c>
      <c r="D2183" s="44" t="s">
        <v>502</v>
      </c>
    </row>
    <row r="2184" spans="1:4">
      <c r="A2184" s="44" t="s">
        <v>1484</v>
      </c>
      <c r="B2184" s="44" t="s">
        <v>1255</v>
      </c>
      <c r="C2184" s="44" t="s">
        <v>1537</v>
      </c>
      <c r="D2184" s="44" t="s">
        <v>502</v>
      </c>
    </row>
    <row r="2185" spans="1:4">
      <c r="A2185" s="44" t="s">
        <v>1378</v>
      </c>
      <c r="B2185" s="44" t="s">
        <v>1237</v>
      </c>
      <c r="C2185" s="44" t="s">
        <v>1537</v>
      </c>
      <c r="D2185" s="44" t="s">
        <v>502</v>
      </c>
    </row>
    <row r="2186" spans="1:4">
      <c r="A2186" s="44" t="s">
        <v>1485</v>
      </c>
      <c r="B2186" s="44" t="s">
        <v>1256</v>
      </c>
      <c r="C2186" s="44" t="s">
        <v>1537</v>
      </c>
      <c r="D2186" s="44" t="s">
        <v>502</v>
      </c>
    </row>
    <row r="2187" spans="1:4">
      <c r="A2187" s="44" t="s">
        <v>2173</v>
      </c>
      <c r="B2187" s="44" t="s">
        <v>1252</v>
      </c>
      <c r="C2187" s="44" t="s">
        <v>1537</v>
      </c>
      <c r="D2187" s="44" t="s">
        <v>502</v>
      </c>
    </row>
    <row r="2188" spans="1:4">
      <c r="A2188" s="44" t="s">
        <v>2174</v>
      </c>
      <c r="B2188" s="44" t="s">
        <v>1305</v>
      </c>
      <c r="C2188" s="44" t="s">
        <v>1537</v>
      </c>
      <c r="D2188" s="44" t="s">
        <v>502</v>
      </c>
    </row>
    <row r="2189" spans="1:4">
      <c r="A2189" s="44" t="s">
        <v>2175</v>
      </c>
      <c r="B2189" s="44" t="s">
        <v>1240</v>
      </c>
      <c r="C2189" s="44" t="s">
        <v>1537</v>
      </c>
      <c r="D2189" s="44" t="s">
        <v>502</v>
      </c>
    </row>
    <row r="2190" spans="1:4">
      <c r="A2190" s="44" t="s">
        <v>2176</v>
      </c>
      <c r="B2190" s="44" t="s">
        <v>1219</v>
      </c>
      <c r="C2190" s="44" t="s">
        <v>1537</v>
      </c>
      <c r="D2190" s="44" t="s">
        <v>502</v>
      </c>
    </row>
    <row r="2191" spans="1:4">
      <c r="A2191" s="44" t="s">
        <v>2583</v>
      </c>
      <c r="B2191" s="44" t="s">
        <v>1248</v>
      </c>
      <c r="C2191" s="44" t="s">
        <v>1537</v>
      </c>
      <c r="D2191" s="44" t="s">
        <v>502</v>
      </c>
    </row>
    <row r="2192" spans="1:4">
      <c r="A2192" s="44" t="s">
        <v>2177</v>
      </c>
      <c r="B2192" s="44" t="s">
        <v>1304</v>
      </c>
      <c r="C2192" s="44" t="s">
        <v>1537</v>
      </c>
      <c r="D2192" s="44" t="s">
        <v>502</v>
      </c>
    </row>
    <row r="2193" spans="1:4">
      <c r="A2193" s="44" t="s">
        <v>1488</v>
      </c>
      <c r="B2193" s="44" t="s">
        <v>1261</v>
      </c>
      <c r="C2193" s="44" t="s">
        <v>1537</v>
      </c>
      <c r="D2193" s="44" t="s">
        <v>502</v>
      </c>
    </row>
    <row r="2194" spans="1:4">
      <c r="A2194" s="44" t="s">
        <v>0</v>
      </c>
      <c r="B2194" s="44" t="s">
        <v>1332</v>
      </c>
      <c r="C2194" s="44" t="s">
        <v>1537</v>
      </c>
      <c r="D2194" s="44" t="s">
        <v>502</v>
      </c>
    </row>
    <row r="2195" spans="1:4">
      <c r="A2195" s="44" t="s">
        <v>2178</v>
      </c>
      <c r="B2195" s="44" t="s">
        <v>1292</v>
      </c>
      <c r="C2195" s="44" t="s">
        <v>1537</v>
      </c>
      <c r="D2195" s="44" t="s">
        <v>502</v>
      </c>
    </row>
    <row r="2196" spans="1:4">
      <c r="A2196" s="44" t="s">
        <v>2179</v>
      </c>
      <c r="B2196" s="44" t="s">
        <v>1203</v>
      </c>
      <c r="C2196" s="44" t="s">
        <v>1537</v>
      </c>
      <c r="D2196" s="44" t="s">
        <v>1283</v>
      </c>
    </row>
    <row r="2197" spans="1:4">
      <c r="A2197" s="44"/>
      <c r="B2197" s="44"/>
      <c r="C2197" s="44"/>
      <c r="D2197" s="44" t="s">
        <v>502</v>
      </c>
    </row>
    <row r="2198" spans="1:4">
      <c r="A2198" s="44" t="s">
        <v>1477</v>
      </c>
      <c r="B2198" s="44" t="s">
        <v>1246</v>
      </c>
      <c r="C2198" s="44" t="s">
        <v>1537</v>
      </c>
      <c r="D2198" s="44" t="s">
        <v>502</v>
      </c>
    </row>
    <row r="2199" spans="1:4">
      <c r="A2199" s="44" t="s">
        <v>2180</v>
      </c>
      <c r="B2199" s="44" t="s">
        <v>1295</v>
      </c>
      <c r="C2199" s="44" t="s">
        <v>1537</v>
      </c>
      <c r="D2199" s="44" t="s">
        <v>502</v>
      </c>
    </row>
    <row r="2200" spans="1:4">
      <c r="A2200" s="44" t="s">
        <v>1492</v>
      </c>
      <c r="B2200" s="44" t="s">
        <v>1266</v>
      </c>
      <c r="C2200" s="44" t="s">
        <v>1537</v>
      </c>
      <c r="D2200" s="44" t="s">
        <v>502</v>
      </c>
    </row>
    <row r="2201" spans="1:4">
      <c r="A2201" s="44" t="s">
        <v>2181</v>
      </c>
      <c r="B2201" s="44" t="s">
        <v>1244</v>
      </c>
      <c r="C2201" s="44" t="s">
        <v>1537</v>
      </c>
      <c r="D2201" s="44" t="s">
        <v>502</v>
      </c>
    </row>
    <row r="2202" spans="1:4">
      <c r="A2202" s="44" t="s">
        <v>2182</v>
      </c>
      <c r="B2202" s="44" t="s">
        <v>1296</v>
      </c>
      <c r="C2202" s="44" t="s">
        <v>1537</v>
      </c>
      <c r="D2202" s="44" t="s">
        <v>502</v>
      </c>
    </row>
    <row r="2203" spans="1:4">
      <c r="A2203" s="44" t="s">
        <v>2183</v>
      </c>
      <c r="B2203" s="44" t="s">
        <v>1290</v>
      </c>
      <c r="C2203" s="44" t="s">
        <v>1537</v>
      </c>
      <c r="D2203" s="44" t="s">
        <v>502</v>
      </c>
    </row>
    <row r="2204" spans="1:4">
      <c r="A2204" s="44" t="s">
        <v>1</v>
      </c>
      <c r="B2204" s="44" t="s">
        <v>1333</v>
      </c>
      <c r="C2204" s="44" t="s">
        <v>1537</v>
      </c>
      <c r="D2204" s="44" t="s">
        <v>502</v>
      </c>
    </row>
    <row r="2205" spans="1:4">
      <c r="A2205" s="44" t="s">
        <v>2184</v>
      </c>
      <c r="B2205" s="44" t="s">
        <v>1189</v>
      </c>
      <c r="C2205" s="44" t="s">
        <v>1537</v>
      </c>
      <c r="D2205" s="44" t="s">
        <v>502</v>
      </c>
    </row>
    <row r="2206" spans="1:4">
      <c r="A2206" s="44" t="s">
        <v>2185</v>
      </c>
      <c r="B2206" s="44" t="s">
        <v>1241</v>
      </c>
      <c r="C2206" s="44" t="s">
        <v>1537</v>
      </c>
      <c r="D2206" s="44" t="s">
        <v>502</v>
      </c>
    </row>
    <row r="2207" spans="1:4">
      <c r="A2207" s="44" t="s">
        <v>1483</v>
      </c>
      <c r="B2207" s="44" t="s">
        <v>1254</v>
      </c>
      <c r="C2207" s="44" t="s">
        <v>1537</v>
      </c>
      <c r="D2207" s="44" t="s">
        <v>502</v>
      </c>
    </row>
    <row r="2208" spans="1:4">
      <c r="A2208" s="44" t="s">
        <v>1364</v>
      </c>
      <c r="B2208" s="44" t="s">
        <v>1216</v>
      </c>
      <c r="C2208" s="44" t="s">
        <v>1537</v>
      </c>
      <c r="D2208" s="44" t="s">
        <v>502</v>
      </c>
    </row>
    <row r="2209" spans="1:4">
      <c r="A2209" s="44" t="s">
        <v>1497</v>
      </c>
      <c r="B2209" s="44" t="s">
        <v>1274</v>
      </c>
      <c r="C2209" s="44" t="s">
        <v>1537</v>
      </c>
      <c r="D2209" s="44" t="s">
        <v>502</v>
      </c>
    </row>
    <row r="2210" spans="1:4">
      <c r="A2210" s="44" t="s">
        <v>2186</v>
      </c>
      <c r="B2210" s="44" t="s">
        <v>1199</v>
      </c>
      <c r="C2210" s="44" t="s">
        <v>1537</v>
      </c>
      <c r="D2210" s="44" t="s">
        <v>1283</v>
      </c>
    </row>
    <row r="2211" spans="1:4">
      <c r="A2211" s="44"/>
      <c r="B2211" s="44"/>
      <c r="C2211" s="44"/>
      <c r="D2211" s="44" t="s">
        <v>502</v>
      </c>
    </row>
    <row r="2212" spans="1:4">
      <c r="A2212" s="44" t="s">
        <v>1510</v>
      </c>
      <c r="B2212" s="44" t="s">
        <v>1309</v>
      </c>
      <c r="C2212" s="44" t="s">
        <v>1537</v>
      </c>
      <c r="D2212" s="44" t="s">
        <v>502</v>
      </c>
    </row>
    <row r="2213" spans="1:4">
      <c r="A2213" s="44" t="s">
        <v>2187</v>
      </c>
      <c r="B2213" s="44" t="s">
        <v>1259</v>
      </c>
      <c r="C2213" s="44" t="s">
        <v>1537</v>
      </c>
      <c r="D2213" s="44" t="s">
        <v>502</v>
      </c>
    </row>
    <row r="2214" spans="1:4">
      <c r="A2214" s="44" t="s">
        <v>2188</v>
      </c>
      <c r="B2214" s="44" t="s">
        <v>1229</v>
      </c>
      <c r="C2214" s="44" t="s">
        <v>1537</v>
      </c>
      <c r="D2214" s="44" t="s">
        <v>502</v>
      </c>
    </row>
    <row r="2215" spans="1:4">
      <c r="A2215" s="44" t="s">
        <v>2189</v>
      </c>
      <c r="B2215" s="44" t="s">
        <v>1265</v>
      </c>
      <c r="C2215" s="44" t="s">
        <v>1537</v>
      </c>
      <c r="D2215" s="44" t="s">
        <v>502</v>
      </c>
    </row>
    <row r="2216" spans="1:4">
      <c r="A2216" s="44" t="s">
        <v>2190</v>
      </c>
      <c r="B2216" s="44" t="s">
        <v>1273</v>
      </c>
      <c r="C2216" s="44" t="s">
        <v>1537</v>
      </c>
      <c r="D2216" s="44" t="s">
        <v>502</v>
      </c>
    </row>
    <row r="2217" spans="1:4">
      <c r="A2217" s="44" t="s">
        <v>2191</v>
      </c>
      <c r="B2217" s="44" t="s">
        <v>1227</v>
      </c>
      <c r="C2217" s="44" t="s">
        <v>1537</v>
      </c>
      <c r="D2217" s="44" t="s">
        <v>502</v>
      </c>
    </row>
    <row r="2218" spans="1:4">
      <c r="A2218" s="44" t="s">
        <v>2483</v>
      </c>
      <c r="B2218" s="44" t="s">
        <v>1190</v>
      </c>
      <c r="C2218" s="44" t="s">
        <v>1537</v>
      </c>
      <c r="D2218" s="44" t="s">
        <v>1283</v>
      </c>
    </row>
    <row r="2219" spans="1:4">
      <c r="A2219" s="44"/>
      <c r="B2219" s="44"/>
      <c r="C2219" s="44"/>
      <c r="D2219" s="44" t="s">
        <v>502</v>
      </c>
    </row>
    <row r="2220" spans="1:4">
      <c r="A2220" s="44" t="s">
        <v>2192</v>
      </c>
      <c r="B2220" s="44" t="s">
        <v>1236</v>
      </c>
      <c r="C2220" s="44" t="s">
        <v>1537</v>
      </c>
      <c r="D2220" s="44" t="s">
        <v>502</v>
      </c>
    </row>
    <row r="2221" spans="1:4">
      <c r="A2221" s="44" t="s">
        <v>1479</v>
      </c>
      <c r="B2221" s="44" t="s">
        <v>1249</v>
      </c>
      <c r="C2221" s="44" t="s">
        <v>1537</v>
      </c>
      <c r="D2221" s="44" t="s">
        <v>502</v>
      </c>
    </row>
    <row r="2222" spans="1:4">
      <c r="A2222" s="44" t="s">
        <v>1480</v>
      </c>
      <c r="B2222" s="44" t="s">
        <v>1250</v>
      </c>
      <c r="C2222" s="44" t="s">
        <v>1537</v>
      </c>
      <c r="D2222" s="44" t="s">
        <v>502</v>
      </c>
    </row>
    <row r="2223" spans="1:4">
      <c r="A2223" s="44" t="s">
        <v>1346</v>
      </c>
      <c r="B2223" s="44" t="s">
        <v>1180</v>
      </c>
      <c r="C2223" s="44" t="s">
        <v>1537</v>
      </c>
      <c r="D2223" s="44" t="s">
        <v>502</v>
      </c>
    </row>
    <row r="2224" spans="1:4">
      <c r="A2224" s="44" t="s">
        <v>1372</v>
      </c>
      <c r="B2224" s="44" t="s">
        <v>1228</v>
      </c>
      <c r="C2224" s="44" t="s">
        <v>1537</v>
      </c>
      <c r="D2224" s="44" t="s">
        <v>502</v>
      </c>
    </row>
    <row r="2225" spans="1:4">
      <c r="A2225" s="44" t="s">
        <v>1495</v>
      </c>
      <c r="B2225" s="44" t="s">
        <v>1269</v>
      </c>
      <c r="C2225" s="44" t="s">
        <v>1537</v>
      </c>
      <c r="D2225" s="44" t="s">
        <v>502</v>
      </c>
    </row>
    <row r="2226" spans="1:4">
      <c r="A2226" s="44" t="s">
        <v>1811</v>
      </c>
      <c r="B2226" s="44" t="s">
        <v>1812</v>
      </c>
      <c r="C2226" s="44" t="s">
        <v>1537</v>
      </c>
      <c r="D2226" s="44" t="s">
        <v>502</v>
      </c>
    </row>
    <row r="2227" spans="1:4">
      <c r="A2227" s="44" t="s">
        <v>1345</v>
      </c>
      <c r="B2227" s="44" t="s">
        <v>1179</v>
      </c>
      <c r="C2227" s="44" t="s">
        <v>1537</v>
      </c>
      <c r="D2227" s="44" t="s">
        <v>1283</v>
      </c>
    </row>
    <row r="2228" spans="1:4">
      <c r="A2228" s="44"/>
      <c r="B2228" s="44"/>
      <c r="C2228" s="44"/>
      <c r="D2228" s="44" t="s">
        <v>1282</v>
      </c>
    </row>
    <row r="2229" spans="1:4">
      <c r="A2229" s="44"/>
      <c r="B2229" s="44"/>
      <c r="C2229" s="44"/>
      <c r="D2229" s="44" t="s">
        <v>502</v>
      </c>
    </row>
    <row r="2230" spans="1:4">
      <c r="A2230" s="44"/>
      <c r="B2230" s="44"/>
      <c r="C2230" s="44"/>
      <c r="D2230" s="44" t="s">
        <v>2878</v>
      </c>
    </row>
    <row r="2231" spans="1:4">
      <c r="A2231" s="44" t="s">
        <v>1361</v>
      </c>
      <c r="B2231" s="44" t="s">
        <v>1212</v>
      </c>
      <c r="C2231" s="44" t="s">
        <v>1537</v>
      </c>
      <c r="D2231" s="44" t="s">
        <v>502</v>
      </c>
    </row>
    <row r="2232" spans="1:4">
      <c r="A2232" s="44"/>
      <c r="B2232" s="44"/>
      <c r="C2232" s="44"/>
      <c r="D2232" s="44" t="s">
        <v>2878</v>
      </c>
    </row>
    <row r="2233" spans="1:4">
      <c r="A2233" s="44" t="s">
        <v>1347</v>
      </c>
      <c r="B2233" s="44" t="s">
        <v>1191</v>
      </c>
      <c r="C2233" s="44" t="s">
        <v>1537</v>
      </c>
      <c r="D2233" s="44" t="s">
        <v>1282</v>
      </c>
    </row>
    <row r="2234" spans="1:4">
      <c r="A2234" s="44"/>
      <c r="B2234" s="44"/>
      <c r="C2234" s="44"/>
      <c r="D2234" s="44" t="s">
        <v>502</v>
      </c>
    </row>
    <row r="2235" spans="1:4">
      <c r="A2235" s="44"/>
      <c r="B2235" s="44"/>
      <c r="C2235" s="44"/>
      <c r="D2235" s="44" t="s">
        <v>2878</v>
      </c>
    </row>
    <row r="2236" spans="1:4">
      <c r="A2236" s="44" t="s">
        <v>1359</v>
      </c>
      <c r="B2236" s="44" t="s">
        <v>1209</v>
      </c>
      <c r="C2236" s="44" t="s">
        <v>1537</v>
      </c>
      <c r="D2236" s="44" t="s">
        <v>1282</v>
      </c>
    </row>
    <row r="2237" spans="1:4">
      <c r="A2237" s="44"/>
      <c r="B2237" s="44"/>
      <c r="C2237" s="44"/>
      <c r="D2237" s="44" t="s">
        <v>502</v>
      </c>
    </row>
    <row r="2238" spans="1:4">
      <c r="A2238" s="44"/>
      <c r="B2238" s="44"/>
      <c r="C2238" s="44"/>
      <c r="D2238" s="44" t="s">
        <v>2878</v>
      </c>
    </row>
    <row r="2239" spans="1:4">
      <c r="A2239" s="44" t="s">
        <v>1344</v>
      </c>
      <c r="B2239" s="44" t="s">
        <v>1178</v>
      </c>
      <c r="C2239" s="44" t="s">
        <v>1537</v>
      </c>
      <c r="D2239" s="44" t="s">
        <v>1283</v>
      </c>
    </row>
    <row r="2240" spans="1:4">
      <c r="A2240" s="44"/>
      <c r="B2240" s="44"/>
      <c r="C2240" s="44"/>
      <c r="D2240" s="44" t="s">
        <v>502</v>
      </c>
    </row>
    <row r="2241" spans="1:4">
      <c r="A2241" s="44"/>
      <c r="B2241" s="44"/>
      <c r="C2241" s="44"/>
      <c r="D2241" s="44" t="s">
        <v>2878</v>
      </c>
    </row>
    <row r="2242" spans="1:4">
      <c r="A2242" s="44" t="s">
        <v>2193</v>
      </c>
      <c r="B2242" s="44" t="s">
        <v>1220</v>
      </c>
      <c r="C2242" s="44" t="s">
        <v>1537</v>
      </c>
      <c r="D2242" s="44" t="s">
        <v>1282</v>
      </c>
    </row>
    <row r="2243" spans="1:4">
      <c r="A2243" s="44"/>
      <c r="B2243" s="44"/>
      <c r="C2243" s="44"/>
      <c r="D2243" s="44" t="s">
        <v>502</v>
      </c>
    </row>
    <row r="2244" spans="1:4">
      <c r="A2244" s="44"/>
      <c r="B2244" s="44"/>
      <c r="C2244" s="44"/>
      <c r="D2244" s="44" t="s">
        <v>2878</v>
      </c>
    </row>
    <row r="2245" spans="1:4">
      <c r="A2245" s="44" t="s">
        <v>1349</v>
      </c>
      <c r="B2245" s="44" t="s">
        <v>1195</v>
      </c>
      <c r="C2245" s="44" t="s">
        <v>1537</v>
      </c>
      <c r="D2245" s="44" t="s">
        <v>502</v>
      </c>
    </row>
    <row r="2246" spans="1:4">
      <c r="A2246" s="44" t="s">
        <v>1506</v>
      </c>
      <c r="B2246" s="44" t="s">
        <v>1300</v>
      </c>
      <c r="C2246" s="44" t="s">
        <v>1537</v>
      </c>
      <c r="D2246" s="44" t="s">
        <v>502</v>
      </c>
    </row>
    <row r="2247" spans="1:4">
      <c r="A2247" s="44" t="s">
        <v>1503</v>
      </c>
      <c r="B2247" s="44" t="s">
        <v>1294</v>
      </c>
      <c r="C2247" s="44" t="s">
        <v>1537</v>
      </c>
      <c r="D2247" s="44" t="s">
        <v>502</v>
      </c>
    </row>
    <row r="2248" spans="1:4">
      <c r="A2248" s="44" t="s">
        <v>2194</v>
      </c>
      <c r="B2248" s="44" t="s">
        <v>1327</v>
      </c>
      <c r="C2248" s="44" t="s">
        <v>1537</v>
      </c>
      <c r="D2248" s="44" t="s">
        <v>502</v>
      </c>
    </row>
    <row r="2249" spans="1:4">
      <c r="A2249" s="44" t="s">
        <v>2195</v>
      </c>
      <c r="B2249" s="44" t="s">
        <v>1271</v>
      </c>
      <c r="C2249" s="44" t="s">
        <v>1537</v>
      </c>
      <c r="D2249" s="44" t="s">
        <v>502</v>
      </c>
    </row>
    <row r="2250" spans="1:4">
      <c r="A2250" s="44" t="s">
        <v>2196</v>
      </c>
      <c r="B2250" s="44" t="s">
        <v>1291</v>
      </c>
      <c r="C2250" s="44" t="s">
        <v>1537</v>
      </c>
      <c r="D2250" s="44" t="s">
        <v>502</v>
      </c>
    </row>
    <row r="2251" spans="1:4">
      <c r="A2251" s="44" t="s">
        <v>1354</v>
      </c>
      <c r="B2251" s="44" t="s">
        <v>1202</v>
      </c>
      <c r="C2251" s="44" t="s">
        <v>1537</v>
      </c>
      <c r="D2251" s="44" t="s">
        <v>502</v>
      </c>
    </row>
    <row r="2252" spans="1:4">
      <c r="A2252" s="44" t="s">
        <v>2197</v>
      </c>
      <c r="B2252" s="44" t="s">
        <v>1303</v>
      </c>
      <c r="C2252" s="44" t="s">
        <v>1537</v>
      </c>
      <c r="D2252" s="44" t="s">
        <v>502</v>
      </c>
    </row>
    <row r="2253" spans="1:4">
      <c r="A2253" s="44" t="s">
        <v>2198</v>
      </c>
      <c r="B2253" s="44" t="s">
        <v>1279</v>
      </c>
      <c r="C2253" s="44" t="s">
        <v>1537</v>
      </c>
      <c r="D2253" s="44" t="s">
        <v>502</v>
      </c>
    </row>
    <row r="2254" spans="1:4">
      <c r="A2254" s="44" t="s">
        <v>1482</v>
      </c>
      <c r="B2254" s="44" t="s">
        <v>1253</v>
      </c>
      <c r="C2254" s="44" t="s">
        <v>1537</v>
      </c>
      <c r="D2254" s="44" t="s">
        <v>502</v>
      </c>
    </row>
    <row r="2255" spans="1:4">
      <c r="A2255" s="44" t="s">
        <v>1528</v>
      </c>
      <c r="B2255" s="44" t="s">
        <v>1323</v>
      </c>
      <c r="C2255" s="44" t="s">
        <v>1537</v>
      </c>
      <c r="D2255" s="44" t="s">
        <v>502</v>
      </c>
    </row>
    <row r="2256" spans="1:4">
      <c r="A2256" s="44" t="s">
        <v>2199</v>
      </c>
      <c r="B2256" s="44" t="s">
        <v>1328</v>
      </c>
      <c r="C2256" s="44" t="s">
        <v>1537</v>
      </c>
      <c r="D2256" s="44" t="s">
        <v>502</v>
      </c>
    </row>
    <row r="2257" spans="1:4">
      <c r="A2257" s="44" t="s">
        <v>2200</v>
      </c>
      <c r="B2257" s="44" t="s">
        <v>1207</v>
      </c>
      <c r="C2257" s="44" t="s">
        <v>1537</v>
      </c>
      <c r="D2257" s="44" t="s">
        <v>1283</v>
      </c>
    </row>
    <row r="2258" spans="1:4">
      <c r="A2258" s="44"/>
      <c r="B2258" s="44"/>
      <c r="C2258" s="44"/>
      <c r="D2258" s="44" t="s">
        <v>502</v>
      </c>
    </row>
    <row r="2259" spans="1:4">
      <c r="A2259" s="44" t="s">
        <v>1529</v>
      </c>
      <c r="B2259" s="44" t="s">
        <v>1324</v>
      </c>
      <c r="C2259" s="44" t="s">
        <v>1537</v>
      </c>
      <c r="D2259" s="44" t="s">
        <v>502</v>
      </c>
    </row>
    <row r="2260" spans="1:4">
      <c r="A2260" s="44" t="s">
        <v>2201</v>
      </c>
      <c r="B2260" s="44" t="s">
        <v>1329</v>
      </c>
      <c r="C2260" s="44" t="s">
        <v>1537</v>
      </c>
      <c r="D2260" s="44" t="s">
        <v>502</v>
      </c>
    </row>
    <row r="2261" spans="1:4">
      <c r="A2261" s="44" t="s">
        <v>1438</v>
      </c>
      <c r="B2261" s="44" t="s">
        <v>1238</v>
      </c>
      <c r="C2261" s="44" t="s">
        <v>1537</v>
      </c>
      <c r="D2261" s="44" t="s">
        <v>502</v>
      </c>
    </row>
    <row r="2262" spans="1:4">
      <c r="A2262" s="44" t="s">
        <v>2202</v>
      </c>
      <c r="B2262" s="44" t="s">
        <v>1276</v>
      </c>
      <c r="C2262" s="44" t="s">
        <v>1537</v>
      </c>
      <c r="D2262" s="44" t="s">
        <v>502</v>
      </c>
    </row>
    <row r="2263" spans="1:4">
      <c r="A2263" s="44" t="s">
        <v>2203</v>
      </c>
      <c r="B2263" s="44" t="s">
        <v>1306</v>
      </c>
      <c r="C2263" s="44" t="s">
        <v>1537</v>
      </c>
      <c r="D2263" s="44" t="s">
        <v>502</v>
      </c>
    </row>
    <row r="2264" spans="1:4">
      <c r="A2264" s="44" t="s">
        <v>2204</v>
      </c>
      <c r="B2264" s="44" t="s">
        <v>1330</v>
      </c>
      <c r="C2264" s="44" t="s">
        <v>1537</v>
      </c>
      <c r="D2264" s="44" t="s">
        <v>502</v>
      </c>
    </row>
    <row r="2265" spans="1:4">
      <c r="A2265" s="44" t="s">
        <v>1530</v>
      </c>
      <c r="B2265" s="44" t="s">
        <v>1325</v>
      </c>
      <c r="C2265" s="44" t="s">
        <v>1537</v>
      </c>
      <c r="D2265" s="44" t="s">
        <v>502</v>
      </c>
    </row>
    <row r="2266" spans="1:4">
      <c r="A2266" s="44" t="s">
        <v>2205</v>
      </c>
      <c r="B2266" s="44" t="s">
        <v>1222</v>
      </c>
      <c r="C2266" s="44" t="s">
        <v>1537</v>
      </c>
      <c r="D2266" s="44" t="s">
        <v>502</v>
      </c>
    </row>
    <row r="2267" spans="1:4">
      <c r="A2267" s="44" t="s">
        <v>2206</v>
      </c>
      <c r="B2267" s="44" t="s">
        <v>1257</v>
      </c>
      <c r="C2267" s="44" t="s">
        <v>1537</v>
      </c>
      <c r="D2267" s="44" t="s">
        <v>502</v>
      </c>
    </row>
    <row r="2268" spans="1:4">
      <c r="A2268" s="44" t="s">
        <v>1487</v>
      </c>
      <c r="B2268" s="44" t="s">
        <v>1260</v>
      </c>
      <c r="C2268" s="44" t="s">
        <v>1537</v>
      </c>
      <c r="D2268" s="44" t="s">
        <v>502</v>
      </c>
    </row>
    <row r="2269" spans="1:4">
      <c r="A2269" s="44" t="s">
        <v>1498</v>
      </c>
      <c r="B2269" s="44" t="s">
        <v>1275</v>
      </c>
      <c r="C2269" s="44" t="s">
        <v>1537</v>
      </c>
      <c r="D2269" s="44" t="s">
        <v>502</v>
      </c>
    </row>
    <row r="2270" spans="1:4">
      <c r="A2270" s="44" t="s">
        <v>1508</v>
      </c>
      <c r="B2270" s="44" t="s">
        <v>1302</v>
      </c>
      <c r="C2270" s="44" t="s">
        <v>1537</v>
      </c>
      <c r="D2270" s="44" t="s">
        <v>502</v>
      </c>
    </row>
    <row r="2271" spans="1:4">
      <c r="A2271" s="44" t="s">
        <v>2207</v>
      </c>
      <c r="B2271" s="44" t="s">
        <v>1214</v>
      </c>
      <c r="C2271" s="44" t="s">
        <v>1537</v>
      </c>
      <c r="D2271" s="44" t="s">
        <v>1283</v>
      </c>
    </row>
    <row r="2272" spans="1:4">
      <c r="A2272" s="44"/>
      <c r="B2272" s="44"/>
      <c r="C2272" s="44"/>
      <c r="D2272" s="44" t="s">
        <v>502</v>
      </c>
    </row>
    <row r="2273" spans="1:4">
      <c r="A2273" s="44" t="s">
        <v>1531</v>
      </c>
      <c r="B2273" s="44" t="s">
        <v>1326</v>
      </c>
      <c r="C2273" s="44" t="s">
        <v>1537</v>
      </c>
      <c r="D2273" s="44" t="s">
        <v>502</v>
      </c>
    </row>
    <row r="2274" spans="1:4">
      <c r="A2274" s="44" t="s">
        <v>2208</v>
      </c>
      <c r="B2274" s="44" t="s">
        <v>1331</v>
      </c>
      <c r="C2274" s="44" t="s">
        <v>1537</v>
      </c>
      <c r="D2274" s="44" t="s">
        <v>502</v>
      </c>
    </row>
    <row r="2275" spans="1:4">
      <c r="A2275" s="44" t="s">
        <v>2209</v>
      </c>
      <c r="B2275" s="44" t="s">
        <v>1307</v>
      </c>
      <c r="C2275" s="44" t="s">
        <v>1537</v>
      </c>
      <c r="D2275" s="44" t="s">
        <v>502</v>
      </c>
    </row>
    <row r="2276" spans="1:4">
      <c r="A2276" s="44" t="s">
        <v>2210</v>
      </c>
      <c r="B2276" s="44" t="s">
        <v>1243</v>
      </c>
      <c r="C2276" s="44" t="s">
        <v>1537</v>
      </c>
      <c r="D2276" s="44" t="s">
        <v>502</v>
      </c>
    </row>
    <row r="2277" spans="1:4">
      <c r="A2277" s="44" t="s">
        <v>2211</v>
      </c>
      <c r="B2277" s="44" t="s">
        <v>1299</v>
      </c>
      <c r="C2277" s="44" t="s">
        <v>1537</v>
      </c>
      <c r="D2277" s="44" t="s">
        <v>502</v>
      </c>
    </row>
    <row r="2278" spans="1:4">
      <c r="A2278" s="44" t="s">
        <v>2212</v>
      </c>
      <c r="B2278" s="44" t="s">
        <v>1235</v>
      </c>
      <c r="C2278" s="44" t="s">
        <v>1537</v>
      </c>
      <c r="D2278" s="44" t="s">
        <v>502</v>
      </c>
    </row>
    <row r="2279" spans="1:4">
      <c r="A2279" s="44" t="s">
        <v>2484</v>
      </c>
      <c r="B2279" s="44" t="s">
        <v>1210</v>
      </c>
      <c r="C2279" s="44" t="s">
        <v>1537</v>
      </c>
      <c r="D2279" s="44" t="s">
        <v>1283</v>
      </c>
    </row>
    <row r="2280" spans="1:4">
      <c r="A2280" s="44"/>
      <c r="B2280" s="44"/>
      <c r="C2280" s="44"/>
      <c r="D2280" s="44" t="s">
        <v>502</v>
      </c>
    </row>
    <row r="2281" spans="1:4">
      <c r="A2281" s="44" t="s">
        <v>2213</v>
      </c>
      <c r="B2281" s="44" t="s">
        <v>1272</v>
      </c>
      <c r="C2281" s="44" t="s">
        <v>1537</v>
      </c>
      <c r="D2281" s="44" t="s">
        <v>502</v>
      </c>
    </row>
    <row r="2282" spans="1:4">
      <c r="A2282" s="44" t="s">
        <v>1358</v>
      </c>
      <c r="B2282" s="44" t="s">
        <v>1208</v>
      </c>
      <c r="C2282" s="44" t="s">
        <v>1537</v>
      </c>
      <c r="D2282" s="44" t="s">
        <v>1283</v>
      </c>
    </row>
    <row r="2283" spans="1:4">
      <c r="A2283" s="44"/>
      <c r="B2283" s="44"/>
      <c r="C2283" s="44"/>
      <c r="D2283" s="44" t="s">
        <v>502</v>
      </c>
    </row>
    <row r="2284" spans="1:4">
      <c r="A2284" s="44" t="s">
        <v>1373</v>
      </c>
      <c r="B2284" s="44" t="s">
        <v>1230</v>
      </c>
      <c r="C2284" s="44" t="s">
        <v>1537</v>
      </c>
      <c r="D2284" s="44" t="s">
        <v>502</v>
      </c>
    </row>
    <row r="2285" spans="1:4">
      <c r="A2285" s="44" t="s">
        <v>1500</v>
      </c>
      <c r="B2285" s="44" t="s">
        <v>1278</v>
      </c>
      <c r="C2285" s="44" t="s">
        <v>1537</v>
      </c>
      <c r="D2285" s="44" t="s">
        <v>502</v>
      </c>
    </row>
    <row r="2286" spans="1:4">
      <c r="A2286" s="44" t="s">
        <v>1499</v>
      </c>
      <c r="B2286" s="44" t="s">
        <v>1277</v>
      </c>
      <c r="C2286" s="44" t="s">
        <v>1537</v>
      </c>
      <c r="D2286" s="44" t="s">
        <v>502</v>
      </c>
    </row>
    <row r="2287" spans="1:4">
      <c r="A2287" s="44" t="s">
        <v>1439</v>
      </c>
      <c r="B2287" s="44" t="s">
        <v>1239</v>
      </c>
      <c r="C2287" s="44" t="s">
        <v>1537</v>
      </c>
      <c r="D2287" s="44" t="s">
        <v>502</v>
      </c>
    </row>
    <row r="2288" spans="1:4">
      <c r="A2288" s="44" t="s">
        <v>1362</v>
      </c>
      <c r="B2288" s="44" t="s">
        <v>1213</v>
      </c>
      <c r="C2288" s="44" t="s">
        <v>1537</v>
      </c>
      <c r="D2288" s="44" t="s">
        <v>502</v>
      </c>
    </row>
    <row r="2289" spans="1:4">
      <c r="A2289" s="44" t="s">
        <v>2214</v>
      </c>
      <c r="B2289" s="44" t="s">
        <v>1197</v>
      </c>
      <c r="C2289" s="44" t="s">
        <v>1537</v>
      </c>
      <c r="D2289" s="44" t="s">
        <v>502</v>
      </c>
    </row>
    <row r="2290" spans="1:4">
      <c r="A2290" s="44" t="s">
        <v>2485</v>
      </c>
      <c r="B2290" s="44" t="s">
        <v>1193</v>
      </c>
      <c r="C2290" s="44" t="s">
        <v>1537</v>
      </c>
      <c r="D2290" s="44" t="s">
        <v>1283</v>
      </c>
    </row>
    <row r="2291" spans="1:4">
      <c r="A2291" s="44"/>
      <c r="B2291" s="44"/>
      <c r="C2291" s="44"/>
      <c r="D2291" s="44" t="s">
        <v>502</v>
      </c>
    </row>
    <row r="2292" spans="1:4">
      <c r="A2292" s="44" t="s">
        <v>1475</v>
      </c>
      <c r="B2292" s="44" t="s">
        <v>1242</v>
      </c>
      <c r="C2292" s="44" t="s">
        <v>1537</v>
      </c>
      <c r="D2292" s="44" t="s">
        <v>502</v>
      </c>
    </row>
    <row r="2293" spans="1:4">
      <c r="A2293" s="44" t="s">
        <v>1343</v>
      </c>
      <c r="B2293" s="44" t="s">
        <v>1177</v>
      </c>
      <c r="C2293" s="44" t="s">
        <v>1537</v>
      </c>
      <c r="D2293" s="44" t="s">
        <v>1283</v>
      </c>
    </row>
    <row r="2294" spans="1:4">
      <c r="A2294" s="44"/>
      <c r="B2294" s="44"/>
      <c r="C2294" s="44"/>
      <c r="D2294" s="44" t="s">
        <v>1282</v>
      </c>
    </row>
    <row r="2295" spans="1:4">
      <c r="A2295" s="44"/>
      <c r="B2295" s="44"/>
      <c r="C2295" s="44"/>
      <c r="D2295" s="44" t="s">
        <v>502</v>
      </c>
    </row>
    <row r="2296" spans="1:4">
      <c r="A2296" s="44"/>
      <c r="B2296" s="44"/>
      <c r="C2296" s="44"/>
      <c r="D2296" s="44" t="s">
        <v>2878</v>
      </c>
    </row>
    <row r="2297" spans="1:4">
      <c r="A2297" s="44" t="s">
        <v>1511</v>
      </c>
      <c r="B2297" s="44" t="s">
        <v>1310</v>
      </c>
      <c r="C2297" s="44" t="s">
        <v>2404</v>
      </c>
      <c r="D2297" s="44" t="s">
        <v>502</v>
      </c>
    </row>
    <row r="2298" spans="1:4">
      <c r="A2298" s="44" t="s">
        <v>1516</v>
      </c>
      <c r="B2298" s="44" t="s">
        <v>1315</v>
      </c>
      <c r="C2298" s="44" t="s">
        <v>2404</v>
      </c>
      <c r="D2298" s="44" t="s">
        <v>502</v>
      </c>
    </row>
    <row r="2299" spans="1:4">
      <c r="A2299" s="44" t="s">
        <v>1515</v>
      </c>
      <c r="B2299" s="44" t="s">
        <v>1314</v>
      </c>
      <c r="C2299" s="44" t="s">
        <v>2404</v>
      </c>
      <c r="D2299" s="44" t="s">
        <v>502</v>
      </c>
    </row>
    <row r="2300" spans="1:4">
      <c r="A2300" s="44" t="s">
        <v>1517</v>
      </c>
      <c r="B2300" s="44" t="s">
        <v>1316</v>
      </c>
      <c r="C2300" s="44" t="s">
        <v>2404</v>
      </c>
      <c r="D2300" s="44" t="s">
        <v>502</v>
      </c>
    </row>
    <row r="2301" spans="1:4">
      <c r="A2301" s="44" t="s">
        <v>1512</v>
      </c>
      <c r="B2301" s="44" t="s">
        <v>1311</v>
      </c>
      <c r="C2301" s="44" t="s">
        <v>2404</v>
      </c>
      <c r="D2301" s="44" t="s">
        <v>502</v>
      </c>
    </row>
    <row r="2302" spans="1:4">
      <c r="A2302" s="44" t="s">
        <v>1523</v>
      </c>
      <c r="B2302" s="44" t="s">
        <v>1318</v>
      </c>
      <c r="C2302" s="44" t="s">
        <v>2404</v>
      </c>
      <c r="D2302" s="44" t="s">
        <v>502</v>
      </c>
    </row>
    <row r="2303" spans="1:4">
      <c r="A2303" s="44" t="s">
        <v>1513</v>
      </c>
      <c r="B2303" s="44" t="s">
        <v>1312</v>
      </c>
      <c r="C2303" s="44" t="s">
        <v>2404</v>
      </c>
      <c r="D2303" s="44" t="s">
        <v>502</v>
      </c>
    </row>
    <row r="2304" spans="1:4">
      <c r="A2304" s="44" t="s">
        <v>1522</v>
      </c>
      <c r="B2304" s="44" t="s">
        <v>1317</v>
      </c>
      <c r="C2304" s="44" t="s">
        <v>2404</v>
      </c>
      <c r="D2304" s="44" t="s">
        <v>502</v>
      </c>
    </row>
    <row r="2305" spans="1:4">
      <c r="A2305" s="44" t="s">
        <v>1514</v>
      </c>
      <c r="B2305" s="44" t="s">
        <v>1313</v>
      </c>
      <c r="C2305" s="44" t="s">
        <v>2404</v>
      </c>
      <c r="D2305" s="44" t="s">
        <v>502</v>
      </c>
    </row>
    <row r="2306" spans="1:4">
      <c r="A2306" s="44" t="s">
        <v>1958</v>
      </c>
      <c r="B2306" s="44" t="s">
        <v>933</v>
      </c>
      <c r="C2306" s="44" t="s">
        <v>881</v>
      </c>
      <c r="D2306" s="44" t="s">
        <v>2112</v>
      </c>
    </row>
    <row r="2307" spans="1:4">
      <c r="A2307" s="44" t="s">
        <v>1959</v>
      </c>
      <c r="B2307" s="44" t="s">
        <v>1130</v>
      </c>
      <c r="C2307" s="44" t="s">
        <v>881</v>
      </c>
      <c r="D2307" s="44" t="s">
        <v>2112</v>
      </c>
    </row>
    <row r="2308" spans="1:4">
      <c r="A2308" s="44" t="s">
        <v>1934</v>
      </c>
      <c r="B2308" s="44" t="s">
        <v>935</v>
      </c>
      <c r="C2308" s="44" t="s">
        <v>881</v>
      </c>
      <c r="D2308" s="44" t="s">
        <v>2112</v>
      </c>
    </row>
    <row r="2309" spans="1:4">
      <c r="A2309" s="44" t="s">
        <v>1937</v>
      </c>
      <c r="B2309" s="44" t="s">
        <v>938</v>
      </c>
      <c r="C2309" s="44" t="s">
        <v>881</v>
      </c>
      <c r="D2309" s="44" t="s">
        <v>2112</v>
      </c>
    </row>
    <row r="2310" spans="1:4">
      <c r="A2310" s="44" t="s">
        <v>1936</v>
      </c>
      <c r="B2310" s="44" t="s">
        <v>937</v>
      </c>
      <c r="C2310" s="44" t="s">
        <v>881</v>
      </c>
      <c r="D2310" s="44" t="s">
        <v>2112</v>
      </c>
    </row>
    <row r="2311" spans="1:4">
      <c r="A2311" s="44" t="s">
        <v>1933</v>
      </c>
      <c r="B2311" s="44" t="s">
        <v>934</v>
      </c>
      <c r="C2311" s="44" t="s">
        <v>881</v>
      </c>
      <c r="D2311" s="44" t="s">
        <v>2112</v>
      </c>
    </row>
    <row r="2312" spans="1:4">
      <c r="A2312" s="44" t="s">
        <v>1935</v>
      </c>
      <c r="B2312" s="44" t="s">
        <v>936</v>
      </c>
      <c r="C2312" s="44" t="s">
        <v>881</v>
      </c>
      <c r="D2312" s="44" t="s">
        <v>2112</v>
      </c>
    </row>
    <row r="2313" spans="1:4">
      <c r="A2313" s="44" t="s">
        <v>1939</v>
      </c>
      <c r="B2313" s="44" t="s">
        <v>940</v>
      </c>
      <c r="C2313" s="44" t="s">
        <v>881</v>
      </c>
      <c r="D2313" s="44" t="s">
        <v>2112</v>
      </c>
    </row>
    <row r="2314" spans="1:4">
      <c r="A2314" s="44" t="s">
        <v>1938</v>
      </c>
      <c r="B2314" s="44" t="s">
        <v>939</v>
      </c>
      <c r="C2314" s="44" t="s">
        <v>881</v>
      </c>
      <c r="D2314" s="44" t="s">
        <v>2112</v>
      </c>
    </row>
    <row r="2315" spans="1:4">
      <c r="A2315" s="44" t="s">
        <v>1940</v>
      </c>
      <c r="B2315" s="44" t="s">
        <v>941</v>
      </c>
      <c r="C2315" s="44" t="s">
        <v>881</v>
      </c>
      <c r="D2315" s="44" t="s">
        <v>2112</v>
      </c>
    </row>
    <row r="2316" spans="1:4">
      <c r="A2316" s="44" t="s">
        <v>1941</v>
      </c>
      <c r="B2316" s="44" t="s">
        <v>942</v>
      </c>
      <c r="C2316" s="44" t="s">
        <v>881</v>
      </c>
      <c r="D2316" s="44" t="s">
        <v>2112</v>
      </c>
    </row>
    <row r="2317" spans="1:4">
      <c r="A2317" s="44" t="s">
        <v>1942</v>
      </c>
      <c r="B2317" s="44" t="s">
        <v>943</v>
      </c>
      <c r="C2317" s="44" t="s">
        <v>881</v>
      </c>
      <c r="D2317" s="44" t="s">
        <v>2112</v>
      </c>
    </row>
    <row r="2318" spans="1:4">
      <c r="A2318" s="44" t="s">
        <v>1369</v>
      </c>
      <c r="B2318" s="44" t="s">
        <v>1224</v>
      </c>
      <c r="C2318" s="44" t="s">
        <v>1534</v>
      </c>
      <c r="D2318" s="44" t="s">
        <v>2878</v>
      </c>
    </row>
    <row r="2319" spans="1:4">
      <c r="A2319" s="44" t="s">
        <v>1377</v>
      </c>
      <c r="B2319" s="44" t="s">
        <v>1234</v>
      </c>
      <c r="C2319" s="44" t="s">
        <v>1534</v>
      </c>
      <c r="D2319" s="44" t="s">
        <v>2878</v>
      </c>
    </row>
    <row r="2320" spans="1:4">
      <c r="A2320" s="44" t="s">
        <v>1491</v>
      </c>
      <c r="B2320" s="44" t="s">
        <v>1264</v>
      </c>
      <c r="C2320" s="44" t="s">
        <v>1534</v>
      </c>
      <c r="D2320" s="44" t="s">
        <v>2878</v>
      </c>
    </row>
    <row r="2321" spans="1:4">
      <c r="A2321" s="44" t="s">
        <v>1348</v>
      </c>
      <c r="B2321" s="44" t="s">
        <v>1194</v>
      </c>
      <c r="C2321" s="44" t="s">
        <v>1534</v>
      </c>
      <c r="D2321" s="44" t="s">
        <v>2878</v>
      </c>
    </row>
    <row r="2322" spans="1:4">
      <c r="A2322" s="44" t="s">
        <v>1504</v>
      </c>
      <c r="B2322" s="44" t="s">
        <v>1297</v>
      </c>
      <c r="C2322" s="44" t="s">
        <v>1534</v>
      </c>
      <c r="D2322" s="44" t="s">
        <v>2878</v>
      </c>
    </row>
    <row r="2323" spans="1:4">
      <c r="A2323" s="44" t="s">
        <v>1355</v>
      </c>
      <c r="B2323" s="44" t="s">
        <v>1204</v>
      </c>
      <c r="C2323" s="44" t="s">
        <v>1534</v>
      </c>
      <c r="D2323" s="44" t="s">
        <v>2878</v>
      </c>
    </row>
    <row r="2324" spans="1:4">
      <c r="A2324" s="44" t="s">
        <v>1352</v>
      </c>
      <c r="B2324" s="44" t="s">
        <v>1200</v>
      </c>
      <c r="C2324" s="44" t="s">
        <v>1534</v>
      </c>
      <c r="D2324" s="44" t="s">
        <v>1283</v>
      </c>
    </row>
    <row r="2325" spans="1:4">
      <c r="A2325" s="44"/>
      <c r="B2325" s="44"/>
      <c r="C2325" s="44"/>
      <c r="D2325" s="44" t="s">
        <v>2878</v>
      </c>
    </row>
    <row r="2326" spans="1:4">
      <c r="A2326" s="44" t="s">
        <v>1360</v>
      </c>
      <c r="B2326" s="44" t="s">
        <v>1211</v>
      </c>
      <c r="C2326" s="44" t="s">
        <v>1534</v>
      </c>
      <c r="D2326" s="44" t="s">
        <v>2878</v>
      </c>
    </row>
    <row r="2327" spans="1:4">
      <c r="A2327" s="44" t="s">
        <v>1370</v>
      </c>
      <c r="B2327" s="44" t="s">
        <v>1225</v>
      </c>
      <c r="C2327" s="44" t="s">
        <v>1534</v>
      </c>
      <c r="D2327" s="44" t="s">
        <v>2878</v>
      </c>
    </row>
    <row r="2328" spans="1:4">
      <c r="A2328" s="44" t="s">
        <v>1481</v>
      </c>
      <c r="B2328" s="44" t="s">
        <v>1251</v>
      </c>
      <c r="C2328" s="44" t="s">
        <v>1534</v>
      </c>
      <c r="D2328" s="44" t="s">
        <v>2878</v>
      </c>
    </row>
    <row r="2329" spans="1:4">
      <c r="A2329" s="44" t="s">
        <v>1367</v>
      </c>
      <c r="B2329" s="44" t="s">
        <v>1221</v>
      </c>
      <c r="C2329" s="44" t="s">
        <v>1534</v>
      </c>
      <c r="D2329" s="44" t="s">
        <v>2878</v>
      </c>
    </row>
    <row r="2330" spans="1:4">
      <c r="A2330" s="44" t="s">
        <v>2</v>
      </c>
      <c r="B2330" s="44" t="s">
        <v>1341</v>
      </c>
      <c r="C2330" s="44" t="s">
        <v>1534</v>
      </c>
      <c r="D2330" s="44" t="s">
        <v>2878</v>
      </c>
    </row>
    <row r="2331" spans="1:4">
      <c r="A2331" s="44" t="s">
        <v>1353</v>
      </c>
      <c r="B2331" s="44" t="s">
        <v>1201</v>
      </c>
      <c r="C2331" s="44" t="s">
        <v>1534</v>
      </c>
      <c r="D2331" s="44" t="s">
        <v>2878</v>
      </c>
    </row>
    <row r="2332" spans="1:4">
      <c r="A2332" s="44" t="s">
        <v>1365</v>
      </c>
      <c r="B2332" s="44" t="s">
        <v>1217</v>
      </c>
      <c r="C2332" s="44" t="s">
        <v>1534</v>
      </c>
      <c r="D2332" s="44" t="s">
        <v>2878</v>
      </c>
    </row>
    <row r="2333" spans="1:4">
      <c r="A2333" s="44" t="s">
        <v>1501</v>
      </c>
      <c r="B2333" s="44" t="s">
        <v>1289</v>
      </c>
      <c r="C2333" s="44" t="s">
        <v>1534</v>
      </c>
      <c r="D2333" s="44" t="s">
        <v>2878</v>
      </c>
    </row>
    <row r="2334" spans="1:4">
      <c r="A2334" s="44" t="s">
        <v>1351</v>
      </c>
      <c r="B2334" s="44" t="s">
        <v>1198</v>
      </c>
      <c r="C2334" s="44" t="s">
        <v>1534</v>
      </c>
      <c r="D2334" s="44" t="s">
        <v>2878</v>
      </c>
    </row>
    <row r="2335" spans="1:4">
      <c r="A2335" s="44" t="s">
        <v>1490</v>
      </c>
      <c r="B2335" s="44" t="s">
        <v>1263</v>
      </c>
      <c r="C2335" s="44" t="s">
        <v>1534</v>
      </c>
      <c r="D2335" s="44" t="s">
        <v>2878</v>
      </c>
    </row>
    <row r="2336" spans="1:4">
      <c r="A2336" s="44" t="s">
        <v>1507</v>
      </c>
      <c r="B2336" s="44" t="s">
        <v>1301</v>
      </c>
      <c r="C2336" s="44" t="s">
        <v>1534</v>
      </c>
      <c r="D2336" s="44" t="s">
        <v>2878</v>
      </c>
    </row>
    <row r="2337" spans="1:5">
      <c r="A2337" s="44" t="s">
        <v>2634</v>
      </c>
      <c r="B2337" s="44" t="s">
        <v>2635</v>
      </c>
      <c r="C2337" s="44" t="s">
        <v>1534</v>
      </c>
      <c r="D2337" s="44" t="s">
        <v>2878</v>
      </c>
    </row>
    <row r="2338" spans="1:5">
      <c r="A2338" s="44" t="s">
        <v>1342</v>
      </c>
      <c r="B2338" s="44" t="s">
        <v>1168</v>
      </c>
      <c r="C2338" s="44" t="s">
        <v>1910</v>
      </c>
      <c r="D2338" s="44" t="s">
        <v>499</v>
      </c>
    </row>
    <row r="2339" spans="1:5">
      <c r="A2339" s="45"/>
      <c r="B2339" s="45"/>
      <c r="C2339" s="45"/>
      <c r="D2339" s="45" t="s">
        <v>1283</v>
      </c>
    </row>
    <row r="2340" spans="1:5">
      <c r="A2340" s="56"/>
      <c r="B2340" s="56"/>
      <c r="C2340" s="56"/>
      <c r="D2340" s="56"/>
    </row>
    <row r="2341" spans="1:5">
      <c r="A2341" s="56"/>
      <c r="B2341" s="56"/>
      <c r="C2341" s="56"/>
      <c r="D2341" s="56"/>
    </row>
    <row r="2342" spans="1:5">
      <c r="A2342" s="39" t="s">
        <v>1287</v>
      </c>
      <c r="B2342" s="40" t="s">
        <v>169</v>
      </c>
      <c r="C2342" s="41" t="s">
        <v>1560</v>
      </c>
      <c r="D2342" s="41" t="s">
        <v>1280</v>
      </c>
      <c r="E2342" s="123"/>
    </row>
    <row r="2343" spans="1:5">
      <c r="A2343" s="42"/>
      <c r="B2343" s="42"/>
      <c r="C2343" s="43"/>
      <c r="D2343" s="43"/>
      <c r="E2343" s="123"/>
    </row>
    <row r="2344" spans="1:5">
      <c r="A2344" s="44" t="s">
        <v>2559</v>
      </c>
      <c r="B2344" s="44" t="s">
        <v>2560</v>
      </c>
      <c r="C2344" s="44" t="s">
        <v>2005</v>
      </c>
      <c r="D2344" s="44" t="s">
        <v>1281</v>
      </c>
    </row>
    <row r="2345" spans="1:5">
      <c r="A2345" s="44" t="s">
        <v>2563</v>
      </c>
      <c r="B2345" s="44" t="s">
        <v>2564</v>
      </c>
      <c r="C2345" s="44" t="s">
        <v>2005</v>
      </c>
      <c r="D2345" s="44" t="s">
        <v>1281</v>
      </c>
    </row>
    <row r="2346" spans="1:5">
      <c r="A2346" s="44" t="s">
        <v>2575</v>
      </c>
      <c r="B2346" s="44" t="s">
        <v>2576</v>
      </c>
      <c r="C2346" s="44" t="s">
        <v>2005</v>
      </c>
      <c r="D2346" s="44" t="s">
        <v>1281</v>
      </c>
    </row>
    <row r="2347" spans="1:5">
      <c r="A2347" s="44" t="s">
        <v>2579</v>
      </c>
      <c r="B2347" s="44" t="s">
        <v>2580</v>
      </c>
      <c r="C2347" s="44" t="s">
        <v>2005</v>
      </c>
      <c r="D2347" s="44" t="s">
        <v>1281</v>
      </c>
    </row>
    <row r="2348" spans="1:5">
      <c r="A2348" s="44" t="s">
        <v>2567</v>
      </c>
      <c r="B2348" s="44" t="s">
        <v>2568</v>
      </c>
      <c r="C2348" s="44" t="s">
        <v>2005</v>
      </c>
      <c r="D2348" s="44" t="s">
        <v>1281</v>
      </c>
    </row>
    <row r="2349" spans="1:5">
      <c r="A2349" s="44" t="s">
        <v>2571</v>
      </c>
      <c r="B2349" s="44" t="s">
        <v>2572</v>
      </c>
      <c r="C2349" s="44" t="s">
        <v>2005</v>
      </c>
      <c r="D2349" s="44" t="s">
        <v>1281</v>
      </c>
    </row>
    <row r="2350" spans="1:5">
      <c r="A2350" s="44" t="s">
        <v>2561</v>
      </c>
      <c r="B2350" s="44" t="s">
        <v>2562</v>
      </c>
      <c r="C2350" s="44" t="s">
        <v>2005</v>
      </c>
      <c r="D2350" s="44" t="s">
        <v>1281</v>
      </c>
    </row>
    <row r="2351" spans="1:5">
      <c r="A2351" s="44" t="s">
        <v>2565</v>
      </c>
      <c r="B2351" s="44" t="s">
        <v>2566</v>
      </c>
      <c r="C2351" s="44" t="s">
        <v>2005</v>
      </c>
      <c r="D2351" s="44" t="s">
        <v>1281</v>
      </c>
    </row>
    <row r="2352" spans="1:5">
      <c r="A2352" s="44" t="s">
        <v>2577</v>
      </c>
      <c r="B2352" s="44" t="s">
        <v>2578</v>
      </c>
      <c r="C2352" s="44" t="s">
        <v>2005</v>
      </c>
      <c r="D2352" s="44" t="s">
        <v>1281</v>
      </c>
    </row>
    <row r="2353" spans="1:4">
      <c r="A2353" s="44" t="s">
        <v>2581</v>
      </c>
      <c r="B2353" s="44" t="s">
        <v>2582</v>
      </c>
      <c r="C2353" s="44" t="s">
        <v>2005</v>
      </c>
      <c r="D2353" s="44" t="s">
        <v>1281</v>
      </c>
    </row>
    <row r="2354" spans="1:4">
      <c r="A2354" s="44" t="s">
        <v>2569</v>
      </c>
      <c r="B2354" s="44" t="s">
        <v>2570</v>
      </c>
      <c r="C2354" s="44" t="s">
        <v>2005</v>
      </c>
      <c r="D2354" s="44" t="s">
        <v>1281</v>
      </c>
    </row>
    <row r="2355" spans="1:4">
      <c r="A2355" s="44" t="s">
        <v>2573</v>
      </c>
      <c r="B2355" s="44" t="s">
        <v>2574</v>
      </c>
      <c r="C2355" s="44" t="s">
        <v>2005</v>
      </c>
      <c r="D2355" s="44" t="s">
        <v>1281</v>
      </c>
    </row>
    <row r="2356" spans="1:4">
      <c r="A2356" s="44" t="s">
        <v>2380</v>
      </c>
      <c r="B2356" s="44" t="s">
        <v>2381</v>
      </c>
      <c r="C2356" s="44" t="s">
        <v>2005</v>
      </c>
      <c r="D2356" s="44" t="s">
        <v>1281</v>
      </c>
    </row>
    <row r="2357" spans="1:4">
      <c r="A2357" s="44" t="s">
        <v>2386</v>
      </c>
      <c r="B2357" s="44" t="s">
        <v>2387</v>
      </c>
      <c r="C2357" s="44" t="s">
        <v>2005</v>
      </c>
      <c r="D2357" s="44" t="s">
        <v>1281</v>
      </c>
    </row>
    <row r="2358" spans="1:4">
      <c r="A2358" s="44" t="s">
        <v>2392</v>
      </c>
      <c r="B2358" s="44" t="s">
        <v>2393</v>
      </c>
      <c r="C2358" s="44" t="s">
        <v>2005</v>
      </c>
      <c r="D2358" s="44" t="s">
        <v>1281</v>
      </c>
    </row>
    <row r="2359" spans="1:4">
      <c r="A2359" s="44" t="s">
        <v>2398</v>
      </c>
      <c r="B2359" s="44" t="s">
        <v>2399</v>
      </c>
      <c r="C2359" s="44" t="s">
        <v>2005</v>
      </c>
      <c r="D2359" s="44" t="s">
        <v>1281</v>
      </c>
    </row>
    <row r="2360" spans="1:4">
      <c r="A2360" s="44" t="s">
        <v>2382</v>
      </c>
      <c r="B2360" s="44" t="s">
        <v>2383</v>
      </c>
      <c r="C2360" s="44" t="s">
        <v>2005</v>
      </c>
      <c r="D2360" s="44" t="s">
        <v>1281</v>
      </c>
    </row>
    <row r="2361" spans="1:4">
      <c r="A2361" s="44" t="s">
        <v>2388</v>
      </c>
      <c r="B2361" s="44" t="s">
        <v>2389</v>
      </c>
      <c r="C2361" s="44" t="s">
        <v>2005</v>
      </c>
      <c r="D2361" s="44" t="s">
        <v>1281</v>
      </c>
    </row>
    <row r="2362" spans="1:4">
      <c r="A2362" s="44" t="s">
        <v>2394</v>
      </c>
      <c r="B2362" s="44" t="s">
        <v>2395</v>
      </c>
      <c r="C2362" s="44" t="s">
        <v>2005</v>
      </c>
      <c r="D2362" s="44" t="s">
        <v>1281</v>
      </c>
    </row>
    <row r="2363" spans="1:4">
      <c r="A2363" s="44" t="s">
        <v>2400</v>
      </c>
      <c r="B2363" s="44" t="s">
        <v>2401</v>
      </c>
      <c r="C2363" s="44" t="s">
        <v>2005</v>
      </c>
      <c r="D2363" s="44" t="s">
        <v>1281</v>
      </c>
    </row>
    <row r="2364" spans="1:4">
      <c r="A2364" s="44" t="s">
        <v>2020</v>
      </c>
      <c r="B2364" s="44" t="s">
        <v>2021</v>
      </c>
      <c r="C2364" s="44" t="s">
        <v>2005</v>
      </c>
      <c r="D2364" s="44" t="s">
        <v>1281</v>
      </c>
    </row>
    <row r="2365" spans="1:4">
      <c r="A2365" s="44" t="s">
        <v>2024</v>
      </c>
      <c r="B2365" s="44" t="s">
        <v>2025</v>
      </c>
      <c r="C2365" s="44" t="s">
        <v>2005</v>
      </c>
      <c r="D2365" s="44" t="s">
        <v>1281</v>
      </c>
    </row>
    <row r="2366" spans="1:4">
      <c r="A2366" s="44" t="s">
        <v>2216</v>
      </c>
      <c r="B2366" s="44" t="s">
        <v>2215</v>
      </c>
      <c r="C2366" s="44" t="s">
        <v>2005</v>
      </c>
      <c r="D2366" s="44" t="s">
        <v>1281</v>
      </c>
    </row>
    <row r="2367" spans="1:4">
      <c r="A2367" s="44" t="s">
        <v>2218</v>
      </c>
      <c r="B2367" s="44" t="s">
        <v>2217</v>
      </c>
      <c r="C2367" s="44" t="s">
        <v>2005</v>
      </c>
      <c r="D2367" s="44" t="s">
        <v>1281</v>
      </c>
    </row>
    <row r="2368" spans="1:4">
      <c r="A2368" s="44" t="s">
        <v>2316</v>
      </c>
      <c r="B2368" s="44" t="s">
        <v>2317</v>
      </c>
      <c r="C2368" s="44" t="s">
        <v>2005</v>
      </c>
      <c r="D2368" s="44" t="s">
        <v>1281</v>
      </c>
    </row>
    <row r="2369" spans="1:4">
      <c r="A2369" s="44" t="s">
        <v>2320</v>
      </c>
      <c r="B2369" s="44" t="s">
        <v>2321</v>
      </c>
      <c r="C2369" s="44" t="s">
        <v>2005</v>
      </c>
      <c r="D2369" s="44" t="s">
        <v>1281</v>
      </c>
    </row>
    <row r="2370" spans="1:4">
      <c r="A2370" s="44" t="s">
        <v>2308</v>
      </c>
      <c r="B2370" s="44" t="s">
        <v>2309</v>
      </c>
      <c r="C2370" s="44" t="s">
        <v>2005</v>
      </c>
      <c r="D2370" s="44" t="s">
        <v>1281</v>
      </c>
    </row>
    <row r="2371" spans="1:4">
      <c r="A2371" s="44" t="s">
        <v>2312</v>
      </c>
      <c r="B2371" s="44" t="s">
        <v>2313</v>
      </c>
      <c r="C2371" s="44" t="s">
        <v>2005</v>
      </c>
      <c r="D2371" s="44" t="s">
        <v>1281</v>
      </c>
    </row>
    <row r="2372" spans="1:4">
      <c r="A2372" s="44" t="s">
        <v>2028</v>
      </c>
      <c r="B2372" s="44" t="s">
        <v>2029</v>
      </c>
      <c r="C2372" s="44" t="s">
        <v>2005</v>
      </c>
      <c r="D2372" s="44" t="s">
        <v>1281</v>
      </c>
    </row>
    <row r="2373" spans="1:4">
      <c r="A2373" s="44" t="s">
        <v>2032</v>
      </c>
      <c r="B2373" s="44" t="s">
        <v>2033</v>
      </c>
      <c r="C2373" s="44" t="s">
        <v>2005</v>
      </c>
      <c r="D2373" s="44" t="s">
        <v>1281</v>
      </c>
    </row>
    <row r="2374" spans="1:4">
      <c r="A2374" s="44" t="s">
        <v>2220</v>
      </c>
      <c r="B2374" s="44" t="s">
        <v>2219</v>
      </c>
      <c r="C2374" s="44" t="s">
        <v>2005</v>
      </c>
      <c r="D2374" s="44" t="s">
        <v>1281</v>
      </c>
    </row>
    <row r="2375" spans="1:4">
      <c r="A2375" s="44" t="s">
        <v>2222</v>
      </c>
      <c r="B2375" s="44" t="s">
        <v>2221</v>
      </c>
      <c r="C2375" s="44" t="s">
        <v>2005</v>
      </c>
      <c r="D2375" s="44" t="s">
        <v>1281</v>
      </c>
    </row>
    <row r="2376" spans="1:4">
      <c r="A2376" s="44" t="s">
        <v>2224</v>
      </c>
      <c r="B2376" s="44" t="s">
        <v>2223</v>
      </c>
      <c r="C2376" s="44" t="s">
        <v>2005</v>
      </c>
      <c r="D2376" s="44" t="s">
        <v>1281</v>
      </c>
    </row>
    <row r="2377" spans="1:4">
      <c r="A2377" s="44" t="s">
        <v>2226</v>
      </c>
      <c r="B2377" s="44" t="s">
        <v>2225</v>
      </c>
      <c r="C2377" s="44" t="s">
        <v>2005</v>
      </c>
      <c r="D2377" s="44" t="s">
        <v>1281</v>
      </c>
    </row>
    <row r="2378" spans="1:4">
      <c r="A2378" s="44" t="s">
        <v>2228</v>
      </c>
      <c r="B2378" s="44" t="s">
        <v>2227</v>
      </c>
      <c r="C2378" s="44" t="s">
        <v>2005</v>
      </c>
      <c r="D2378" s="44" t="s">
        <v>1281</v>
      </c>
    </row>
    <row r="2379" spans="1:4">
      <c r="A2379" s="44" t="s">
        <v>2230</v>
      </c>
      <c r="B2379" s="44" t="s">
        <v>2229</v>
      </c>
      <c r="C2379" s="44" t="s">
        <v>2005</v>
      </c>
      <c r="D2379" s="44" t="s">
        <v>1281</v>
      </c>
    </row>
    <row r="2380" spans="1:4">
      <c r="A2380" s="44" t="s">
        <v>2232</v>
      </c>
      <c r="B2380" s="44" t="s">
        <v>2231</v>
      </c>
      <c r="C2380" s="44" t="s">
        <v>2005</v>
      </c>
      <c r="D2380" s="44" t="s">
        <v>1281</v>
      </c>
    </row>
    <row r="2381" spans="1:4">
      <c r="A2381" s="44" t="s">
        <v>2234</v>
      </c>
      <c r="B2381" s="44" t="s">
        <v>2233</v>
      </c>
      <c r="C2381" s="44" t="s">
        <v>2005</v>
      </c>
      <c r="D2381" s="44" t="s">
        <v>1281</v>
      </c>
    </row>
    <row r="2382" spans="1:4">
      <c r="A2382" s="44" t="s">
        <v>2036</v>
      </c>
      <c r="B2382" s="44" t="s">
        <v>2037</v>
      </c>
      <c r="C2382" s="44" t="s">
        <v>2005</v>
      </c>
      <c r="D2382" s="44" t="s">
        <v>1281</v>
      </c>
    </row>
    <row r="2383" spans="1:4">
      <c r="A2383" s="44" t="s">
        <v>2040</v>
      </c>
      <c r="B2383" s="44" t="s">
        <v>2041</v>
      </c>
      <c r="C2383" s="44" t="s">
        <v>2005</v>
      </c>
      <c r="D2383" s="44" t="s">
        <v>1281</v>
      </c>
    </row>
    <row r="2384" spans="1:4">
      <c r="A2384" s="44" t="s">
        <v>2236</v>
      </c>
      <c r="B2384" s="44" t="s">
        <v>2235</v>
      </c>
      <c r="C2384" s="44" t="s">
        <v>2005</v>
      </c>
      <c r="D2384" s="44" t="s">
        <v>1281</v>
      </c>
    </row>
    <row r="2385" spans="1:4">
      <c r="A2385" s="44" t="s">
        <v>2238</v>
      </c>
      <c r="B2385" s="44" t="s">
        <v>2237</v>
      </c>
      <c r="C2385" s="44" t="s">
        <v>2005</v>
      </c>
      <c r="D2385" s="44" t="s">
        <v>1281</v>
      </c>
    </row>
    <row r="2386" spans="1:4">
      <c r="A2386" s="44" t="s">
        <v>2240</v>
      </c>
      <c r="B2386" s="44" t="s">
        <v>2239</v>
      </c>
      <c r="C2386" s="44" t="s">
        <v>2005</v>
      </c>
      <c r="D2386" s="44" t="s">
        <v>1281</v>
      </c>
    </row>
    <row r="2387" spans="1:4">
      <c r="A2387" s="44" t="s">
        <v>2242</v>
      </c>
      <c r="B2387" s="44" t="s">
        <v>2241</v>
      </c>
      <c r="C2387" s="44" t="s">
        <v>2005</v>
      </c>
      <c r="D2387" s="44" t="s">
        <v>1281</v>
      </c>
    </row>
    <row r="2388" spans="1:4">
      <c r="A2388" s="44" t="s">
        <v>2022</v>
      </c>
      <c r="B2388" s="44" t="s">
        <v>2023</v>
      </c>
      <c r="C2388" s="44" t="s">
        <v>2005</v>
      </c>
      <c r="D2388" s="44" t="s">
        <v>1281</v>
      </c>
    </row>
    <row r="2389" spans="1:4">
      <c r="A2389" s="44" t="s">
        <v>2026</v>
      </c>
      <c r="B2389" s="44" t="s">
        <v>2027</v>
      </c>
      <c r="C2389" s="44" t="s">
        <v>2005</v>
      </c>
      <c r="D2389" s="44" t="s">
        <v>1281</v>
      </c>
    </row>
    <row r="2390" spans="1:4">
      <c r="A2390" s="44" t="s">
        <v>2244</v>
      </c>
      <c r="B2390" s="44" t="s">
        <v>2243</v>
      </c>
      <c r="C2390" s="44" t="s">
        <v>2005</v>
      </c>
      <c r="D2390" s="44" t="s">
        <v>1281</v>
      </c>
    </row>
    <row r="2391" spans="1:4">
      <c r="A2391" s="44" t="s">
        <v>2246</v>
      </c>
      <c r="B2391" s="44" t="s">
        <v>2245</v>
      </c>
      <c r="C2391" s="44" t="s">
        <v>2005</v>
      </c>
      <c r="D2391" s="44" t="s">
        <v>1281</v>
      </c>
    </row>
    <row r="2392" spans="1:4">
      <c r="A2392" s="44" t="s">
        <v>2318</v>
      </c>
      <c r="B2392" s="44" t="s">
        <v>2319</v>
      </c>
      <c r="C2392" s="44" t="s">
        <v>2005</v>
      </c>
      <c r="D2392" s="44" t="s">
        <v>1281</v>
      </c>
    </row>
    <row r="2393" spans="1:4">
      <c r="A2393" s="44" t="s">
        <v>2322</v>
      </c>
      <c r="B2393" s="44" t="s">
        <v>2323</v>
      </c>
      <c r="C2393" s="44" t="s">
        <v>2005</v>
      </c>
      <c r="D2393" s="44" t="s">
        <v>1281</v>
      </c>
    </row>
    <row r="2394" spans="1:4">
      <c r="A2394" s="44" t="s">
        <v>2310</v>
      </c>
      <c r="B2394" s="44" t="s">
        <v>2311</v>
      </c>
      <c r="C2394" s="44" t="s">
        <v>2005</v>
      </c>
      <c r="D2394" s="44" t="s">
        <v>1281</v>
      </c>
    </row>
    <row r="2395" spans="1:4">
      <c r="A2395" s="44" t="s">
        <v>2314</v>
      </c>
      <c r="B2395" s="44" t="s">
        <v>2315</v>
      </c>
      <c r="C2395" s="44" t="s">
        <v>2005</v>
      </c>
      <c r="D2395" s="44" t="s">
        <v>1281</v>
      </c>
    </row>
    <row r="2396" spans="1:4">
      <c r="A2396" s="44" t="s">
        <v>2030</v>
      </c>
      <c r="B2396" s="44" t="s">
        <v>2031</v>
      </c>
      <c r="C2396" s="44" t="s">
        <v>2005</v>
      </c>
      <c r="D2396" s="44" t="s">
        <v>1281</v>
      </c>
    </row>
    <row r="2397" spans="1:4">
      <c r="A2397" s="44" t="s">
        <v>2034</v>
      </c>
      <c r="B2397" s="44" t="s">
        <v>2035</v>
      </c>
      <c r="C2397" s="44" t="s">
        <v>2005</v>
      </c>
      <c r="D2397" s="44" t="s">
        <v>1281</v>
      </c>
    </row>
    <row r="2398" spans="1:4">
      <c r="A2398" s="44" t="s">
        <v>2248</v>
      </c>
      <c r="B2398" s="44" t="s">
        <v>2247</v>
      </c>
      <c r="C2398" s="44" t="s">
        <v>2005</v>
      </c>
      <c r="D2398" s="44" t="s">
        <v>1281</v>
      </c>
    </row>
    <row r="2399" spans="1:4">
      <c r="A2399" s="44" t="s">
        <v>2250</v>
      </c>
      <c r="B2399" s="44" t="s">
        <v>2249</v>
      </c>
      <c r="C2399" s="44" t="s">
        <v>2005</v>
      </c>
      <c r="D2399" s="44" t="s">
        <v>1281</v>
      </c>
    </row>
    <row r="2400" spans="1:4">
      <c r="A2400" s="44" t="s">
        <v>2252</v>
      </c>
      <c r="B2400" s="44" t="s">
        <v>2251</v>
      </c>
      <c r="C2400" s="44" t="s">
        <v>2005</v>
      </c>
      <c r="D2400" s="44" t="s">
        <v>1281</v>
      </c>
    </row>
    <row r="2401" spans="1:4">
      <c r="A2401" s="44" t="s">
        <v>2254</v>
      </c>
      <c r="B2401" s="44" t="s">
        <v>2253</v>
      </c>
      <c r="C2401" s="44" t="s">
        <v>2005</v>
      </c>
      <c r="D2401" s="44" t="s">
        <v>1281</v>
      </c>
    </row>
    <row r="2402" spans="1:4">
      <c r="A2402" s="44" t="s">
        <v>2256</v>
      </c>
      <c r="B2402" s="44" t="s">
        <v>2255</v>
      </c>
      <c r="C2402" s="44" t="s">
        <v>2005</v>
      </c>
      <c r="D2402" s="44" t="s">
        <v>1281</v>
      </c>
    </row>
    <row r="2403" spans="1:4">
      <c r="A2403" s="44" t="s">
        <v>2258</v>
      </c>
      <c r="B2403" s="44" t="s">
        <v>2257</v>
      </c>
      <c r="C2403" s="44" t="s">
        <v>2005</v>
      </c>
      <c r="D2403" s="44" t="s">
        <v>1281</v>
      </c>
    </row>
    <row r="2404" spans="1:4">
      <c r="A2404" s="44" t="s">
        <v>2260</v>
      </c>
      <c r="B2404" s="44" t="s">
        <v>2259</v>
      </c>
      <c r="C2404" s="44" t="s">
        <v>2005</v>
      </c>
      <c r="D2404" s="44" t="s">
        <v>1281</v>
      </c>
    </row>
    <row r="2405" spans="1:4">
      <c r="A2405" s="44" t="s">
        <v>2262</v>
      </c>
      <c r="B2405" s="44" t="s">
        <v>2261</v>
      </c>
      <c r="C2405" s="44" t="s">
        <v>2005</v>
      </c>
      <c r="D2405" s="44" t="s">
        <v>1281</v>
      </c>
    </row>
    <row r="2406" spans="1:4">
      <c r="A2406" s="44" t="s">
        <v>2038</v>
      </c>
      <c r="B2406" s="44" t="s">
        <v>2039</v>
      </c>
      <c r="C2406" s="44" t="s">
        <v>2005</v>
      </c>
      <c r="D2406" s="44" t="s">
        <v>1281</v>
      </c>
    </row>
    <row r="2407" spans="1:4">
      <c r="A2407" s="44" t="s">
        <v>2042</v>
      </c>
      <c r="B2407" s="44" t="s">
        <v>2043</v>
      </c>
      <c r="C2407" s="44" t="s">
        <v>2005</v>
      </c>
      <c r="D2407" s="44" t="s">
        <v>1281</v>
      </c>
    </row>
    <row r="2408" spans="1:4">
      <c r="A2408" s="44" t="s">
        <v>2264</v>
      </c>
      <c r="B2408" s="44" t="s">
        <v>2263</v>
      </c>
      <c r="C2408" s="44" t="s">
        <v>2005</v>
      </c>
      <c r="D2408" s="44" t="s">
        <v>1281</v>
      </c>
    </row>
    <row r="2409" spans="1:4">
      <c r="A2409" s="44" t="s">
        <v>2266</v>
      </c>
      <c r="B2409" s="44" t="s">
        <v>2265</v>
      </c>
      <c r="C2409" s="44" t="s">
        <v>2005</v>
      </c>
      <c r="D2409" s="44" t="s">
        <v>1281</v>
      </c>
    </row>
    <row r="2410" spans="1:4">
      <c r="A2410" s="44" t="s">
        <v>2268</v>
      </c>
      <c r="B2410" s="44" t="s">
        <v>2267</v>
      </c>
      <c r="C2410" s="44" t="s">
        <v>2005</v>
      </c>
      <c r="D2410" s="44" t="s">
        <v>1281</v>
      </c>
    </row>
    <row r="2411" spans="1:4">
      <c r="A2411" s="44" t="s">
        <v>2270</v>
      </c>
      <c r="B2411" s="44" t="s">
        <v>2269</v>
      </c>
      <c r="C2411" s="44" t="s">
        <v>2005</v>
      </c>
      <c r="D2411" s="44" t="s">
        <v>1281</v>
      </c>
    </row>
    <row r="2412" spans="1:4">
      <c r="A2412" s="44" t="s">
        <v>2343</v>
      </c>
      <c r="B2412" s="44" t="s">
        <v>2344</v>
      </c>
      <c r="C2412" s="44" t="s">
        <v>2005</v>
      </c>
      <c r="D2412" s="44" t="s">
        <v>1281</v>
      </c>
    </row>
    <row r="2413" spans="1:4">
      <c r="A2413" s="44" t="s">
        <v>2347</v>
      </c>
      <c r="B2413" s="44" t="s">
        <v>2348</v>
      </c>
      <c r="C2413" s="44" t="s">
        <v>2005</v>
      </c>
      <c r="D2413" s="44" t="s">
        <v>1281</v>
      </c>
    </row>
    <row r="2414" spans="1:4">
      <c r="A2414" s="44" t="s">
        <v>2652</v>
      </c>
      <c r="B2414" s="44" t="s">
        <v>2653</v>
      </c>
      <c r="C2414" s="44" t="s">
        <v>2005</v>
      </c>
      <c r="D2414" s="44" t="s">
        <v>1281</v>
      </c>
    </row>
    <row r="2415" spans="1:4">
      <c r="A2415" s="44" t="s">
        <v>2656</v>
      </c>
      <c r="B2415" s="44" t="s">
        <v>2657</v>
      </c>
      <c r="C2415" s="44" t="s">
        <v>2005</v>
      </c>
      <c r="D2415" s="44" t="s">
        <v>1281</v>
      </c>
    </row>
    <row r="2416" spans="1:4">
      <c r="A2416" s="44" t="s">
        <v>2644</v>
      </c>
      <c r="B2416" s="44" t="s">
        <v>2645</v>
      </c>
      <c r="C2416" s="44" t="s">
        <v>2005</v>
      </c>
      <c r="D2416" s="44" t="s">
        <v>1281</v>
      </c>
    </row>
    <row r="2417" spans="1:4">
      <c r="A2417" s="44" t="s">
        <v>2648</v>
      </c>
      <c r="B2417" s="44" t="s">
        <v>2649</v>
      </c>
      <c r="C2417" s="44" t="s">
        <v>2005</v>
      </c>
      <c r="D2417" s="44" t="s">
        <v>1281</v>
      </c>
    </row>
    <row r="2418" spans="1:4">
      <c r="A2418" s="44" t="s">
        <v>2362</v>
      </c>
      <c r="B2418" s="44" t="s">
        <v>2363</v>
      </c>
      <c r="C2418" s="44" t="s">
        <v>2005</v>
      </c>
      <c r="D2418" s="44" t="s">
        <v>1281</v>
      </c>
    </row>
    <row r="2419" spans="1:4">
      <c r="A2419" s="44" t="s">
        <v>2366</v>
      </c>
      <c r="B2419" s="44" t="s">
        <v>2367</v>
      </c>
      <c r="C2419" s="44" t="s">
        <v>2005</v>
      </c>
      <c r="D2419" s="44" t="s">
        <v>1281</v>
      </c>
    </row>
    <row r="2420" spans="1:4">
      <c r="A2420" s="44" t="s">
        <v>2636</v>
      </c>
      <c r="B2420" s="44" t="s">
        <v>2637</v>
      </c>
      <c r="C2420" s="44" t="s">
        <v>2005</v>
      </c>
      <c r="D2420" s="44" t="s">
        <v>1281</v>
      </c>
    </row>
    <row r="2421" spans="1:4">
      <c r="A2421" s="44" t="s">
        <v>2640</v>
      </c>
      <c r="B2421" s="44" t="s">
        <v>2641</v>
      </c>
      <c r="C2421" s="44" t="s">
        <v>2005</v>
      </c>
      <c r="D2421" s="44" t="s">
        <v>1281</v>
      </c>
    </row>
    <row r="2422" spans="1:4">
      <c r="A2422" s="44" t="s">
        <v>2351</v>
      </c>
      <c r="B2422" s="44" t="s">
        <v>2352</v>
      </c>
      <c r="C2422" s="44" t="s">
        <v>2005</v>
      </c>
      <c r="D2422" s="44" t="s">
        <v>1281</v>
      </c>
    </row>
    <row r="2423" spans="1:4">
      <c r="A2423" s="44" t="s">
        <v>2355</v>
      </c>
      <c r="B2423" s="44" t="s">
        <v>2356</v>
      </c>
      <c r="C2423" s="44" t="s">
        <v>2005</v>
      </c>
      <c r="D2423" s="44" t="s">
        <v>1281</v>
      </c>
    </row>
    <row r="2424" spans="1:4">
      <c r="A2424" s="44" t="s">
        <v>2370</v>
      </c>
      <c r="B2424" s="44" t="s">
        <v>2371</v>
      </c>
      <c r="C2424" s="44" t="s">
        <v>2005</v>
      </c>
      <c r="D2424" s="44" t="s">
        <v>1281</v>
      </c>
    </row>
    <row r="2425" spans="1:4">
      <c r="A2425" s="44" t="s">
        <v>2374</v>
      </c>
      <c r="B2425" s="44" t="s">
        <v>2375</v>
      </c>
      <c r="C2425" s="44" t="s">
        <v>2005</v>
      </c>
      <c r="D2425" s="44" t="s">
        <v>1281</v>
      </c>
    </row>
    <row r="2426" spans="1:4">
      <c r="A2426" s="44" t="s">
        <v>2345</v>
      </c>
      <c r="B2426" s="44" t="s">
        <v>2346</v>
      </c>
      <c r="C2426" s="44" t="s">
        <v>2005</v>
      </c>
      <c r="D2426" s="44" t="s">
        <v>1281</v>
      </c>
    </row>
    <row r="2427" spans="1:4">
      <c r="A2427" s="44" t="s">
        <v>2349</v>
      </c>
      <c r="B2427" s="44" t="s">
        <v>2350</v>
      </c>
      <c r="C2427" s="44" t="s">
        <v>2005</v>
      </c>
      <c r="D2427" s="44" t="s">
        <v>1281</v>
      </c>
    </row>
    <row r="2428" spans="1:4">
      <c r="A2428" s="44" t="s">
        <v>2654</v>
      </c>
      <c r="B2428" s="44" t="s">
        <v>2655</v>
      </c>
      <c r="C2428" s="44" t="s">
        <v>2005</v>
      </c>
      <c r="D2428" s="44" t="s">
        <v>1281</v>
      </c>
    </row>
    <row r="2429" spans="1:4">
      <c r="A2429" s="44" t="s">
        <v>2658</v>
      </c>
      <c r="B2429" s="44" t="s">
        <v>2659</v>
      </c>
      <c r="C2429" s="44" t="s">
        <v>2005</v>
      </c>
      <c r="D2429" s="44" t="s">
        <v>1281</v>
      </c>
    </row>
    <row r="2430" spans="1:4">
      <c r="A2430" s="44" t="s">
        <v>2646</v>
      </c>
      <c r="B2430" s="44" t="s">
        <v>2647</v>
      </c>
      <c r="C2430" s="44" t="s">
        <v>2005</v>
      </c>
      <c r="D2430" s="44" t="s">
        <v>1281</v>
      </c>
    </row>
    <row r="2431" spans="1:4">
      <c r="A2431" s="44" t="s">
        <v>2650</v>
      </c>
      <c r="B2431" s="44" t="s">
        <v>2651</v>
      </c>
      <c r="C2431" s="44" t="s">
        <v>2005</v>
      </c>
      <c r="D2431" s="44" t="s">
        <v>1281</v>
      </c>
    </row>
    <row r="2432" spans="1:4">
      <c r="A2432" s="44" t="s">
        <v>2364</v>
      </c>
      <c r="B2432" s="44" t="s">
        <v>2365</v>
      </c>
      <c r="C2432" s="44" t="s">
        <v>2005</v>
      </c>
      <c r="D2432" s="44" t="s">
        <v>1281</v>
      </c>
    </row>
    <row r="2433" spans="1:4">
      <c r="A2433" s="44" t="s">
        <v>2368</v>
      </c>
      <c r="B2433" s="44" t="s">
        <v>2369</v>
      </c>
      <c r="C2433" s="44" t="s">
        <v>2005</v>
      </c>
      <c r="D2433" s="44" t="s">
        <v>1281</v>
      </c>
    </row>
    <row r="2434" spans="1:4">
      <c r="A2434" s="44" t="s">
        <v>2638</v>
      </c>
      <c r="B2434" s="44" t="s">
        <v>2639</v>
      </c>
      <c r="C2434" s="44" t="s">
        <v>2005</v>
      </c>
      <c r="D2434" s="44" t="s">
        <v>1281</v>
      </c>
    </row>
    <row r="2435" spans="1:4">
      <c r="A2435" s="44" t="s">
        <v>2642</v>
      </c>
      <c r="B2435" s="44" t="s">
        <v>2643</v>
      </c>
      <c r="C2435" s="44" t="s">
        <v>2005</v>
      </c>
      <c r="D2435" s="44" t="s">
        <v>1281</v>
      </c>
    </row>
    <row r="2436" spans="1:4">
      <c r="A2436" s="44" t="s">
        <v>2353</v>
      </c>
      <c r="B2436" s="44" t="s">
        <v>2354</v>
      </c>
      <c r="C2436" s="44" t="s">
        <v>2005</v>
      </c>
      <c r="D2436" s="44" t="s">
        <v>1281</v>
      </c>
    </row>
    <row r="2437" spans="1:4">
      <c r="A2437" s="44" t="s">
        <v>2357</v>
      </c>
      <c r="B2437" s="44" t="s">
        <v>2358</v>
      </c>
      <c r="C2437" s="44" t="s">
        <v>2005</v>
      </c>
      <c r="D2437" s="44" t="s">
        <v>1281</v>
      </c>
    </row>
    <row r="2438" spans="1:4">
      <c r="A2438" s="44" t="s">
        <v>2372</v>
      </c>
      <c r="B2438" s="44" t="s">
        <v>2373</v>
      </c>
      <c r="C2438" s="44" t="s">
        <v>2005</v>
      </c>
      <c r="D2438" s="44" t="s">
        <v>1281</v>
      </c>
    </row>
    <row r="2439" spans="1:4">
      <c r="A2439" s="44" t="s">
        <v>2376</v>
      </c>
      <c r="B2439" s="44" t="s">
        <v>2377</v>
      </c>
      <c r="C2439" s="44" t="s">
        <v>2005</v>
      </c>
      <c r="D2439" s="44" t="s">
        <v>1281</v>
      </c>
    </row>
    <row r="2440" spans="1:4">
      <c r="A2440" s="44" t="s">
        <v>2378</v>
      </c>
      <c r="B2440" s="44" t="s">
        <v>2379</v>
      </c>
      <c r="C2440" s="44" t="s">
        <v>2005</v>
      </c>
      <c r="D2440" s="44" t="s">
        <v>1281</v>
      </c>
    </row>
    <row r="2441" spans="1:4">
      <c r="A2441" s="44" t="s">
        <v>2384</v>
      </c>
      <c r="B2441" s="44" t="s">
        <v>2385</v>
      </c>
      <c r="C2441" s="44" t="s">
        <v>2005</v>
      </c>
      <c r="D2441" s="44" t="s">
        <v>1281</v>
      </c>
    </row>
    <row r="2442" spans="1:4">
      <c r="A2442" s="44" t="s">
        <v>2390</v>
      </c>
      <c r="B2442" s="44" t="s">
        <v>2391</v>
      </c>
      <c r="C2442" s="44" t="s">
        <v>2005</v>
      </c>
      <c r="D2442" s="44" t="s">
        <v>1281</v>
      </c>
    </row>
    <row r="2443" spans="1:4">
      <c r="A2443" s="44" t="s">
        <v>2396</v>
      </c>
      <c r="B2443" s="44" t="s">
        <v>2397</v>
      </c>
      <c r="C2443" s="44" t="s">
        <v>2005</v>
      </c>
      <c r="D2443" s="44" t="s">
        <v>1281</v>
      </c>
    </row>
    <row r="2444" spans="1:4">
      <c r="A2444" s="44" t="s">
        <v>1145</v>
      </c>
      <c r="B2444" s="44" t="s">
        <v>1133</v>
      </c>
      <c r="C2444" s="44" t="s">
        <v>1537</v>
      </c>
      <c r="D2444" s="44" t="s">
        <v>1282</v>
      </c>
    </row>
    <row r="2445" spans="1:4">
      <c r="A2445" s="44"/>
      <c r="B2445" s="44"/>
      <c r="C2445" s="44"/>
      <c r="D2445" s="44" t="s">
        <v>502</v>
      </c>
    </row>
    <row r="2446" spans="1:4">
      <c r="A2446" s="44" t="s">
        <v>1146</v>
      </c>
      <c r="B2446" s="44" t="s">
        <v>1134</v>
      </c>
      <c r="C2446" s="44" t="s">
        <v>1537</v>
      </c>
      <c r="D2446" s="44" t="s">
        <v>1282</v>
      </c>
    </row>
    <row r="2447" spans="1:4">
      <c r="A2447" s="44"/>
      <c r="B2447" s="44"/>
      <c r="C2447" s="44"/>
      <c r="D2447" s="44" t="s">
        <v>502</v>
      </c>
    </row>
    <row r="2448" spans="1:4">
      <c r="A2448" s="44" t="s">
        <v>826</v>
      </c>
      <c r="B2448" s="44" t="s">
        <v>808</v>
      </c>
      <c r="C2448" s="44" t="s">
        <v>1537</v>
      </c>
      <c r="D2448" s="44" t="s">
        <v>1282</v>
      </c>
    </row>
    <row r="2449" spans="1:4">
      <c r="A2449" s="44"/>
      <c r="B2449" s="44"/>
      <c r="C2449" s="44"/>
      <c r="D2449" s="44" t="s">
        <v>502</v>
      </c>
    </row>
    <row r="2450" spans="1:4">
      <c r="A2450" s="44" t="s">
        <v>1147</v>
      </c>
      <c r="B2450" s="44" t="s">
        <v>1135</v>
      </c>
      <c r="C2450" s="44" t="s">
        <v>1537</v>
      </c>
      <c r="D2450" s="44" t="s">
        <v>502</v>
      </c>
    </row>
    <row r="2451" spans="1:4">
      <c r="A2451" s="44" t="s">
        <v>830</v>
      </c>
      <c r="B2451" s="44" t="s">
        <v>812</v>
      </c>
      <c r="C2451" s="44" t="s">
        <v>1537</v>
      </c>
      <c r="D2451" s="44" t="s">
        <v>1282</v>
      </c>
    </row>
    <row r="2452" spans="1:4">
      <c r="A2452" s="44"/>
      <c r="B2452" s="44"/>
      <c r="C2452" s="44"/>
      <c r="D2452" s="44" t="s">
        <v>502</v>
      </c>
    </row>
    <row r="2453" spans="1:4">
      <c r="A2453" s="44" t="s">
        <v>1148</v>
      </c>
      <c r="B2453" s="44" t="s">
        <v>1136</v>
      </c>
      <c r="C2453" s="44" t="s">
        <v>1537</v>
      </c>
      <c r="D2453" s="44" t="s">
        <v>502</v>
      </c>
    </row>
    <row r="2454" spans="1:4">
      <c r="A2454" s="44" t="s">
        <v>831</v>
      </c>
      <c r="B2454" s="44" t="s">
        <v>813</v>
      </c>
      <c r="C2454" s="44" t="s">
        <v>1537</v>
      </c>
      <c r="D2454" s="44" t="s">
        <v>1282</v>
      </c>
    </row>
    <row r="2455" spans="1:4">
      <c r="A2455" s="44"/>
      <c r="B2455" s="44"/>
      <c r="C2455" s="44"/>
      <c r="D2455" s="44" t="s">
        <v>502</v>
      </c>
    </row>
    <row r="2456" spans="1:4">
      <c r="A2456" s="44" t="s">
        <v>827</v>
      </c>
      <c r="B2456" s="44" t="s">
        <v>809</v>
      </c>
      <c r="C2456" s="44" t="s">
        <v>1537</v>
      </c>
      <c r="D2456" s="44" t="s">
        <v>1282</v>
      </c>
    </row>
    <row r="2457" spans="1:4">
      <c r="A2457" s="44"/>
      <c r="B2457" s="44"/>
      <c r="C2457" s="44"/>
      <c r="D2457" s="44" t="s">
        <v>502</v>
      </c>
    </row>
    <row r="2458" spans="1:4">
      <c r="A2458" s="44" t="s">
        <v>1149</v>
      </c>
      <c r="B2458" s="44" t="s">
        <v>1137</v>
      </c>
      <c r="C2458" s="44" t="s">
        <v>1537</v>
      </c>
      <c r="D2458" s="44" t="s">
        <v>1282</v>
      </c>
    </row>
    <row r="2459" spans="1:4">
      <c r="A2459" s="44"/>
      <c r="B2459" s="44"/>
      <c r="C2459" s="44"/>
      <c r="D2459" s="44" t="s">
        <v>502</v>
      </c>
    </row>
    <row r="2460" spans="1:4">
      <c r="A2460" s="44" t="s">
        <v>832</v>
      </c>
      <c r="B2460" s="44" t="s">
        <v>814</v>
      </c>
      <c r="C2460" s="44" t="s">
        <v>1537</v>
      </c>
      <c r="D2460" s="44" t="s">
        <v>1282</v>
      </c>
    </row>
    <row r="2461" spans="1:4">
      <c r="A2461" s="44"/>
      <c r="B2461" s="44"/>
      <c r="C2461" s="44"/>
      <c r="D2461" s="44" t="s">
        <v>502</v>
      </c>
    </row>
    <row r="2462" spans="1:4">
      <c r="A2462" s="44" t="s">
        <v>1150</v>
      </c>
      <c r="B2462" s="44" t="s">
        <v>1138</v>
      </c>
      <c r="C2462" s="44" t="s">
        <v>1537</v>
      </c>
      <c r="D2462" s="44" t="s">
        <v>1282</v>
      </c>
    </row>
    <row r="2463" spans="1:4">
      <c r="A2463" s="44"/>
      <c r="B2463" s="44"/>
      <c r="C2463" s="44"/>
      <c r="D2463" s="44" t="s">
        <v>502</v>
      </c>
    </row>
    <row r="2464" spans="1:4">
      <c r="A2464" s="44" t="s">
        <v>1288</v>
      </c>
      <c r="B2464" s="44" t="s">
        <v>1139</v>
      </c>
      <c r="C2464" s="44" t="s">
        <v>1537</v>
      </c>
      <c r="D2464" s="44" t="s">
        <v>1282</v>
      </c>
    </row>
    <row r="2465" spans="1:4">
      <c r="A2465" s="44"/>
      <c r="B2465" s="44"/>
      <c r="C2465" s="44"/>
      <c r="D2465" s="44" t="s">
        <v>502</v>
      </c>
    </row>
    <row r="2466" spans="1:4">
      <c r="A2466" s="44" t="s">
        <v>1151</v>
      </c>
      <c r="B2466" s="44" t="s">
        <v>1140</v>
      </c>
      <c r="C2466" s="44" t="s">
        <v>1537</v>
      </c>
      <c r="D2466" s="44" t="s">
        <v>1282</v>
      </c>
    </row>
    <row r="2467" spans="1:4">
      <c r="A2467" s="44"/>
      <c r="B2467" s="44"/>
      <c r="C2467" s="44"/>
      <c r="D2467" s="44" t="s">
        <v>502</v>
      </c>
    </row>
    <row r="2468" spans="1:4">
      <c r="A2468" s="44" t="s">
        <v>828</v>
      </c>
      <c r="B2468" s="44" t="s">
        <v>810</v>
      </c>
      <c r="C2468" s="44" t="s">
        <v>1537</v>
      </c>
      <c r="D2468" s="44" t="s">
        <v>1282</v>
      </c>
    </row>
    <row r="2469" spans="1:4">
      <c r="A2469" s="44"/>
      <c r="B2469" s="44"/>
      <c r="C2469" s="44"/>
      <c r="D2469" s="44" t="s">
        <v>502</v>
      </c>
    </row>
    <row r="2470" spans="1:4">
      <c r="A2470" s="44" t="s">
        <v>1152</v>
      </c>
      <c r="B2470" s="44" t="s">
        <v>1141</v>
      </c>
      <c r="C2470" s="44" t="s">
        <v>1537</v>
      </c>
      <c r="D2470" s="44" t="s">
        <v>502</v>
      </c>
    </row>
    <row r="2471" spans="1:4">
      <c r="A2471" s="44" t="s">
        <v>825</v>
      </c>
      <c r="B2471" s="44" t="s">
        <v>807</v>
      </c>
      <c r="C2471" s="44" t="s">
        <v>1537</v>
      </c>
      <c r="D2471" s="44" t="s">
        <v>1282</v>
      </c>
    </row>
    <row r="2472" spans="1:4">
      <c r="A2472" s="44"/>
      <c r="B2472" s="44"/>
      <c r="C2472" s="44"/>
      <c r="D2472" s="44" t="s">
        <v>502</v>
      </c>
    </row>
    <row r="2473" spans="1:4">
      <c r="A2473" s="44" t="s">
        <v>1153</v>
      </c>
      <c r="B2473" s="44" t="s">
        <v>1142</v>
      </c>
      <c r="C2473" s="44" t="s">
        <v>1537</v>
      </c>
      <c r="D2473" s="44" t="s">
        <v>502</v>
      </c>
    </row>
    <row r="2474" spans="1:4">
      <c r="A2474" s="44" t="s">
        <v>829</v>
      </c>
      <c r="B2474" s="44" t="s">
        <v>811</v>
      </c>
      <c r="C2474" s="44" t="s">
        <v>1537</v>
      </c>
      <c r="D2474" s="44" t="s">
        <v>1282</v>
      </c>
    </row>
    <row r="2475" spans="1:4">
      <c r="A2475" s="44"/>
      <c r="B2475" s="44"/>
      <c r="C2475" s="44"/>
      <c r="D2475" s="44" t="s">
        <v>502</v>
      </c>
    </row>
    <row r="2476" spans="1:4">
      <c r="A2476" s="44" t="s">
        <v>834</v>
      </c>
      <c r="B2476" s="44" t="s">
        <v>818</v>
      </c>
      <c r="C2476" s="44" t="s">
        <v>1537</v>
      </c>
      <c r="D2476" s="44" t="s">
        <v>1282</v>
      </c>
    </row>
    <row r="2477" spans="1:4">
      <c r="A2477" s="44"/>
      <c r="B2477" s="44"/>
      <c r="C2477" s="44"/>
      <c r="D2477" s="44" t="s">
        <v>502</v>
      </c>
    </row>
    <row r="2478" spans="1:4">
      <c r="A2478" s="44" t="s">
        <v>1154</v>
      </c>
      <c r="B2478" s="44" t="s">
        <v>1143</v>
      </c>
      <c r="C2478" s="44" t="s">
        <v>1537</v>
      </c>
      <c r="D2478" s="44" t="s">
        <v>1282</v>
      </c>
    </row>
    <row r="2479" spans="1:4">
      <c r="A2479" s="44"/>
      <c r="B2479" s="44"/>
      <c r="C2479" s="44"/>
      <c r="D2479" s="44" t="s">
        <v>502</v>
      </c>
    </row>
    <row r="2480" spans="1:4">
      <c r="A2480" s="44" t="s">
        <v>835</v>
      </c>
      <c r="B2480" s="44" t="s">
        <v>819</v>
      </c>
      <c r="C2480" s="44" t="s">
        <v>1537</v>
      </c>
      <c r="D2480" s="44" t="s">
        <v>1282</v>
      </c>
    </row>
    <row r="2481" spans="1:4">
      <c r="A2481" s="44"/>
      <c r="B2481" s="44"/>
      <c r="C2481" s="44"/>
      <c r="D2481" s="44" t="s">
        <v>502</v>
      </c>
    </row>
    <row r="2482" spans="1:4">
      <c r="A2482" s="44" t="s">
        <v>1155</v>
      </c>
      <c r="B2482" s="44" t="s">
        <v>1144</v>
      </c>
      <c r="C2482" s="44" t="s">
        <v>1537</v>
      </c>
      <c r="D2482" s="44" t="s">
        <v>1282</v>
      </c>
    </row>
    <row r="2483" spans="1:4">
      <c r="A2483" s="44"/>
      <c r="B2483" s="44"/>
      <c r="C2483" s="44"/>
      <c r="D2483" s="44" t="s">
        <v>502</v>
      </c>
    </row>
    <row r="2484" spans="1:4">
      <c r="A2484" s="44" t="s">
        <v>836</v>
      </c>
      <c r="B2484" s="44" t="s">
        <v>820</v>
      </c>
      <c r="C2484" s="44" t="s">
        <v>2405</v>
      </c>
      <c r="D2484" s="44" t="s">
        <v>1282</v>
      </c>
    </row>
    <row r="2485" spans="1:4">
      <c r="A2485" s="44" t="s">
        <v>833</v>
      </c>
      <c r="B2485" s="44" t="s">
        <v>817</v>
      </c>
      <c r="C2485" s="44" t="s">
        <v>2405</v>
      </c>
      <c r="D2485" s="44" t="s">
        <v>1282</v>
      </c>
    </row>
    <row r="2486" spans="1:4">
      <c r="A2486" s="44" t="s">
        <v>560</v>
      </c>
      <c r="B2486" s="44" t="s">
        <v>561</v>
      </c>
      <c r="C2486" s="44" t="s">
        <v>2405</v>
      </c>
      <c r="D2486" s="44" t="s">
        <v>1282</v>
      </c>
    </row>
    <row r="2487" spans="1:4">
      <c r="A2487" s="44" t="s">
        <v>824</v>
      </c>
      <c r="B2487" s="44" t="s">
        <v>806</v>
      </c>
      <c r="C2487" s="44" t="s">
        <v>2405</v>
      </c>
      <c r="D2487" s="44" t="s">
        <v>1282</v>
      </c>
    </row>
    <row r="2488" spans="1:4">
      <c r="A2488" s="44" t="s">
        <v>333</v>
      </c>
      <c r="B2488" s="44" t="s">
        <v>336</v>
      </c>
      <c r="C2488" s="44" t="s">
        <v>2406</v>
      </c>
      <c r="D2488" s="44" t="s">
        <v>2112</v>
      </c>
    </row>
    <row r="2489" spans="1:4">
      <c r="A2489" s="44" t="s">
        <v>334</v>
      </c>
      <c r="B2489" s="44" t="s">
        <v>337</v>
      </c>
      <c r="C2489" s="44" t="s">
        <v>2406</v>
      </c>
      <c r="D2489" s="44" t="s">
        <v>2112</v>
      </c>
    </row>
    <row r="2490" spans="1:4">
      <c r="A2490" s="44" t="s">
        <v>503</v>
      </c>
      <c r="B2490" s="44" t="s">
        <v>823</v>
      </c>
      <c r="C2490" s="44" t="s">
        <v>2406</v>
      </c>
      <c r="D2490" s="44" t="s">
        <v>2112</v>
      </c>
    </row>
    <row r="2491" spans="1:4">
      <c r="A2491" s="44" t="s">
        <v>332</v>
      </c>
      <c r="B2491" s="44" t="s">
        <v>335</v>
      </c>
      <c r="C2491" s="44" t="s">
        <v>2406</v>
      </c>
      <c r="D2491" s="44" t="s">
        <v>2112</v>
      </c>
    </row>
    <row r="2492" spans="1:4">
      <c r="A2492" s="44" t="s">
        <v>504</v>
      </c>
      <c r="B2492" s="44" t="s">
        <v>815</v>
      </c>
      <c r="C2492" s="44" t="s">
        <v>2406</v>
      </c>
      <c r="D2492" s="44" t="s">
        <v>2112</v>
      </c>
    </row>
    <row r="2493" spans="1:4">
      <c r="A2493" s="44" t="s">
        <v>505</v>
      </c>
      <c r="B2493" s="44" t="s">
        <v>821</v>
      </c>
      <c r="C2493" s="44" t="s">
        <v>2406</v>
      </c>
      <c r="D2493" s="44" t="s">
        <v>2112</v>
      </c>
    </row>
    <row r="2494" spans="1:4">
      <c r="A2494" s="44" t="s">
        <v>506</v>
      </c>
      <c r="B2494" s="44" t="s">
        <v>822</v>
      </c>
      <c r="C2494" s="44" t="s">
        <v>2406</v>
      </c>
      <c r="D2494" s="44" t="s">
        <v>2112</v>
      </c>
    </row>
    <row r="2495" spans="1:4">
      <c r="A2495" s="45" t="s">
        <v>507</v>
      </c>
      <c r="B2495" s="45" t="s">
        <v>816</v>
      </c>
      <c r="C2495" s="45" t="s">
        <v>2406</v>
      </c>
      <c r="D2495" s="45" t="s">
        <v>2112</v>
      </c>
    </row>
    <row r="2497" spans="1:1">
      <c r="A2497" s="154" t="s">
        <v>118</v>
      </c>
    </row>
  </sheetData>
  <pageMargins left="0.75" right="0.75" top="1" bottom="1" header="0.5" footer="0.5"/>
  <pageSetup paperSize="9" scale="68" fitToHeight="0" orientation="portrait" horizontalDpi="300" verticalDpi="3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Summary</vt:lpstr>
      <vt:lpstr>XTF Exchange Traded Funds</vt:lpstr>
      <vt:lpstr>XTF - Cascade OTC</vt:lpstr>
      <vt:lpstr>Exchange Traded Commodities</vt:lpstr>
      <vt:lpstr>Exchange Traded Notes</vt:lpstr>
      <vt:lpstr>Designated Sponsors</vt:lpstr>
      <vt:lpstr>'XTF - Cascade OTC'!Print_Titles</vt:lpstr>
      <vt:lpstr>'XTF Exchange Traded Funds'!Print_Titles</vt:lpstr>
    </vt:vector>
  </TitlesOfParts>
  <Company>Deutsche Börse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Wojcik Dagmar</cp:lastModifiedBy>
  <cp:lastPrinted>2011-03-11T08:43:20Z</cp:lastPrinted>
  <dcterms:created xsi:type="dcterms:W3CDTF">2008-04-23T07:36:26Z</dcterms:created>
  <dcterms:modified xsi:type="dcterms:W3CDTF">2013-03-08T14:49:59Z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7819&quot;&gt;&lt;version val=&quot;17868&quot;/&gt;&lt;CXlWorkbook id=&quot;1&quot;&gt;&lt;m_cxllink/&gt;&lt;/CXlWorkbook&gt;&lt;/root&gt;">
    <vt:bool>false</vt:bool>
  </property>
</Properties>
</file>