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4450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Commodities'!$A$6:$Q$277</definedName>
    <definedName name="_xlnm._FilterDatabase" localSheetId="4" hidden="1">'Exchange Traded Notes'!$A$6:$J$141</definedName>
    <definedName name="_xlnm._FilterDatabase" localSheetId="2" hidden="1">'XTF - Cascade OTC'!$A$6:$L$1037</definedName>
    <definedName name="_xlnm._FilterDatabase" localSheetId="1" hidden="1">'XTF Exchange Traded Funds'!$A$5:$HY$1037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E137" i="21" l="1"/>
  <c r="L272" i="21"/>
  <c r="L273" i="21"/>
  <c r="L274" i="21"/>
  <c r="L275" i="21"/>
  <c r="L137" i="21"/>
  <c r="L276" i="21"/>
  <c r="M137" i="21"/>
  <c r="M276" i="21"/>
  <c r="H1044" i="20"/>
  <c r="L1044" i="20"/>
  <c r="K1043" i="20"/>
  <c r="K1046" i="20"/>
  <c r="K1044" i="20"/>
  <c r="L1031" i="20"/>
  <c r="L1032" i="20"/>
  <c r="L1033" i="20"/>
  <c r="L1034" i="20"/>
  <c r="L1035" i="20"/>
  <c r="L1036" i="20"/>
  <c r="L874" i="20"/>
  <c r="L875" i="20"/>
  <c r="L876" i="20"/>
  <c r="L877" i="20"/>
  <c r="L878" i="20"/>
  <c r="L879" i="20"/>
  <c r="L880" i="20"/>
  <c r="L881" i="20"/>
  <c r="L882" i="20"/>
  <c r="L883" i="20"/>
  <c r="L884" i="20"/>
  <c r="L885" i="20"/>
  <c r="L886" i="20"/>
  <c r="L887" i="20"/>
  <c r="L888" i="20"/>
  <c r="L889" i="20"/>
  <c r="L890" i="20"/>
  <c r="L891" i="20"/>
  <c r="L892" i="20"/>
  <c r="L893" i="20"/>
  <c r="L894" i="20"/>
  <c r="L895" i="20"/>
  <c r="L896" i="20"/>
  <c r="L897" i="20"/>
  <c r="L898" i="20"/>
  <c r="L899" i="20"/>
  <c r="L900" i="20"/>
  <c r="L901" i="20"/>
  <c r="L902" i="20"/>
  <c r="L903" i="20"/>
  <c r="K607" i="20"/>
  <c r="K608" i="20"/>
  <c r="K609" i="20"/>
  <c r="K610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91" i="20"/>
  <c r="K692" i="20"/>
  <c r="K693" i="20"/>
  <c r="K694" i="20"/>
  <c r="K695" i="20"/>
  <c r="K696" i="20"/>
  <c r="K697" i="20"/>
  <c r="K698" i="20"/>
  <c r="K699" i="20"/>
  <c r="K700" i="20"/>
  <c r="K701" i="20"/>
  <c r="K702" i="20"/>
  <c r="K703" i="20"/>
  <c r="K704" i="20"/>
  <c r="K705" i="20"/>
  <c r="K706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39" i="20"/>
  <c r="K740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5" i="20"/>
  <c r="K786" i="20"/>
  <c r="K787" i="20"/>
  <c r="K788" i="20"/>
  <c r="K789" i="20"/>
  <c r="K790" i="20"/>
  <c r="K791" i="20"/>
  <c r="K792" i="20"/>
  <c r="K793" i="20"/>
  <c r="K794" i="20"/>
  <c r="K795" i="20"/>
  <c r="K796" i="20"/>
  <c r="K797" i="20"/>
  <c r="K798" i="20"/>
  <c r="K799" i="20"/>
  <c r="K800" i="20"/>
  <c r="K801" i="20"/>
  <c r="K802" i="20"/>
  <c r="K803" i="20"/>
  <c r="K804" i="20"/>
  <c r="K805" i="20"/>
  <c r="K806" i="20"/>
  <c r="K807" i="20"/>
  <c r="K808" i="20"/>
  <c r="K809" i="20"/>
  <c r="K810" i="20"/>
  <c r="K811" i="20"/>
  <c r="K812" i="20"/>
  <c r="K813" i="20"/>
  <c r="K814" i="20"/>
  <c r="K815" i="20"/>
  <c r="K816" i="20"/>
  <c r="K817" i="20"/>
  <c r="K818" i="20"/>
  <c r="K819" i="20"/>
  <c r="K820" i="20"/>
  <c r="K821" i="20"/>
  <c r="K822" i="20"/>
  <c r="K823" i="20"/>
  <c r="K824" i="20"/>
  <c r="K825" i="20"/>
  <c r="K826" i="20"/>
  <c r="K827" i="20"/>
  <c r="K828" i="20"/>
  <c r="K829" i="20"/>
  <c r="K830" i="20"/>
  <c r="K831" i="20"/>
  <c r="K832" i="20"/>
  <c r="K833" i="20"/>
  <c r="K834" i="20"/>
  <c r="K835" i="20"/>
  <c r="K836" i="20"/>
  <c r="K837" i="20"/>
  <c r="K838" i="20"/>
  <c r="K839" i="20"/>
  <c r="K840" i="20"/>
  <c r="K841" i="20"/>
  <c r="K842" i="20"/>
  <c r="K843" i="20"/>
  <c r="K844" i="20"/>
  <c r="K845" i="20"/>
  <c r="K846" i="20"/>
  <c r="K847" i="20"/>
  <c r="K848" i="20"/>
  <c r="K849" i="20"/>
  <c r="K850" i="20"/>
  <c r="K851" i="20"/>
  <c r="K852" i="20"/>
  <c r="K853" i="20"/>
  <c r="K854" i="20"/>
  <c r="K855" i="20"/>
  <c r="K856" i="20"/>
  <c r="K857" i="20"/>
  <c r="K858" i="20"/>
  <c r="K859" i="20"/>
  <c r="K860" i="20"/>
  <c r="K861" i="20"/>
  <c r="K862" i="20"/>
  <c r="K863" i="20"/>
  <c r="K864" i="20"/>
  <c r="K865" i="20"/>
  <c r="K866" i="20"/>
  <c r="K867" i="20"/>
  <c r="K868" i="20"/>
  <c r="K869" i="20"/>
  <c r="K870" i="20"/>
  <c r="K871" i="20"/>
  <c r="K872" i="20"/>
  <c r="K873" i="20"/>
  <c r="K874" i="20"/>
  <c r="K875" i="20"/>
  <c r="K876" i="20"/>
  <c r="K877" i="20"/>
  <c r="K878" i="20"/>
  <c r="K879" i="20"/>
  <c r="K880" i="20"/>
  <c r="K881" i="20"/>
  <c r="K882" i="20"/>
  <c r="K883" i="20"/>
  <c r="K884" i="20"/>
  <c r="K885" i="20"/>
  <c r="K886" i="20"/>
  <c r="K887" i="20"/>
  <c r="K888" i="20"/>
  <c r="K889" i="20"/>
  <c r="K890" i="20"/>
  <c r="K891" i="20"/>
  <c r="K892" i="20"/>
  <c r="K893" i="20"/>
  <c r="K894" i="20"/>
  <c r="K895" i="20"/>
  <c r="K896" i="20"/>
  <c r="K897" i="20"/>
  <c r="K898" i="20"/>
  <c r="K899" i="20"/>
  <c r="K900" i="20"/>
  <c r="K901" i="20"/>
  <c r="K902" i="20"/>
  <c r="K903" i="20"/>
  <c r="K904" i="20"/>
  <c r="K905" i="20"/>
  <c r="K906" i="20"/>
  <c r="K907" i="20"/>
  <c r="K908" i="20"/>
  <c r="K909" i="20"/>
  <c r="K910" i="20"/>
  <c r="K911" i="20"/>
  <c r="K912" i="20"/>
  <c r="K913" i="20"/>
  <c r="K914" i="20"/>
  <c r="K915" i="20"/>
  <c r="K916" i="20"/>
  <c r="K917" i="20"/>
  <c r="K918" i="20"/>
  <c r="K919" i="20"/>
  <c r="K920" i="20"/>
  <c r="K921" i="20"/>
  <c r="K922" i="20"/>
  <c r="K923" i="20"/>
  <c r="K924" i="20"/>
  <c r="K925" i="20"/>
  <c r="K926" i="20"/>
  <c r="K927" i="20"/>
  <c r="K928" i="20"/>
  <c r="K929" i="20"/>
  <c r="K930" i="20"/>
  <c r="K931" i="20"/>
  <c r="K932" i="20"/>
  <c r="K933" i="20"/>
  <c r="K934" i="20"/>
  <c r="K935" i="20"/>
  <c r="K936" i="20"/>
  <c r="K937" i="20"/>
  <c r="K938" i="20"/>
  <c r="K939" i="20"/>
  <c r="K940" i="20"/>
  <c r="K941" i="20"/>
  <c r="K942" i="20"/>
  <c r="K943" i="20"/>
  <c r="K944" i="20"/>
  <c r="K945" i="20"/>
  <c r="K946" i="20"/>
  <c r="K947" i="20"/>
  <c r="K948" i="20"/>
  <c r="K949" i="20"/>
  <c r="K950" i="20"/>
  <c r="K951" i="20"/>
  <c r="K952" i="20"/>
  <c r="K953" i="20"/>
  <c r="K954" i="20"/>
  <c r="K955" i="20"/>
  <c r="K956" i="20"/>
  <c r="K957" i="20"/>
  <c r="K958" i="20"/>
  <c r="K959" i="20"/>
  <c r="K960" i="20"/>
  <c r="K961" i="20"/>
  <c r="K962" i="20"/>
  <c r="K963" i="20"/>
  <c r="K964" i="20"/>
  <c r="K965" i="20"/>
  <c r="K966" i="20"/>
  <c r="K967" i="20"/>
  <c r="K968" i="20"/>
  <c r="K969" i="20"/>
  <c r="K970" i="20"/>
  <c r="K971" i="20"/>
  <c r="K972" i="20"/>
  <c r="K973" i="20"/>
  <c r="K974" i="20"/>
  <c r="K975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988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K1013" i="20"/>
  <c r="K1014" i="20"/>
  <c r="K1015" i="20"/>
  <c r="K1016" i="20"/>
  <c r="K1017" i="20"/>
  <c r="K1018" i="20"/>
  <c r="K1019" i="20"/>
  <c r="K1020" i="20"/>
  <c r="K1021" i="20"/>
  <c r="K1022" i="20"/>
  <c r="K1023" i="20"/>
  <c r="K1024" i="20"/>
  <c r="K1025" i="20"/>
  <c r="K1026" i="20"/>
  <c r="K1027" i="20"/>
  <c r="K1028" i="20"/>
  <c r="K1029" i="20"/>
  <c r="K1030" i="20"/>
  <c r="K1031" i="20"/>
  <c r="K1032" i="20"/>
  <c r="K1033" i="20"/>
  <c r="K1034" i="20"/>
  <c r="K1035" i="20"/>
  <c r="K1036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331" i="20"/>
  <c r="K33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H1031" i="20"/>
  <c r="H1032" i="20"/>
  <c r="H1033" i="20"/>
  <c r="H1034" i="20"/>
  <c r="H1035" i="20"/>
  <c r="H1036" i="20"/>
  <c r="H898" i="20"/>
  <c r="H899" i="20"/>
  <c r="H900" i="20"/>
  <c r="H745" i="20"/>
  <c r="H659" i="20"/>
  <c r="H901" i="20"/>
  <c r="H682" i="20"/>
  <c r="H704" i="20"/>
  <c r="H902" i="20"/>
  <c r="H903" i="20"/>
  <c r="H904" i="20"/>
  <c r="H680" i="20"/>
  <c r="H710" i="20"/>
  <c r="H905" i="20"/>
  <c r="H906" i="20"/>
  <c r="H907" i="20"/>
  <c r="H908" i="20"/>
  <c r="H909" i="20"/>
  <c r="H723" i="20"/>
  <c r="H910" i="20"/>
  <c r="H911" i="20"/>
  <c r="H912" i="20"/>
  <c r="H287" i="20"/>
  <c r="H913" i="20"/>
  <c r="H914" i="20"/>
  <c r="H915" i="20"/>
  <c r="H916" i="20"/>
  <c r="H917" i="20"/>
  <c r="H918" i="20"/>
  <c r="H919" i="20"/>
  <c r="H874" i="20"/>
  <c r="H708" i="20"/>
  <c r="H875" i="20"/>
  <c r="H505" i="20"/>
  <c r="H876" i="20"/>
  <c r="H877" i="20"/>
  <c r="H556" i="20"/>
  <c r="H231" i="20"/>
  <c r="H1031" i="15" l="1"/>
  <c r="L263" i="20" l="1"/>
  <c r="L296" i="20"/>
  <c r="L607" i="20"/>
  <c r="L278" i="20"/>
  <c r="L722" i="20"/>
  <c r="L484" i="20"/>
  <c r="L282" i="20"/>
  <c r="H263" i="20" l="1"/>
  <c r="H296" i="20"/>
  <c r="H607" i="20"/>
  <c r="H278" i="20"/>
  <c r="H722" i="20"/>
  <c r="H484" i="20"/>
  <c r="H282" i="20"/>
  <c r="H1044" i="15"/>
  <c r="H1045" i="15"/>
  <c r="H1046" i="15"/>
  <c r="H1043" i="15"/>
  <c r="H476" i="15" l="1"/>
  <c r="H460" i="15"/>
  <c r="H659" i="15"/>
  <c r="H491" i="15"/>
  <c r="H734" i="15"/>
  <c r="H627" i="15"/>
  <c r="H291" i="15"/>
  <c r="B1037" i="15" l="1"/>
  <c r="L12" i="20"/>
  <c r="K405" i="20"/>
  <c r="K450" i="20"/>
  <c r="K578" i="20"/>
  <c r="K211" i="20"/>
  <c r="K92" i="20"/>
  <c r="K390" i="20"/>
  <c r="K585" i="20"/>
  <c r="K208" i="20"/>
  <c r="K596" i="20"/>
  <c r="K568" i="20"/>
  <c r="K468" i="20"/>
  <c r="K574" i="20"/>
  <c r="K387" i="20"/>
  <c r="K546" i="20"/>
  <c r="K528" i="20"/>
  <c r="K328" i="20"/>
  <c r="K184" i="20"/>
  <c r="K395" i="20"/>
  <c r="K125" i="20"/>
  <c r="K347" i="20"/>
  <c r="K183" i="20"/>
  <c r="K536" i="20"/>
  <c r="K566" i="20"/>
  <c r="K600" i="20"/>
  <c r="K466" i="20"/>
  <c r="K523" i="20"/>
  <c r="K451" i="20"/>
  <c r="K376" i="20"/>
  <c r="K475" i="20"/>
  <c r="K458" i="20"/>
  <c r="K440" i="20"/>
  <c r="K441" i="20"/>
  <c r="K187" i="20"/>
  <c r="K445" i="20"/>
  <c r="K476" i="20"/>
  <c r="K544" i="20"/>
  <c r="K312" i="20"/>
  <c r="K455" i="20"/>
  <c r="K605" i="20"/>
  <c r="K511" i="20"/>
  <c r="K319" i="20"/>
  <c r="K463" i="20"/>
  <c r="K100" i="20"/>
  <c r="K425" i="20"/>
  <c r="K388" i="20"/>
  <c r="K598" i="20"/>
  <c r="K174" i="20"/>
  <c r="K477" i="20"/>
  <c r="K75" i="20"/>
  <c r="K250" i="20"/>
  <c r="K430" i="20"/>
  <c r="K252" i="20"/>
  <c r="K432" i="20"/>
  <c r="K248" i="20"/>
  <c r="K478" i="20"/>
  <c r="K597" i="20"/>
  <c r="K582" i="20"/>
  <c r="K557" i="20"/>
  <c r="K234" i="20"/>
  <c r="K571" i="20"/>
  <c r="K393" i="20"/>
  <c r="K481" i="20"/>
  <c r="K407" i="20"/>
  <c r="K437" i="20"/>
  <c r="K584" i="20"/>
  <c r="K449" i="20"/>
  <c r="K50" i="20"/>
  <c r="K456" i="20"/>
  <c r="K591" i="20"/>
  <c r="K324" i="20"/>
  <c r="K469" i="20"/>
  <c r="K426" i="20"/>
  <c r="K529" i="20"/>
  <c r="K555" i="20"/>
  <c r="K396" i="20"/>
  <c r="K237" i="20"/>
  <c r="K135" i="20"/>
  <c r="K447" i="20"/>
  <c r="K245" i="20"/>
  <c r="K355" i="20"/>
  <c r="K369" i="20"/>
  <c r="K579" i="20"/>
  <c r="K403" i="20"/>
  <c r="K423" i="20"/>
  <c r="K595" i="20"/>
  <c r="K433" i="20"/>
  <c r="K515" i="20"/>
  <c r="K217" i="20"/>
  <c r="K207" i="20"/>
  <c r="K467" i="20"/>
  <c r="K351" i="20"/>
  <c r="K575" i="20"/>
  <c r="K512" i="20"/>
  <c r="K439" i="20"/>
  <c r="K372" i="20"/>
  <c r="K460" i="20"/>
  <c r="K540" i="20"/>
  <c r="K539" i="20"/>
  <c r="K576" i="20"/>
  <c r="K153" i="20"/>
  <c r="K577" i="20"/>
  <c r="K604" i="20"/>
  <c r="K404" i="20"/>
  <c r="K560" i="20"/>
  <c r="K583" i="20"/>
  <c r="K144" i="20"/>
  <c r="K531" i="20"/>
  <c r="K205" i="20"/>
  <c r="K346" i="20"/>
  <c r="K326" i="20"/>
  <c r="K565" i="20"/>
  <c r="K320" i="20"/>
  <c r="K431" i="20"/>
  <c r="K548" i="20"/>
  <c r="K470" i="20"/>
  <c r="K543" i="20"/>
  <c r="K526" i="20"/>
  <c r="K386" i="20"/>
  <c r="K462" i="20"/>
  <c r="K588" i="20"/>
  <c r="K472" i="20"/>
  <c r="K559" i="20"/>
  <c r="K525" i="20"/>
  <c r="K590" i="20"/>
  <c r="K558" i="20"/>
  <c r="K419" i="20"/>
  <c r="K592" i="20"/>
  <c r="K259" i="20"/>
  <c r="K243" i="20"/>
  <c r="K212" i="20"/>
  <c r="K549" i="20"/>
  <c r="K550" i="20"/>
  <c r="K185" i="20"/>
  <c r="K535" i="20"/>
  <c r="K552" i="20"/>
  <c r="K527" i="20"/>
  <c r="K532" i="20"/>
  <c r="K231" i="20"/>
  <c r="K556" i="20"/>
  <c r="K364" i="20"/>
  <c r="K357" i="20"/>
  <c r="K562" i="20"/>
  <c r="K516" i="20"/>
  <c r="K564" i="20"/>
  <c r="K530" i="20"/>
  <c r="K570" i="20"/>
  <c r="K480" i="20"/>
  <c r="K551" i="20"/>
  <c r="K479" i="20"/>
  <c r="K348" i="20"/>
  <c r="K534" i="20"/>
  <c r="K216" i="20"/>
  <c r="K553" i="20"/>
  <c r="K246" i="20"/>
  <c r="K508" i="20"/>
  <c r="K538" i="20"/>
  <c r="K356" i="20"/>
  <c r="K522" i="20"/>
  <c r="K414" i="20"/>
  <c r="K563" i="20"/>
  <c r="K247" i="20"/>
  <c r="K241" i="20"/>
  <c r="K587" i="20"/>
  <c r="K444" i="20"/>
  <c r="K385" i="20"/>
  <c r="K325" i="20"/>
  <c r="K377" i="20"/>
  <c r="K190" i="20"/>
  <c r="K421" i="20"/>
  <c r="L1025" i="20"/>
  <c r="L1026" i="20"/>
  <c r="L1027" i="20"/>
  <c r="L1028" i="20"/>
  <c r="L1029" i="20"/>
  <c r="L1030" i="20"/>
  <c r="L1043" i="20"/>
  <c r="L1046" i="20"/>
  <c r="L1045" i="20"/>
  <c r="H1025" i="20" l="1"/>
  <c r="H1026" i="20"/>
  <c r="H1027" i="20"/>
  <c r="H1028" i="20"/>
  <c r="H1029" i="20"/>
  <c r="H1030" i="20"/>
  <c r="H12" i="20"/>
  <c r="H602" i="15"/>
  <c r="H444" i="15"/>
  <c r="H650" i="15"/>
  <c r="H514" i="15"/>
  <c r="H598" i="15"/>
  <c r="H967" i="15"/>
  <c r="H976" i="15"/>
  <c r="H979" i="15"/>
  <c r="H974" i="15"/>
  <c r="H585" i="15"/>
  <c r="H634" i="15"/>
  <c r="H112" i="15"/>
  <c r="H367" i="15"/>
  <c r="H983" i="15"/>
  <c r="H984" i="15"/>
  <c r="M93" i="21" l="1"/>
  <c r="M193" i="21"/>
  <c r="M192" i="21"/>
  <c r="L1022" i="20"/>
  <c r="L1023" i="20"/>
  <c r="L622" i="20"/>
  <c r="L405" i="20"/>
  <c r="L1024" i="20"/>
  <c r="L861" i="20"/>
  <c r="L678" i="20"/>
  <c r="L10" i="20"/>
  <c r="L8" i="20"/>
  <c r="L53" i="20"/>
  <c r="L19" i="20"/>
  <c r="L51" i="20"/>
  <c r="L134" i="20"/>
  <c r="L82" i="20"/>
  <c r="L87" i="20"/>
  <c r="L168" i="20"/>
  <c r="L90" i="20"/>
  <c r="L32" i="20"/>
  <c r="L339" i="20"/>
  <c r="L20" i="20"/>
  <c r="L136" i="20"/>
  <c r="L40" i="20"/>
  <c r="L37" i="20"/>
  <c r="L14" i="20"/>
  <c r="L116" i="20"/>
  <c r="L340" i="20"/>
  <c r="L129" i="20"/>
  <c r="L31" i="20"/>
  <c r="L16" i="20"/>
  <c r="L400" i="20"/>
  <c r="L26" i="20"/>
  <c r="L41" i="20"/>
  <c r="L223" i="20"/>
  <c r="L230" i="20"/>
  <c r="L189" i="20"/>
  <c r="L13" i="20"/>
  <c r="L333" i="20"/>
  <c r="L260" i="20"/>
  <c r="L70" i="20"/>
  <c r="L43" i="20"/>
  <c r="L56" i="20"/>
  <c r="L164" i="20"/>
  <c r="L48" i="20"/>
  <c r="L76" i="20"/>
  <c r="L68" i="20"/>
  <c r="L337" i="20"/>
  <c r="L154" i="20"/>
  <c r="L7" i="20"/>
  <c r="L719" i="20"/>
  <c r="L73" i="20"/>
  <c r="L249" i="20"/>
  <c r="L213" i="20"/>
  <c r="L151" i="20"/>
  <c r="L39" i="20"/>
  <c r="L21" i="20"/>
  <c r="L17" i="20"/>
  <c r="L86" i="20"/>
  <c r="L156" i="20"/>
  <c r="L15" i="20"/>
  <c r="L22" i="20"/>
  <c r="L25" i="20"/>
  <c r="L67" i="20"/>
  <c r="L64" i="20"/>
  <c r="L746" i="20"/>
  <c r="L232" i="20"/>
  <c r="L110" i="20"/>
  <c r="L601" i="20"/>
  <c r="L495" i="20"/>
  <c r="L58" i="20"/>
  <c r="L581" i="20"/>
  <c r="L74" i="20"/>
  <c r="L69" i="20"/>
  <c r="L178" i="20"/>
  <c r="L367" i="20"/>
  <c r="L125" i="20"/>
  <c r="L408" i="20"/>
  <c r="L77" i="20"/>
  <c r="L195" i="20"/>
  <c r="L194" i="20"/>
  <c r="L693" i="20"/>
  <c r="L198" i="20"/>
  <c r="L593" i="20"/>
  <c r="L424" i="20"/>
  <c r="L272" i="20"/>
  <c r="L242" i="20"/>
  <c r="L236" i="20"/>
  <c r="L219" i="20"/>
  <c r="L38" i="20"/>
  <c r="L66" i="20"/>
  <c r="L335" i="20"/>
  <c r="L111" i="20"/>
  <c r="L63" i="20"/>
  <c r="L262" i="20"/>
  <c r="L182" i="20"/>
  <c r="L36" i="20"/>
  <c r="L465" i="20"/>
  <c r="L322" i="20"/>
  <c r="L177" i="20"/>
  <c r="L52" i="20"/>
  <c r="L713" i="20"/>
  <c r="L204" i="20"/>
  <c r="L397" i="20"/>
  <c r="L491" i="20"/>
  <c r="L365" i="20"/>
  <c r="L210" i="20"/>
  <c r="L152" i="20"/>
  <c r="L60" i="20"/>
  <c r="L35" i="20"/>
  <c r="L269" i="20"/>
  <c r="L160" i="20"/>
  <c r="L209" i="20"/>
  <c r="L651" i="20"/>
  <c r="L338" i="20"/>
  <c r="L103" i="20"/>
  <c r="L127" i="20"/>
  <c r="L149" i="20"/>
  <c r="L370" i="20"/>
  <c r="L171" i="20"/>
  <c r="L106" i="20"/>
  <c r="L96" i="20"/>
  <c r="L81" i="20"/>
  <c r="L235" i="20"/>
  <c r="L155" i="20"/>
  <c r="L436" i="20"/>
  <c r="L603" i="20"/>
  <c r="L71" i="20"/>
  <c r="L258" i="20"/>
  <c r="L138" i="20"/>
  <c r="L314" i="20"/>
  <c r="L78" i="20"/>
  <c r="L394" i="20"/>
  <c r="L233" i="20"/>
  <c r="L55" i="20"/>
  <c r="L349" i="20"/>
  <c r="L443" i="20"/>
  <c r="L162" i="20"/>
  <c r="L318" i="20"/>
  <c r="L161" i="20"/>
  <c r="L158" i="20"/>
  <c r="L166" i="20"/>
  <c r="L277" i="20"/>
  <c r="L133" i="20"/>
  <c r="L648" i="20"/>
  <c r="L244" i="20"/>
  <c r="L119" i="20"/>
  <c r="L59" i="20"/>
  <c r="L109" i="20"/>
  <c r="L54" i="20"/>
  <c r="L316" i="20"/>
  <c r="L306" i="20"/>
  <c r="L98" i="20"/>
  <c r="L34" i="20"/>
  <c r="L970" i="20"/>
  <c r="L175" i="20"/>
  <c r="L378" i="20"/>
  <c r="L375" i="20"/>
  <c r="L647" i="20"/>
  <c r="L454" i="20"/>
  <c r="L193" i="20"/>
  <c r="L45" i="20"/>
  <c r="L203" i="20"/>
  <c r="L28" i="20"/>
  <c r="L150" i="20"/>
  <c r="L265" i="20"/>
  <c r="L148" i="20"/>
  <c r="L221" i="20"/>
  <c r="L255" i="20"/>
  <c r="L143" i="20"/>
  <c r="L447" i="20"/>
  <c r="L332" i="20"/>
  <c r="L497" i="20"/>
  <c r="L464" i="20"/>
  <c r="L167" i="20"/>
  <c r="L362" i="20"/>
  <c r="L536" i="20"/>
  <c r="L85" i="20"/>
  <c r="L971" i="20"/>
  <c r="L327" i="20"/>
  <c r="L186" i="20"/>
  <c r="L442" i="20"/>
  <c r="L420" i="20"/>
  <c r="L179" i="20"/>
  <c r="L240" i="20"/>
  <c r="L720" i="20"/>
  <c r="L206" i="20"/>
  <c r="L303" i="20"/>
  <c r="L541" i="20"/>
  <c r="L196" i="20"/>
  <c r="L353" i="20"/>
  <c r="L483" i="20"/>
  <c r="L413" i="20"/>
  <c r="L89" i="20"/>
  <c r="L428" i="20"/>
  <c r="L117" i="20"/>
  <c r="L107" i="20"/>
  <c r="L711" i="20"/>
  <c r="L99" i="20"/>
  <c r="L80" i="20"/>
  <c r="L218" i="20"/>
  <c r="L816" i="20"/>
  <c r="L475" i="20"/>
  <c r="L300" i="20"/>
  <c r="L142" i="20"/>
  <c r="L673" i="20"/>
  <c r="L123" i="20"/>
  <c r="L197" i="20"/>
  <c r="L47" i="20"/>
  <c r="L573" i="20"/>
  <c r="L342" i="20"/>
  <c r="L84" i="20"/>
  <c r="L273" i="20"/>
  <c r="L341" i="20"/>
  <c r="L586" i="20"/>
  <c r="L46" i="20"/>
  <c r="L115" i="20"/>
  <c r="L180" i="20"/>
  <c r="L72" i="20"/>
  <c r="L359" i="20"/>
  <c r="L753" i="20"/>
  <c r="L457" i="20"/>
  <c r="L366" i="20"/>
  <c r="L741" i="20"/>
  <c r="L373" i="20"/>
  <c r="L130" i="20"/>
  <c r="L815" i="20"/>
  <c r="L514" i="20"/>
  <c r="L501" i="20"/>
  <c r="L126" i="20"/>
  <c r="L533" i="20"/>
  <c r="L972" i="20"/>
  <c r="L610" i="20"/>
  <c r="L254" i="20"/>
  <c r="L50" i="20"/>
  <c r="L131" i="20"/>
  <c r="L448" i="20"/>
  <c r="L228" i="20"/>
  <c r="L192" i="20"/>
  <c r="L374" i="20"/>
  <c r="L446" i="20"/>
  <c r="L752" i="20"/>
  <c r="L79" i="20"/>
  <c r="L257" i="20"/>
  <c r="L140" i="20"/>
  <c r="L270" i="20"/>
  <c r="L755" i="20"/>
  <c r="L496" i="20"/>
  <c r="L181" i="20"/>
  <c r="L482" i="20"/>
  <c r="L358" i="20"/>
  <c r="L784" i="20"/>
  <c r="L376" i="20"/>
  <c r="L642" i="20"/>
  <c r="L934" i="20"/>
  <c r="L723" i="20"/>
  <c r="L757" i="20"/>
  <c r="L371" i="20"/>
  <c r="L124" i="20"/>
  <c r="L354" i="20"/>
  <c r="L666" i="20"/>
  <c r="L684" i="20"/>
  <c r="L653" i="20"/>
  <c r="L695" i="20"/>
  <c r="L224" i="20"/>
  <c r="L256" i="20"/>
  <c r="L956" i="20"/>
  <c r="L33" i="20"/>
  <c r="L663" i="20"/>
  <c r="L513" i="20"/>
  <c r="L427" i="20"/>
  <c r="L906" i="20"/>
  <c r="L392" i="20"/>
  <c r="L174" i="20"/>
  <c r="L271" i="20"/>
  <c r="L638" i="20"/>
  <c r="L214" i="20"/>
  <c r="L434" i="20"/>
  <c r="L521" i="20"/>
  <c r="L105" i="20"/>
  <c r="L807" i="20"/>
  <c r="L234" i="20"/>
  <c r="L725" i="20"/>
  <c r="L238" i="20"/>
  <c r="L783" i="20"/>
  <c r="L519" i="20"/>
  <c r="L809" i="20"/>
  <c r="L145" i="20"/>
  <c r="L612" i="20"/>
  <c r="L264" i="20"/>
  <c r="L11" i="20"/>
  <c r="L751" i="20"/>
  <c r="L524" i="20"/>
  <c r="L360" i="20"/>
  <c r="L97" i="20"/>
  <c r="L761" i="20"/>
  <c r="L93" i="20"/>
  <c r="L302" i="20"/>
  <c r="L860" i="20"/>
  <c r="L487" i="20"/>
  <c r="L510" i="20"/>
  <c r="L631" i="20"/>
  <c r="L494" i="20"/>
  <c r="L391" i="20"/>
  <c r="L709" i="20"/>
  <c r="L266" i="20"/>
  <c r="L57" i="20"/>
  <c r="L169" i="20"/>
  <c r="L368" i="20"/>
  <c r="L697" i="20"/>
  <c r="L286" i="20"/>
  <c r="L308" i="20"/>
  <c r="L962" i="20"/>
  <c r="L412" i="20"/>
  <c r="L760" i="20"/>
  <c r="L101" i="20"/>
  <c r="L329" i="20"/>
  <c r="L165" i="20"/>
  <c r="L572" i="20"/>
  <c r="L500" i="20"/>
  <c r="L343" i="20"/>
  <c r="L141" i="20"/>
  <c r="L102" i="20"/>
  <c r="L791" i="20"/>
  <c r="L509" i="20"/>
  <c r="L597" i="20"/>
  <c r="L960" i="20"/>
  <c r="L137" i="20"/>
  <c r="L409" i="20"/>
  <c r="L461" i="20"/>
  <c r="L386" i="20"/>
  <c r="L504" i="20"/>
  <c r="L441" i="20"/>
  <c r="L661" i="20"/>
  <c r="L800" i="20"/>
  <c r="L334" i="20"/>
  <c r="L691" i="20"/>
  <c r="L108" i="20"/>
  <c r="L545" i="20"/>
  <c r="L762" i="20"/>
  <c r="L294" i="20"/>
  <c r="L462" i="20"/>
  <c r="L805" i="20"/>
  <c r="L721" i="20"/>
  <c r="L135" i="20"/>
  <c r="L554" i="20"/>
  <c r="L641" i="20"/>
  <c r="L379" i="20"/>
  <c r="L489" i="20"/>
  <c r="L267" i="20"/>
  <c r="L415" i="20"/>
  <c r="L330" i="20"/>
  <c r="L927" i="20"/>
  <c r="L200" i="20"/>
  <c r="L132" i="20"/>
  <c r="L317" i="20"/>
  <c r="L173" i="20"/>
  <c r="L222" i="20"/>
  <c r="L291" i="20"/>
  <c r="L104" i="20"/>
  <c r="L83" i="20"/>
  <c r="L188" i="20"/>
  <c r="L667" i="20"/>
  <c r="L652" i="20"/>
  <c r="L114" i="20"/>
  <c r="L313" i="20"/>
  <c r="L846" i="20"/>
  <c r="L61" i="20"/>
  <c r="L91" i="20"/>
  <c r="L588" i="20"/>
  <c r="L765" i="20"/>
  <c r="L639" i="20"/>
  <c r="L969" i="20"/>
  <c r="L575" i="20"/>
  <c r="L9" i="20"/>
  <c r="L430" i="20"/>
  <c r="L748" i="20"/>
  <c r="L202" i="20"/>
  <c r="L488" i="20"/>
  <c r="L452" i="20"/>
  <c r="L546" i="20"/>
  <c r="L511" i="20"/>
  <c r="L383" i="20"/>
  <c r="L299" i="20"/>
  <c r="L621" i="20"/>
  <c r="L432" i="20"/>
  <c r="L486" i="20"/>
  <c r="L724" i="20"/>
  <c r="L239" i="20"/>
  <c r="L542" i="20"/>
  <c r="L605" i="20"/>
  <c r="L30" i="20"/>
  <c r="L336" i="20"/>
  <c r="L506" i="20"/>
  <c r="L795" i="20"/>
  <c r="L295" i="20"/>
  <c r="L384" i="20"/>
  <c r="L503" i="20"/>
  <c r="L920" i="20"/>
  <c r="L416" i="20"/>
  <c r="L792" i="20"/>
  <c r="L922" i="20"/>
  <c r="L476" i="20"/>
  <c r="L683" i="20"/>
  <c r="L632" i="20"/>
  <c r="L163" i="20"/>
  <c r="L633" i="20"/>
  <c r="L474" i="20"/>
  <c r="L350" i="20"/>
  <c r="L398" i="20"/>
  <c r="L520" i="20"/>
  <c r="L139" i="20"/>
  <c r="L390" i="20"/>
  <c r="L596" i="20"/>
  <c r="L854" i="20"/>
  <c r="L821" i="20"/>
  <c r="L548" i="20"/>
  <c r="L842" i="20"/>
  <c r="L470" i="20"/>
  <c r="L839" i="20"/>
  <c r="L225" i="20"/>
  <c r="L606" i="20"/>
  <c r="L252" i="20"/>
  <c r="L717" i="20"/>
  <c r="L831" i="20"/>
  <c r="L426" i="20"/>
  <c r="L803" i="20"/>
  <c r="L215" i="20"/>
  <c r="L718" i="20"/>
  <c r="L580" i="20"/>
  <c r="L942" i="20"/>
  <c r="L331" i="20"/>
  <c r="L620" i="20"/>
  <c r="L961" i="20"/>
  <c r="L304" i="20"/>
  <c r="L208" i="20"/>
  <c r="L387" i="20"/>
  <c r="L745" i="20"/>
  <c r="L844" i="20"/>
  <c r="L771" i="20"/>
  <c r="L435" i="20"/>
  <c r="L672" i="20"/>
  <c r="L682" i="20"/>
  <c r="L577" i="20"/>
  <c r="L88" i="20"/>
  <c r="L477" i="20"/>
  <c r="L799" i="20"/>
  <c r="L363" i="20"/>
  <c r="L775" i="20"/>
  <c r="L402" i="20"/>
  <c r="L94" i="20"/>
  <c r="L763" i="20"/>
  <c r="L65" i="20"/>
  <c r="L797" i="20"/>
  <c r="L869" i="20"/>
  <c r="L453" i="20"/>
  <c r="L654" i="20"/>
  <c r="L579" i="20"/>
  <c r="L344" i="20"/>
  <c r="L445" i="20"/>
  <c r="L417" i="20"/>
  <c r="L490" i="20"/>
  <c r="L517" i="20"/>
  <c r="L602" i="20"/>
  <c r="L518" i="20"/>
  <c r="L975" i="20"/>
  <c r="L292" i="20"/>
  <c r="L290" i="20"/>
  <c r="L589" i="20"/>
  <c r="L310" i="20"/>
  <c r="L226" i="20"/>
  <c r="L767" i="20"/>
  <c r="L284" i="20"/>
  <c r="L44" i="20"/>
  <c r="L567" i="20"/>
  <c r="L599" i="20"/>
  <c r="L27" i="20"/>
  <c r="L759" i="20"/>
  <c r="L345" i="20"/>
  <c r="L268" i="20"/>
  <c r="L743" i="20"/>
  <c r="L283" i="20"/>
  <c r="L818" i="20"/>
  <c r="L429" i="20"/>
  <c r="L321" i="20"/>
  <c r="L669" i="20"/>
  <c r="L973" i="20"/>
  <c r="L121" i="20"/>
  <c r="L485" i="20"/>
  <c r="L544" i="20"/>
  <c r="L812" i="20"/>
  <c r="L737" i="20"/>
  <c r="L808" i="20"/>
  <c r="L406" i="20"/>
  <c r="L547" i="20"/>
  <c r="L120" i="20"/>
  <c r="L754" i="20"/>
  <c r="L539" i="20"/>
  <c r="L472" i="20"/>
  <c r="L537" i="20"/>
  <c r="L698" i="20"/>
  <c r="L229" i="20"/>
  <c r="L352" i="20"/>
  <c r="L410" i="20"/>
  <c r="L389" i="20"/>
  <c r="L914" i="20"/>
  <c r="L778" i="20"/>
  <c r="L650" i="20"/>
  <c r="L584" i="20"/>
  <c r="L726" i="20"/>
  <c r="L468" i="20"/>
  <c r="L656" i="20"/>
  <c r="L298" i="20"/>
  <c r="L122" i="20"/>
  <c r="L187" i="20"/>
  <c r="L62" i="20"/>
  <c r="L764" i="20"/>
  <c r="L250" i="20"/>
  <c r="L523" i="20"/>
  <c r="L307" i="20"/>
  <c r="L275" i="20"/>
  <c r="L615" i="20"/>
  <c r="L319" i="20"/>
  <c r="L451" i="20"/>
  <c r="L361" i="20"/>
  <c r="L473" i="20"/>
  <c r="L529" i="20"/>
  <c r="L634" i="20"/>
  <c r="L864" i="20"/>
  <c r="L559" i="20"/>
  <c r="L964" i="20"/>
  <c r="L95" i="20"/>
  <c r="L455" i="20"/>
  <c r="L600" i="20"/>
  <c r="L24" i="20"/>
  <c r="L525" i="20"/>
  <c r="L512" i="20"/>
  <c r="L692" i="20"/>
  <c r="L675" i="20"/>
  <c r="L285" i="20"/>
  <c r="L347" i="20"/>
  <c r="L170" i="20"/>
  <c r="L690" i="20"/>
  <c r="L568" i="20"/>
  <c r="L689" i="20"/>
  <c r="L395" i="20"/>
  <c r="L312" i="20"/>
  <c r="L498" i="20"/>
  <c r="L590" i="20"/>
  <c r="L403" i="20"/>
  <c r="L466" i="20"/>
  <c r="L814" i="20"/>
  <c r="L825" i="20"/>
  <c r="L280" i="20"/>
  <c r="L707" i="20"/>
  <c r="L863" i="20"/>
  <c r="L157" i="20"/>
  <c r="L623" i="20"/>
  <c r="L578" i="20"/>
  <c r="L645" i="20"/>
  <c r="L502" i="20"/>
  <c r="L776" i="20"/>
  <c r="L703" i="20"/>
  <c r="L978" i="20"/>
  <c r="L840" i="20"/>
  <c r="L736" i="20"/>
  <c r="L595" i="20"/>
  <c r="L49" i="20"/>
  <c r="L687" i="20"/>
  <c r="L113" i="20"/>
  <c r="L346" i="20"/>
  <c r="L176" i="20"/>
  <c r="L493" i="20"/>
  <c r="L686" i="20"/>
  <c r="L558" i="20"/>
  <c r="L742" i="20"/>
  <c r="L770" i="20"/>
  <c r="L305" i="20"/>
  <c r="L172" i="20"/>
  <c r="L705" i="20"/>
  <c r="L750" i="20"/>
  <c r="L382" i="20"/>
  <c r="L616" i="20"/>
  <c r="L146" i="20"/>
  <c r="L505" i="20"/>
  <c r="L251" i="20"/>
  <c r="L227" i="20"/>
  <c r="L92" i="20"/>
  <c r="L184" i="20"/>
  <c r="L144" i="20"/>
  <c r="L585" i="20"/>
  <c r="L868" i="20"/>
  <c r="L594" i="20"/>
  <c r="L147" i="20"/>
  <c r="L311" i="20"/>
  <c r="L974" i="20"/>
  <c r="L787" i="20"/>
  <c r="L315" i="20"/>
  <c r="L289" i="20"/>
  <c r="L456" i="20"/>
  <c r="L700" i="20"/>
  <c r="L561" i="20"/>
  <c r="L555" i="20"/>
  <c r="L279" i="20"/>
  <c r="L789" i="20"/>
  <c r="L492" i="20"/>
  <c r="L598" i="20"/>
  <c r="L679" i="20"/>
  <c r="L740" i="20"/>
  <c r="L786" i="20"/>
  <c r="L433" i="20"/>
  <c r="L735" i="20"/>
  <c r="L636" i="20"/>
  <c r="L921" i="20"/>
  <c r="L929" i="20"/>
  <c r="L640" i="20"/>
  <c r="L419" i="20"/>
  <c r="L380" i="20"/>
  <c r="L460" i="20"/>
  <c r="L183" i="20"/>
  <c r="L979" i="20"/>
  <c r="L351" i="20"/>
  <c r="L191" i="20"/>
  <c r="L418" i="20"/>
  <c r="L766" i="20"/>
  <c r="L469" i="20"/>
  <c r="L369" i="20"/>
  <c r="L976" i="20"/>
  <c r="L609" i="20"/>
  <c r="L758" i="20"/>
  <c r="L856" i="20"/>
  <c r="L677" i="20"/>
  <c r="L201" i="20"/>
  <c r="L768" i="20"/>
  <c r="L668" i="20"/>
  <c r="L393" i="20"/>
  <c r="L458" i="20"/>
  <c r="L772" i="20"/>
  <c r="L931" i="20"/>
  <c r="L694" i="20"/>
  <c r="L571" i="20"/>
  <c r="L440" i="20"/>
  <c r="L727" i="20"/>
  <c r="L439" i="20"/>
  <c r="L925" i="20"/>
  <c r="L592" i="20"/>
  <c r="L646" i="20"/>
  <c r="L810" i="20"/>
  <c r="L422" i="20"/>
  <c r="L281" i="20"/>
  <c r="L253" i="20"/>
  <c r="L396" i="20"/>
  <c r="L591" i="20"/>
  <c r="L710" i="20"/>
  <c r="L837" i="20"/>
  <c r="L449" i="20"/>
  <c r="L478" i="20"/>
  <c r="L696" i="20"/>
  <c r="L657" i="20"/>
  <c r="L756" i="20"/>
  <c r="L199" i="20"/>
  <c r="L557" i="20"/>
  <c r="L515" i="20"/>
  <c r="L744" i="20"/>
  <c r="L423" i="20"/>
  <c r="L701" i="20"/>
  <c r="L274" i="20"/>
  <c r="L671" i="20"/>
  <c r="L617" i="20"/>
  <c r="L847" i="20"/>
  <c r="L614" i="20"/>
  <c r="L674" i="20"/>
  <c r="L372" i="20"/>
  <c r="L355" i="20"/>
  <c r="L259" i="20"/>
  <c r="L569" i="20"/>
  <c r="L205" i="20"/>
  <c r="L388" i="20"/>
  <c r="L635" i="20"/>
  <c r="L507" i="20"/>
  <c r="L935" i="20"/>
  <c r="L481" i="20"/>
  <c r="L425" i="20"/>
  <c r="L813" i="20"/>
  <c r="L540" i="20"/>
  <c r="L918" i="20"/>
  <c r="L401" i="20"/>
  <c r="L838" i="20"/>
  <c r="L243" i="20"/>
  <c r="L245" i="20"/>
  <c r="L932" i="20"/>
  <c r="L947" i="20"/>
  <c r="L862" i="20"/>
  <c r="L288" i="20"/>
  <c r="L680" i="20"/>
  <c r="L629" i="20"/>
  <c r="L560" i="20"/>
  <c r="L220" i="20"/>
  <c r="L798" i="20"/>
  <c r="L531" i="20"/>
  <c r="L118" i="20"/>
  <c r="L297" i="20"/>
  <c r="L627" i="20"/>
  <c r="L293" i="20"/>
  <c r="L75" i="20"/>
  <c r="L404" i="20"/>
  <c r="L649" i="20"/>
  <c r="L977" i="20"/>
  <c r="L829" i="20"/>
  <c r="L301" i="20"/>
  <c r="L905" i="20"/>
  <c r="L613" i="20"/>
  <c r="L543" i="20"/>
  <c r="L576" i="20"/>
  <c r="L212" i="20"/>
  <c r="L618" i="20"/>
  <c r="L819" i="20"/>
  <c r="L733" i="20"/>
  <c r="L848" i="20"/>
  <c r="L528" i="20"/>
  <c r="L866" i="20"/>
  <c r="L604" i="20"/>
  <c r="L963" i="20"/>
  <c r="L526" i="20"/>
  <c r="L549" i="20"/>
  <c r="L911" i="20"/>
  <c r="L790" i="20"/>
  <c r="L467" i="20"/>
  <c r="L431" i="20"/>
  <c r="L715" i="20"/>
  <c r="L662" i="20"/>
  <c r="L871" i="20"/>
  <c r="L907" i="20"/>
  <c r="L42" i="20"/>
  <c r="L739" i="20"/>
  <c r="L681" i="20"/>
  <c r="L858" i="20"/>
  <c r="L685" i="20"/>
  <c r="L550" i="20"/>
  <c r="L827" i="20"/>
  <c r="L943" i="20"/>
  <c r="L699" i="20"/>
  <c r="L859" i="20"/>
  <c r="L712" i="20"/>
  <c r="L185" i="20"/>
  <c r="L930" i="20"/>
  <c r="L916" i="20"/>
  <c r="L471" i="20"/>
  <c r="L323" i="20"/>
  <c r="L794" i="20"/>
  <c r="L535" i="20"/>
  <c r="L835" i="20"/>
  <c r="L832" i="20"/>
  <c r="L822" i="20"/>
  <c r="L955" i="20"/>
  <c r="L980" i="20"/>
  <c r="L565" i="20"/>
  <c r="L499" i="20"/>
  <c r="L660" i="20"/>
  <c r="L714" i="20"/>
  <c r="L217" i="20"/>
  <c r="L781" i="20"/>
  <c r="L552" i="20"/>
  <c r="L399" i="20"/>
  <c r="L438" i="20"/>
  <c r="L912" i="20"/>
  <c r="L566" i="20"/>
  <c r="L939" i="20"/>
  <c r="L738" i="20"/>
  <c r="L619" i="20"/>
  <c r="L527" i="20"/>
  <c r="L211" i="20"/>
  <c r="L450" i="20"/>
  <c r="L237" i="20"/>
  <c r="L532" i="20"/>
  <c r="L981" i="20"/>
  <c r="L849" i="20"/>
  <c r="L872" i="20"/>
  <c r="L309" i="20"/>
  <c r="L231" i="20"/>
  <c r="L326" i="20"/>
  <c r="L261" i="20"/>
  <c r="L556" i="20"/>
  <c r="L381" i="20"/>
  <c r="L583" i="20"/>
  <c r="L777" i="20"/>
  <c r="L324" i="20"/>
  <c r="L364" i="20"/>
  <c r="L910" i="20"/>
  <c r="L637" i="20"/>
  <c r="L785" i="20"/>
  <c r="L207" i="20"/>
  <c r="L731" i="20"/>
  <c r="L357" i="20"/>
  <c r="L702" i="20"/>
  <c r="L287" i="20"/>
  <c r="L982" i="20"/>
  <c r="L983" i="20"/>
  <c r="L153" i="20"/>
  <c r="L944" i="20"/>
  <c r="L100" i="20"/>
  <c r="L562" i="20"/>
  <c r="L845" i="20"/>
  <c r="L851" i="20"/>
  <c r="L128" i="20"/>
  <c r="L909" i="20"/>
  <c r="L954" i="20"/>
  <c r="L516" i="20"/>
  <c r="L564" i="20"/>
  <c r="L811" i="20"/>
  <c r="L933" i="20"/>
  <c r="L407" i="20"/>
  <c r="L865" i="20"/>
  <c r="L530" i="20"/>
  <c r="L437" i="20"/>
  <c r="L828" i="20"/>
  <c r="L984" i="20"/>
  <c r="L625" i="20"/>
  <c r="L870" i="20"/>
  <c r="L782" i="20"/>
  <c r="L706" i="20"/>
  <c r="L574" i="20"/>
  <c r="L608" i="20"/>
  <c r="L843" i="20"/>
  <c r="L626" i="20"/>
  <c r="L919" i="20"/>
  <c r="L857" i="20"/>
  <c r="L570" i="20"/>
  <c r="L480" i="20"/>
  <c r="L917" i="20"/>
  <c r="L551" i="20"/>
  <c r="L749" i="20"/>
  <c r="L479" i="20"/>
  <c r="L985" i="20"/>
  <c r="L804" i="20"/>
  <c r="L708" i="20"/>
  <c r="L670" i="20"/>
  <c r="L834" i="20"/>
  <c r="L630" i="20"/>
  <c r="L913" i="20"/>
  <c r="L796" i="20"/>
  <c r="L23" i="20"/>
  <c r="L780" i="20"/>
  <c r="L658" i="20"/>
  <c r="L348" i="20"/>
  <c r="L459" i="20"/>
  <c r="L328" i="20"/>
  <c r="L716" i="20"/>
  <c r="L850" i="20"/>
  <c r="L320" i="20"/>
  <c r="L665" i="20"/>
  <c r="L965" i="20"/>
  <c r="L534" i="20"/>
  <c r="L823" i="20"/>
  <c r="L624" i="20"/>
  <c r="L949" i="20"/>
  <c r="L867" i="20"/>
  <c r="L216" i="20"/>
  <c r="L628" i="20"/>
  <c r="L611" i="20"/>
  <c r="L853" i="20"/>
  <c r="L958" i="20"/>
  <c r="L659" i="20"/>
  <c r="L852" i="20"/>
  <c r="L830" i="20"/>
  <c r="L948" i="20"/>
  <c r="L159" i="20"/>
  <c r="L793" i="20"/>
  <c r="L986" i="20"/>
  <c r="L730" i="20"/>
  <c r="L806" i="20"/>
  <c r="L688" i="20"/>
  <c r="L926" i="20"/>
  <c r="L945" i="20"/>
  <c r="L463" i="20"/>
  <c r="L553" i="20"/>
  <c r="L246" i="20"/>
  <c r="L937" i="20"/>
  <c r="L508" i="20"/>
  <c r="L936" i="20"/>
  <c r="L938" i="20"/>
  <c r="L411" i="20"/>
  <c r="L836" i="20"/>
  <c r="L676" i="20"/>
  <c r="L987" i="20"/>
  <c r="L664" i="20"/>
  <c r="L747" i="20"/>
  <c r="L779" i="20"/>
  <c r="L729" i="20"/>
  <c r="L643" i="20"/>
  <c r="L904" i="20"/>
  <c r="L538" i="20"/>
  <c r="L820" i="20"/>
  <c r="L988" i="20"/>
  <c r="L989" i="20"/>
  <c r="L276" i="20"/>
  <c r="L924" i="20"/>
  <c r="L356" i="20"/>
  <c r="L990" i="20"/>
  <c r="L522" i="20"/>
  <c r="L966" i="20"/>
  <c r="L991" i="20"/>
  <c r="L414" i="20"/>
  <c r="L992" i="20"/>
  <c r="L788" i="20"/>
  <c r="L833" i="20"/>
  <c r="L563" i="20"/>
  <c r="L704" i="20"/>
  <c r="L923" i="20"/>
  <c r="L967" i="20"/>
  <c r="L968" i="20"/>
  <c r="L247" i="20"/>
  <c r="L241" i="20"/>
  <c r="L587" i="20"/>
  <c r="L950" i="20"/>
  <c r="L952" i="20"/>
  <c r="L993" i="20"/>
  <c r="L994" i="20"/>
  <c r="L112" i="20"/>
  <c r="L824" i="20"/>
  <c r="L855" i="20"/>
  <c r="L995" i="20"/>
  <c r="L826" i="20"/>
  <c r="L841" i="20"/>
  <c r="L444" i="20"/>
  <c r="L996" i="20"/>
  <c r="L997" i="20"/>
  <c r="L644" i="20"/>
  <c r="L655" i="20"/>
  <c r="L959" i="20"/>
  <c r="L385" i="20"/>
  <c r="L325" i="20"/>
  <c r="L998" i="20"/>
  <c r="L734" i="20"/>
  <c r="L946" i="20"/>
  <c r="L999" i="20"/>
  <c r="L248" i="20"/>
  <c r="L928" i="20"/>
  <c r="L1000" i="20"/>
  <c r="L915" i="20"/>
  <c r="L728" i="20"/>
  <c r="L953" i="20"/>
  <c r="L769" i="20"/>
  <c r="L773" i="20"/>
  <c r="L951" i="20"/>
  <c r="L1001" i="20"/>
  <c r="L941" i="20"/>
  <c r="L1002" i="20"/>
  <c r="L801" i="20"/>
  <c r="L940" i="20"/>
  <c r="L732" i="20"/>
  <c r="L1003" i="20"/>
  <c r="L802" i="20"/>
  <c r="L377" i="20"/>
  <c r="L817" i="20"/>
  <c r="L1004" i="20"/>
  <c r="L190" i="20"/>
  <c r="L1005" i="20"/>
  <c r="L421" i="20"/>
  <c r="L908" i="20"/>
  <c r="L1006" i="20"/>
  <c r="L957" i="20"/>
  <c r="L1007" i="20"/>
  <c r="L1008" i="20"/>
  <c r="L873" i="20"/>
  <c r="L1009" i="20"/>
  <c r="L1010" i="20"/>
  <c r="L774" i="20"/>
  <c r="L1011" i="20"/>
  <c r="L1012" i="20"/>
  <c r="L1013" i="20"/>
  <c r="L1014" i="20"/>
  <c r="L1015" i="20"/>
  <c r="L1016" i="20"/>
  <c r="L1017" i="20"/>
  <c r="L1018" i="20"/>
  <c r="L1019" i="20"/>
  <c r="L1020" i="20"/>
  <c r="L582" i="20"/>
  <c r="L18" i="20"/>
  <c r="L1021" i="20"/>
  <c r="H1022" i="20"/>
  <c r="H1023" i="20"/>
  <c r="H622" i="20"/>
  <c r="H405" i="20"/>
  <c r="H1024" i="20"/>
  <c r="H861" i="20"/>
  <c r="H678" i="20"/>
  <c r="H700" i="15"/>
  <c r="H1001" i="15"/>
  <c r="H1010" i="15"/>
  <c r="H1012" i="15"/>
  <c r="H1009" i="15"/>
  <c r="H796" i="15"/>
  <c r="H1013" i="15"/>
  <c r="H1014" i="15"/>
  <c r="H657" i="15"/>
  <c r="H917" i="15"/>
  <c r="H1015" i="15"/>
  <c r="H772" i="15"/>
  <c r="H834" i="15"/>
  <c r="H820" i="15"/>
  <c r="H1018" i="15"/>
  <c r="H1019" i="15"/>
  <c r="H1020" i="15"/>
  <c r="H488" i="15"/>
  <c r="H1022" i="15"/>
  <c r="H1024" i="15"/>
  <c r="H1023" i="15"/>
  <c r="H1027" i="15"/>
  <c r="H1026" i="15"/>
  <c r="H1029" i="15"/>
  <c r="H1028" i="15"/>
  <c r="H636" i="15"/>
  <c r="H574" i="15"/>
  <c r="H89" i="15"/>
  <c r="H427" i="15"/>
  <c r="H259" i="15"/>
  <c r="H662" i="15"/>
  <c r="H886" i="15"/>
  <c r="H720" i="15"/>
  <c r="H527" i="15"/>
  <c r="H719" i="15"/>
  <c r="H723" i="15"/>
  <c r="H682" i="15"/>
  <c r="H832" i="15"/>
  <c r="H897" i="15"/>
  <c r="H850" i="15"/>
  <c r="H1030" i="15"/>
  <c r="H894" i="15"/>
  <c r="H1006" i="15"/>
  <c r="H837" i="15"/>
  <c r="H999" i="15"/>
  <c r="H384" i="15"/>
  <c r="H924" i="15"/>
  <c r="H716" i="15"/>
  <c r="H530" i="15"/>
  <c r="L93" i="21" l="1"/>
  <c r="L193" i="21"/>
  <c r="L192" i="21"/>
  <c r="E93" i="21"/>
  <c r="E193" i="21"/>
  <c r="E192" i="21"/>
  <c r="K514" i="20"/>
  <c r="H514" i="20"/>
  <c r="H582" i="20"/>
  <c r="H18" i="20"/>
  <c r="H1021" i="20"/>
  <c r="H891" i="20"/>
  <c r="J1037" i="15" l="1"/>
  <c r="F1047" i="15"/>
  <c r="G1037" i="15" l="1"/>
  <c r="F1037" i="15"/>
  <c r="I1031" i="15" l="1"/>
  <c r="I831" i="15"/>
  <c r="I1025" i="15"/>
  <c r="I870" i="15"/>
  <c r="I476" i="15"/>
  <c r="I659" i="15"/>
  <c r="I734" i="15"/>
  <c r="I291" i="15"/>
  <c r="I460" i="15"/>
  <c r="I491" i="15"/>
  <c r="I627" i="15"/>
  <c r="I8" i="15"/>
  <c r="I9" i="15"/>
  <c r="I15" i="15"/>
  <c r="I21" i="15"/>
  <c r="I27" i="15"/>
  <c r="I14" i="15"/>
  <c r="I23" i="15"/>
  <c r="I24" i="15"/>
  <c r="I29" i="15"/>
  <c r="I18" i="15"/>
  <c r="I37" i="15"/>
  <c r="I45" i="15"/>
  <c r="I42" i="15"/>
  <c r="I64" i="15"/>
  <c r="I35" i="15"/>
  <c r="I60" i="15"/>
  <c r="I63" i="15"/>
  <c r="I31" i="15"/>
  <c r="I83" i="15"/>
  <c r="I39" i="15"/>
  <c r="I33" i="15"/>
  <c r="I44" i="15"/>
  <c r="I127" i="15"/>
  <c r="I108" i="15"/>
  <c r="I210" i="15"/>
  <c r="I72" i="15"/>
  <c r="I50" i="15"/>
  <c r="I126" i="15"/>
  <c r="I82" i="15"/>
  <c r="I199" i="15"/>
  <c r="I209" i="15"/>
  <c r="I91" i="15"/>
  <c r="I92" i="15"/>
  <c r="I73" i="15"/>
  <c r="I52" i="15"/>
  <c r="I124" i="15"/>
  <c r="I96" i="15"/>
  <c r="I40" i="15"/>
  <c r="I165" i="15"/>
  <c r="I97" i="15"/>
  <c r="I70" i="15"/>
  <c r="I163" i="15"/>
  <c r="I156" i="15"/>
  <c r="I312" i="15"/>
  <c r="I94" i="15"/>
  <c r="I134" i="15"/>
  <c r="I55" i="15"/>
  <c r="I193" i="15"/>
  <c r="I132" i="15"/>
  <c r="I90" i="15"/>
  <c r="I110" i="15"/>
  <c r="I131" i="15"/>
  <c r="I87" i="15"/>
  <c r="I182" i="15"/>
  <c r="I146" i="15"/>
  <c r="I322" i="15"/>
  <c r="I61" i="15"/>
  <c r="I114" i="15"/>
  <c r="I258" i="15"/>
  <c r="I120" i="15"/>
  <c r="I151" i="15"/>
  <c r="I319" i="15"/>
  <c r="I164" i="15"/>
  <c r="I150" i="15"/>
  <c r="I237" i="15"/>
  <c r="I286" i="15"/>
  <c r="I170" i="15"/>
  <c r="I140" i="15"/>
  <c r="I373" i="15"/>
  <c r="I139" i="15"/>
  <c r="I95" i="15"/>
  <c r="I479" i="15"/>
  <c r="I188" i="15"/>
  <c r="I276" i="15"/>
  <c r="I161" i="15"/>
  <c r="I101" i="15"/>
  <c r="I105" i="15"/>
  <c r="I189" i="15"/>
  <c r="I167" i="15"/>
  <c r="I236" i="15"/>
  <c r="I275" i="15"/>
  <c r="I185" i="15"/>
  <c r="I300" i="15"/>
  <c r="I205" i="15"/>
  <c r="I372" i="15"/>
  <c r="I10" i="15"/>
  <c r="I12" i="15"/>
  <c r="I11" i="15"/>
  <c r="I25" i="15"/>
  <c r="I28" i="15"/>
  <c r="I19" i="15"/>
  <c r="I13" i="15"/>
  <c r="I26" i="15"/>
  <c r="I20" i="15"/>
  <c r="I17" i="15"/>
  <c r="I43" i="15"/>
  <c r="I111" i="15"/>
  <c r="I30" i="15"/>
  <c r="I16" i="15"/>
  <c r="I34" i="15"/>
  <c r="I67" i="15"/>
  <c r="I115" i="15"/>
  <c r="I32" i="15"/>
  <c r="I36" i="15"/>
  <c r="I49" i="15"/>
  <c r="I76" i="15"/>
  <c r="I22" i="15"/>
  <c r="I118" i="15"/>
  <c r="I53" i="15"/>
  <c r="I160" i="15"/>
  <c r="I68" i="15"/>
  <c r="I62" i="15"/>
  <c r="I38" i="15"/>
  <c r="I85" i="15"/>
  <c r="I172" i="15"/>
  <c r="I65" i="15"/>
  <c r="I224" i="15"/>
  <c r="I66" i="15"/>
  <c r="I51" i="15"/>
  <c r="I283" i="15"/>
  <c r="I54" i="15"/>
  <c r="I207" i="15"/>
  <c r="I107" i="15"/>
  <c r="I69" i="15"/>
  <c r="I48" i="15"/>
  <c r="I57" i="15"/>
  <c r="I74" i="15"/>
  <c r="I179" i="15"/>
  <c r="I287" i="15"/>
  <c r="I78" i="15"/>
  <c r="I88" i="15"/>
  <c r="I41" i="15"/>
  <c r="I81" i="15"/>
  <c r="I47" i="15"/>
  <c r="I168" i="15"/>
  <c r="I238" i="15"/>
  <c r="I86" i="15"/>
  <c r="I517" i="15"/>
  <c r="I191" i="15"/>
  <c r="I186" i="15"/>
  <c r="I332" i="15"/>
  <c r="I654" i="15"/>
  <c r="I864" i="15"/>
  <c r="I313" i="15"/>
  <c r="I93" i="15"/>
  <c r="I292" i="15"/>
  <c r="I71" i="15"/>
  <c r="I192" i="15"/>
  <c r="I184" i="15"/>
  <c r="I104" i="15"/>
  <c r="I180" i="15"/>
  <c r="I363" i="15"/>
  <c r="I116" i="15"/>
  <c r="I56" i="15"/>
  <c r="I129" i="15"/>
  <c r="I80" i="15"/>
  <c r="I59" i="15"/>
  <c r="I361" i="15"/>
  <c r="I310" i="15"/>
  <c r="I452" i="15"/>
  <c r="I121" i="15"/>
  <c r="I226" i="15"/>
  <c r="I141" i="15"/>
  <c r="I106" i="15"/>
  <c r="I344" i="15"/>
  <c r="I136" i="15"/>
  <c r="I148" i="15"/>
  <c r="I154" i="15"/>
  <c r="I386" i="15"/>
  <c r="I213" i="15"/>
  <c r="I884" i="15"/>
  <c r="I245" i="15"/>
  <c r="I299" i="15"/>
  <c r="I177" i="15"/>
  <c r="I171" i="15"/>
  <c r="I77" i="15"/>
  <c r="I260" i="15"/>
  <c r="I79" i="15"/>
  <c r="I174" i="15"/>
  <c r="I229" i="15"/>
  <c r="I290" i="15"/>
  <c r="I217" i="15"/>
  <c r="I117" i="15"/>
  <c r="I441" i="15"/>
  <c r="I417" i="15"/>
  <c r="I262" i="15"/>
  <c r="I133" i="15"/>
  <c r="I534" i="15"/>
  <c r="I420" i="15"/>
  <c r="I324" i="15"/>
  <c r="I566" i="15"/>
  <c r="I1008" i="15"/>
  <c r="I692" i="15"/>
  <c r="I435" i="15"/>
  <c r="I294" i="15"/>
  <c r="I190" i="15"/>
  <c r="I354" i="15"/>
  <c r="I596" i="15"/>
  <c r="I335" i="15"/>
  <c r="I454" i="15"/>
  <c r="I109" i="15"/>
  <c r="I326" i="15"/>
  <c r="I256" i="15"/>
  <c r="I130" i="15"/>
  <c r="I424" i="15"/>
  <c r="I334" i="15"/>
  <c r="I233" i="15"/>
  <c r="I119" i="15"/>
  <c r="I463" i="15"/>
  <c r="I336" i="15"/>
  <c r="I149" i="15"/>
  <c r="I159" i="15"/>
  <c r="I267" i="15"/>
  <c r="I356" i="15"/>
  <c r="I430" i="15"/>
  <c r="I46" i="15"/>
  <c r="I123" i="15"/>
  <c r="I996" i="15"/>
  <c r="I470" i="15"/>
  <c r="I499" i="15"/>
  <c r="I341" i="15"/>
  <c r="I519" i="15"/>
  <c r="I473" i="15"/>
  <c r="I250" i="15"/>
  <c r="I396" i="15"/>
  <c r="I738" i="15"/>
  <c r="I277" i="15"/>
  <c r="I253" i="15"/>
  <c r="I624" i="15"/>
  <c r="I278" i="15"/>
  <c r="I242" i="15"/>
  <c r="I370" i="15"/>
  <c r="I529" i="15"/>
  <c r="I317" i="15"/>
  <c r="I455" i="15"/>
  <c r="I155" i="15"/>
  <c r="I158" i="15"/>
  <c r="I246" i="15"/>
  <c r="I261" i="15"/>
  <c r="I203" i="15"/>
  <c r="I147" i="15"/>
  <c r="I308" i="15"/>
  <c r="I197" i="15"/>
  <c r="I303" i="15"/>
  <c r="I211" i="15"/>
  <c r="I327" i="15"/>
  <c r="I225" i="15"/>
  <c r="I506" i="15"/>
  <c r="I280" i="15"/>
  <c r="I413" i="15"/>
  <c r="I232" i="15"/>
  <c r="I128" i="15"/>
  <c r="I113" i="15"/>
  <c r="I570" i="15"/>
  <c r="I248" i="15"/>
  <c r="I421" i="15"/>
  <c r="I443" i="15"/>
  <c r="I531" i="15"/>
  <c r="I416" i="15"/>
  <c r="I289" i="15"/>
  <c r="I137" i="15"/>
  <c r="I143" i="15"/>
  <c r="I98" i="15"/>
  <c r="I195" i="15"/>
  <c r="I99" i="15"/>
  <c r="I270" i="15"/>
  <c r="I507" i="15"/>
  <c r="I406" i="15"/>
  <c r="I212" i="15"/>
  <c r="I255" i="15"/>
  <c r="I340" i="15"/>
  <c r="I404" i="15"/>
  <c r="I382" i="15"/>
  <c r="I75" i="15"/>
  <c r="I667" i="15"/>
  <c r="I369" i="15"/>
  <c r="I183" i="15"/>
  <c r="I84" i="15"/>
  <c r="I264" i="15"/>
  <c r="I175" i="15"/>
  <c r="I240" i="15"/>
  <c r="I284" i="15"/>
  <c r="I153" i="15"/>
  <c r="I301" i="15"/>
  <c r="I315" i="15"/>
  <c r="I539" i="15"/>
  <c r="I849" i="15"/>
  <c r="I739" i="15"/>
  <c r="I202" i="15"/>
  <c r="I509" i="15"/>
  <c r="I271" i="15"/>
  <c r="I178" i="15"/>
  <c r="I243" i="15"/>
  <c r="I429" i="15"/>
  <c r="I257" i="15"/>
  <c r="I228" i="15"/>
  <c r="I235" i="15"/>
  <c r="I181" i="15"/>
  <c r="I729" i="15"/>
  <c r="I426" i="15"/>
  <c r="I409" i="15"/>
  <c r="I513" i="15"/>
  <c r="I219" i="15"/>
  <c r="I196" i="15"/>
  <c r="I360" i="15"/>
  <c r="I266" i="15"/>
  <c r="I309" i="15"/>
  <c r="I954" i="15"/>
  <c r="I216" i="15"/>
  <c r="I138" i="15"/>
  <c r="I990" i="15"/>
  <c r="I466" i="15"/>
  <c r="I894" i="15"/>
  <c r="I645" i="15"/>
  <c r="I500" i="15"/>
  <c r="I162" i="15"/>
  <c r="I323" i="15"/>
  <c r="I521" i="15"/>
  <c r="I552" i="15"/>
  <c r="I359" i="15"/>
  <c r="I358" i="15"/>
  <c r="I584" i="15"/>
  <c r="I102" i="15"/>
  <c r="I135" i="15"/>
  <c r="I316" i="15"/>
  <c r="I718" i="15"/>
  <c r="I272" i="15"/>
  <c r="I311" i="15"/>
  <c r="I288" i="15"/>
  <c r="I227" i="15"/>
  <c r="I208" i="15"/>
  <c r="I999" i="15"/>
  <c r="I304" i="15"/>
  <c r="I125" i="15"/>
  <c r="I457" i="15"/>
  <c r="I206" i="15"/>
  <c r="I194" i="15"/>
  <c r="I431" i="15"/>
  <c r="I997" i="15"/>
  <c r="I215" i="15"/>
  <c r="I880" i="15"/>
  <c r="I333" i="15"/>
  <c r="I389" i="15"/>
  <c r="I968" i="15"/>
  <c r="I201" i="15"/>
  <c r="I296" i="15"/>
  <c r="I380" i="15"/>
  <c r="I471" i="15"/>
  <c r="I428" i="15"/>
  <c r="I518" i="15"/>
  <c r="I366" i="15"/>
  <c r="I342" i="15"/>
  <c r="I234" i="15"/>
  <c r="I487" i="15"/>
  <c r="I298" i="15"/>
  <c r="I362" i="15"/>
  <c r="I218" i="15"/>
  <c r="I394" i="15"/>
  <c r="I720" i="15"/>
  <c r="I724" i="15"/>
  <c r="I343" i="15"/>
  <c r="I239" i="15"/>
  <c r="I252" i="15"/>
  <c r="I1033" i="15"/>
  <c r="I468" i="15"/>
  <c r="I1002" i="15"/>
  <c r="I331" i="15"/>
  <c r="I690" i="15"/>
  <c r="I265" i="15"/>
  <c r="I349" i="15"/>
  <c r="I732" i="15"/>
  <c r="I419" i="15"/>
  <c r="I472" i="15"/>
  <c r="I241" i="15"/>
  <c r="I318" i="15"/>
  <c r="I305" i="15"/>
  <c r="I502" i="15"/>
  <c r="I775" i="15"/>
  <c r="I520" i="15"/>
  <c r="I408" i="15"/>
  <c r="I846" i="15"/>
  <c r="I325" i="15"/>
  <c r="I230" i="15"/>
  <c r="I902" i="15"/>
  <c r="I448" i="15"/>
  <c r="I567" i="15"/>
  <c r="I339" i="15"/>
  <c r="I169" i="15"/>
  <c r="I374" i="15"/>
  <c r="I381" i="15"/>
  <c r="I273" i="15"/>
  <c r="I647" i="15"/>
  <c r="I504" i="15"/>
  <c r="I575" i="15"/>
  <c r="I166" i="15"/>
  <c r="I649" i="15"/>
  <c r="I371" i="15"/>
  <c r="I378" i="15"/>
  <c r="I544" i="15"/>
  <c r="I608" i="15"/>
  <c r="I858" i="15"/>
  <c r="I214" i="15"/>
  <c r="I418" i="15"/>
  <c r="I556" i="15"/>
  <c r="I100" i="15"/>
  <c r="I583" i="15"/>
  <c r="I329" i="15"/>
  <c r="I221" i="15"/>
  <c r="I677" i="15"/>
  <c r="I609" i="15"/>
  <c r="I439" i="15"/>
  <c r="I328" i="15"/>
  <c r="I582" i="15"/>
  <c r="I433" i="15"/>
  <c r="I330" i="15"/>
  <c r="I532" i="15"/>
  <c r="I784" i="15"/>
  <c r="I719" i="15"/>
  <c r="I571" i="15"/>
  <c r="I482" i="15"/>
  <c r="I352" i="15"/>
  <c r="I684" i="15"/>
  <c r="I516" i="15"/>
  <c r="I412" i="15"/>
  <c r="I652" i="15"/>
  <c r="I643" i="15"/>
  <c r="I402" i="15"/>
  <c r="I648" i="15"/>
  <c r="I142" i="15"/>
  <c r="I469" i="15"/>
  <c r="I631" i="15"/>
  <c r="I376" i="15"/>
  <c r="I600" i="15"/>
  <c r="I401" i="15"/>
  <c r="I730" i="15"/>
  <c r="I478" i="15"/>
  <c r="I565" i="15"/>
  <c r="I606" i="15"/>
  <c r="I461" i="15"/>
  <c r="I587" i="15"/>
  <c r="I268" i="15"/>
  <c r="I425" i="15"/>
  <c r="I783" i="15"/>
  <c r="I642" i="15"/>
  <c r="I157" i="15"/>
  <c r="I410" i="15"/>
  <c r="I613" i="15"/>
  <c r="I588" i="15"/>
  <c r="I364" i="15"/>
  <c r="I960" i="15"/>
  <c r="I400" i="15"/>
  <c r="I508" i="15"/>
  <c r="I918" i="15"/>
  <c r="I484" i="15"/>
  <c r="I501" i="15"/>
  <c r="I612" i="15"/>
  <c r="I395" i="15"/>
  <c r="I486" i="15"/>
  <c r="I383" i="15"/>
  <c r="I152" i="15"/>
  <c r="I398" i="15"/>
  <c r="I350" i="15"/>
  <c r="I916" i="15"/>
  <c r="I302" i="15"/>
  <c r="I223" i="15"/>
  <c r="I274" i="15"/>
  <c r="I757" i="15"/>
  <c r="I187" i="15"/>
  <c r="I204" i="15"/>
  <c r="I644" i="15"/>
  <c r="I770" i="15"/>
  <c r="I263" i="15"/>
  <c r="I490" i="15"/>
  <c r="I144" i="15"/>
  <c r="I436" i="15"/>
  <c r="I122" i="15"/>
  <c r="I579" i="15"/>
  <c r="I368" i="15"/>
  <c r="I549" i="15"/>
  <c r="I399" i="15"/>
  <c r="I390" i="15"/>
  <c r="I853" i="15"/>
  <c r="I321" i="15"/>
  <c r="I320" i="15"/>
  <c r="I839" i="15"/>
  <c r="I619" i="15"/>
  <c r="I907" i="15"/>
  <c r="I568" i="15"/>
  <c r="I307" i="15"/>
  <c r="I222" i="15"/>
  <c r="I489" i="15"/>
  <c r="I961" i="15"/>
  <c r="I603" i="15"/>
  <c r="I496" i="15"/>
  <c r="I176" i="15"/>
  <c r="I680" i="15"/>
  <c r="I855" i="15"/>
  <c r="I285" i="15"/>
  <c r="I254" i="15"/>
  <c r="I422" i="15"/>
  <c r="I580" i="15"/>
  <c r="I247" i="15"/>
  <c r="I347" i="15"/>
  <c r="I451" i="15"/>
  <c r="I697" i="15"/>
  <c r="I620" i="15"/>
  <c r="I415" i="15"/>
  <c r="I946" i="15"/>
  <c r="I632" i="15"/>
  <c r="I244" i="15"/>
  <c r="I353" i="15"/>
  <c r="I295" i="15"/>
  <c r="I279" i="15"/>
  <c r="I231" i="15"/>
  <c r="I896" i="15"/>
  <c r="I314" i="15"/>
  <c r="I251" i="15"/>
  <c r="I510" i="15"/>
  <c r="I446" i="15"/>
  <c r="I397" i="15"/>
  <c r="I351" i="15"/>
  <c r="I269" i="15"/>
  <c r="I716" i="15"/>
  <c r="I577" i="15"/>
  <c r="I480" i="15"/>
  <c r="I703" i="15"/>
  <c r="I639" i="15"/>
  <c r="I706" i="15"/>
  <c r="I474" i="15"/>
  <c r="I355" i="15"/>
  <c r="I528" i="15"/>
  <c r="I393" i="15"/>
  <c r="I527" i="15"/>
  <c r="I103" i="15"/>
  <c r="I337" i="15"/>
  <c r="I861" i="15"/>
  <c r="I573" i="15"/>
  <c r="I595" i="15"/>
  <c r="I803" i="15"/>
  <c r="I493" i="15"/>
  <c r="I411" i="15"/>
  <c r="I384" i="15"/>
  <c r="I545" i="15"/>
  <c r="I701" i="15"/>
  <c r="I696" i="15"/>
  <c r="I442" i="15"/>
  <c r="I293" i="15"/>
  <c r="I465" i="15"/>
  <c r="I687" i="15"/>
  <c r="I407" i="15"/>
  <c r="I768" i="15"/>
  <c r="I547" i="15"/>
  <c r="I731" i="15"/>
  <c r="I281" i="15"/>
  <c r="I753" i="15"/>
  <c r="I550" i="15"/>
  <c r="I511" i="15"/>
  <c r="I747" i="15"/>
  <c r="I445" i="15"/>
  <c r="I812" i="15"/>
  <c r="I462" i="15"/>
  <c r="I515" i="15"/>
  <c r="I220" i="15"/>
  <c r="I899" i="15"/>
  <c r="I427" i="15"/>
  <c r="I832" i="15"/>
  <c r="I913" i="15"/>
  <c r="I607" i="15"/>
  <c r="I200" i="15"/>
  <c r="I798" i="15"/>
  <c r="I458" i="15"/>
  <c r="I387" i="15"/>
  <c r="I859" i="15"/>
  <c r="I297" i="15"/>
  <c r="I665" i="15"/>
  <c r="I710" i="15"/>
  <c r="I641" i="15"/>
  <c r="I483" i="15"/>
  <c r="I523" i="15"/>
  <c r="I810" i="15"/>
  <c r="I949" i="15"/>
  <c r="I657" i="15"/>
  <c r="I688" i="15"/>
  <c r="I610" i="15"/>
  <c r="I586" i="15"/>
  <c r="I543" i="15"/>
  <c r="I670" i="15"/>
  <c r="I377" i="15"/>
  <c r="I379" i="15"/>
  <c r="I546" i="15"/>
  <c r="I505" i="15"/>
  <c r="I797" i="15"/>
  <c r="I780" i="15"/>
  <c r="I249" i="15"/>
  <c r="I447" i="15"/>
  <c r="I477" i="15"/>
  <c r="I561" i="15"/>
  <c r="I726" i="15"/>
  <c r="I917" i="15"/>
  <c r="I542" i="15"/>
  <c r="I438" i="15"/>
  <c r="I562" i="15"/>
  <c r="I388" i="15"/>
  <c r="I800" i="15"/>
  <c r="I794" i="15"/>
  <c r="I385" i="15"/>
  <c r="I633" i="15"/>
  <c r="I618" i="15"/>
  <c r="I674" i="15"/>
  <c r="I572" i="15"/>
  <c r="I622" i="15"/>
  <c r="I512" i="15"/>
  <c r="I581" i="15"/>
  <c r="I456" i="15"/>
  <c r="I437" i="15"/>
  <c r="I592" i="15"/>
  <c r="I876" i="15"/>
  <c r="I691" i="15"/>
  <c r="I578" i="15"/>
  <c r="I1007" i="15"/>
  <c r="I589" i="15"/>
  <c r="I530" i="15"/>
  <c r="I746" i="15"/>
  <c r="I759" i="15"/>
  <c r="I553" i="15"/>
  <c r="I494" i="15"/>
  <c r="I498" i="15"/>
  <c r="I788" i="15"/>
  <c r="I749" i="15"/>
  <c r="I889" i="15"/>
  <c r="I681" i="15"/>
  <c r="I590" i="15"/>
  <c r="I536" i="15"/>
  <c r="I745" i="15"/>
  <c r="I686" i="15"/>
  <c r="I693" i="15"/>
  <c r="I538" i="15"/>
  <c r="I405" i="15"/>
  <c r="I791" i="15"/>
  <c r="I403" i="15"/>
  <c r="I728" i="15"/>
  <c r="I887" i="15"/>
  <c r="I856" i="15"/>
  <c r="I778" i="15"/>
  <c r="I756" i="15"/>
  <c r="I391" i="15"/>
  <c r="I651" i="15"/>
  <c r="I58" i="15"/>
  <c r="I564" i="15"/>
  <c r="I306" i="15"/>
  <c r="I673" i="15"/>
  <c r="I551" i="15"/>
  <c r="I348" i="15"/>
  <c r="I792" i="15"/>
  <c r="I741" i="15"/>
  <c r="I666" i="15"/>
  <c r="I752" i="15"/>
  <c r="I440" i="15"/>
  <c r="I714" i="15"/>
  <c r="I827" i="15"/>
  <c r="I689" i="15"/>
  <c r="I926" i="15"/>
  <c r="I357" i="15"/>
  <c r="I923" i="15"/>
  <c r="I640" i="15"/>
  <c r="I653" i="15"/>
  <c r="I795" i="15"/>
  <c r="I605" i="15"/>
  <c r="I345" i="15"/>
  <c r="I617" i="15"/>
  <c r="I524" i="15"/>
  <c r="I814" i="15"/>
  <c r="I540" i="15"/>
  <c r="I808" i="15"/>
  <c r="I628" i="15"/>
  <c r="I932" i="15"/>
  <c r="I904" i="15"/>
  <c r="I888" i="15"/>
  <c r="I761" i="15"/>
  <c r="I823" i="15"/>
  <c r="I774" i="15"/>
  <c r="I338" i="15"/>
  <c r="I787" i="15"/>
  <c r="I807" i="15"/>
  <c r="I685" i="15"/>
  <c r="I533" i="15"/>
  <c r="I878" i="15"/>
  <c r="I699" i="15"/>
  <c r="I683" i="15"/>
  <c r="I694" i="15"/>
  <c r="I636" i="15"/>
  <c r="I638" i="15"/>
  <c r="I658" i="15"/>
  <c r="I1017" i="15"/>
  <c r="I802" i="15"/>
  <c r="I782" i="15"/>
  <c r="I874" i="15"/>
  <c r="I821" i="15"/>
  <c r="I799" i="15"/>
  <c r="I625" i="15"/>
  <c r="I883" i="15"/>
  <c r="I840" i="15"/>
  <c r="I623" i="15"/>
  <c r="I557" i="15"/>
  <c r="I790" i="15"/>
  <c r="I934" i="15"/>
  <c r="I661" i="15"/>
  <c r="I793" i="15"/>
  <c r="I804" i="15"/>
  <c r="I776" i="15"/>
  <c r="I912" i="15"/>
  <c r="I597" i="15"/>
  <c r="I966" i="15"/>
  <c r="I705" i="15"/>
  <c r="I937" i="15"/>
  <c r="I871" i="15"/>
  <c r="I629" i="15"/>
  <c r="I786" i="15"/>
  <c r="I1015" i="15"/>
  <c r="I900" i="15"/>
  <c r="I591" i="15"/>
  <c r="I987" i="15"/>
  <c r="I943" i="15"/>
  <c r="I931" i="15"/>
  <c r="I495" i="15"/>
  <c r="I669" i="15"/>
  <c r="I901" i="15"/>
  <c r="I828" i="15"/>
  <c r="I773" i="15"/>
  <c r="I779" i="15"/>
  <c r="I994" i="15"/>
  <c r="I698" i="15"/>
  <c r="I707" i="15"/>
  <c r="I664" i="15"/>
  <c r="I903" i="15"/>
  <c r="I700" i="15"/>
  <c r="I769" i="15"/>
  <c r="I392" i="15"/>
  <c r="I837" i="15"/>
  <c r="I935" i="15"/>
  <c r="I755" i="15"/>
  <c r="I933" i="15"/>
  <c r="I915" i="15"/>
  <c r="I497" i="15"/>
  <c r="I909" i="15"/>
  <c r="I736" i="15"/>
  <c r="I919" i="15"/>
  <c r="I992" i="15"/>
  <c r="I971" i="15"/>
  <c r="I851" i="15"/>
  <c r="I885" i="15"/>
  <c r="I833" i="15"/>
  <c r="I563" i="15"/>
  <c r="I845" i="15"/>
  <c r="I975" i="15"/>
  <c r="I806" i="15"/>
  <c r="I475" i="15"/>
  <c r="I882" i="15"/>
  <c r="I895" i="15"/>
  <c r="I969" i="15"/>
  <c r="I740" i="15"/>
  <c r="I873" i="15"/>
  <c r="I611" i="15"/>
  <c r="I986" i="15"/>
  <c r="I988" i="15"/>
  <c r="I993" i="15"/>
  <c r="I911" i="15"/>
  <c r="I434" i="15"/>
  <c r="I938" i="15"/>
  <c r="I1004" i="15"/>
  <c r="I198" i="15"/>
  <c r="I872" i="15"/>
  <c r="I867" i="15"/>
  <c r="I1006" i="15"/>
  <c r="I948" i="15"/>
  <c r="I1011" i="15"/>
  <c r="I1009" i="15"/>
  <c r="I660" i="15"/>
  <c r="I862" i="15"/>
  <c r="I955" i="15"/>
  <c r="I715" i="15"/>
  <c r="I1034" i="15"/>
  <c r="I1036" i="15"/>
  <c r="I1035" i="15"/>
  <c r="I959" i="15"/>
  <c r="I1020" i="15"/>
  <c r="I488" i="15"/>
  <c r="I962" i="15"/>
  <c r="I957" i="15"/>
  <c r="I942" i="15"/>
  <c r="I868" i="15"/>
  <c r="I722" i="15"/>
  <c r="I965" i="15"/>
  <c r="I826" i="15"/>
  <c r="I892" i="15"/>
  <c r="I766" i="15"/>
  <c r="I733" i="15"/>
  <c r="I939" i="15"/>
  <c r="I735" i="15"/>
  <c r="I813" i="15"/>
  <c r="I537" i="15"/>
  <c r="I951" i="15"/>
  <c r="I947" i="15"/>
  <c r="I818" i="15"/>
  <c r="I708" i="15"/>
  <c r="I750" i="15"/>
  <c r="I890" i="15"/>
  <c r="I898" i="15"/>
  <c r="I709" i="15"/>
  <c r="I762" i="15"/>
  <c r="I805" i="15"/>
  <c r="I737" i="15"/>
  <c r="I541" i="15"/>
  <c r="I721" i="15"/>
  <c r="I559" i="15"/>
  <c r="I555" i="15"/>
  <c r="I748" i="15"/>
  <c r="I777" i="15"/>
  <c r="I844" i="15"/>
  <c r="I848" i="15"/>
  <c r="I717" i="15"/>
  <c r="I655" i="15"/>
  <c r="I789" i="15"/>
  <c r="I492" i="15"/>
  <c r="I601" i="15"/>
  <c r="I663" i="15"/>
  <c r="I830" i="15"/>
  <c r="I346" i="15"/>
  <c r="I854" i="15"/>
  <c r="I712" i="15"/>
  <c r="I704" i="15"/>
  <c r="I829" i="15"/>
  <c r="I841" i="15"/>
  <c r="I432" i="15"/>
  <c r="I675" i="15"/>
  <c r="I576" i="15"/>
  <c r="I646" i="15"/>
  <c r="I765" i="15"/>
  <c r="I711" i="15"/>
  <c r="I989" i="15"/>
  <c r="I449" i="15"/>
  <c r="I842" i="15"/>
  <c r="I560" i="15"/>
  <c r="I865" i="15"/>
  <c r="I847" i="15"/>
  <c r="I930" i="15"/>
  <c r="I282" i="15"/>
  <c r="I614" i="15"/>
  <c r="I958" i="15"/>
  <c r="I485" i="15"/>
  <c r="I922" i="15"/>
  <c r="I604" i="15"/>
  <c r="I801" i="15"/>
  <c r="I713" i="15"/>
  <c r="I679" i="15"/>
  <c r="I881" i="15"/>
  <c r="I695" i="15"/>
  <c r="I910" i="15"/>
  <c r="I815" i="15"/>
  <c r="I522" i="15"/>
  <c r="I771" i="15"/>
  <c r="I838" i="15"/>
  <c r="I941" i="15"/>
  <c r="I1003" i="15"/>
  <c r="I414" i="15"/>
  <c r="I678" i="15"/>
  <c r="I365" i="15"/>
  <c r="I929" i="15"/>
  <c r="I1005" i="15"/>
  <c r="I676" i="15"/>
  <c r="I481" i="15"/>
  <c r="I816" i="15"/>
  <c r="I464" i="15"/>
  <c r="I956" i="15"/>
  <c r="I886" i="15"/>
  <c r="I259" i="15"/>
  <c r="I526" i="15"/>
  <c r="I857" i="15"/>
  <c r="I772" i="15"/>
  <c r="I952" i="15"/>
  <c r="I953" i="15"/>
  <c r="I834" i="15"/>
  <c r="I972" i="15"/>
  <c r="I467" i="15"/>
  <c r="I963" i="15"/>
  <c r="I945" i="15"/>
  <c r="I764" i="15"/>
  <c r="I877" i="15"/>
  <c r="I978" i="15"/>
  <c r="I893" i="15"/>
  <c r="I835" i="15"/>
  <c r="I1023" i="15"/>
  <c r="I1024" i="15"/>
  <c r="I1018" i="15"/>
  <c r="I980" i="15"/>
  <c r="I574" i="15"/>
  <c r="I1027" i="15"/>
  <c r="I982" i="15"/>
  <c r="I1028" i="15"/>
  <c r="I602" i="15"/>
  <c r="I650" i="15"/>
  <c r="I598" i="15"/>
  <c r="I976" i="15"/>
  <c r="I974" i="15"/>
  <c r="I634" i="15"/>
  <c r="I367" i="15"/>
  <c r="I984" i="15"/>
  <c r="I702" i="15"/>
  <c r="I535" i="15"/>
  <c r="I656" i="15"/>
  <c r="I453" i="15"/>
  <c r="I558" i="15"/>
  <c r="I375" i="15"/>
  <c r="I785" i="15"/>
  <c r="I760" i="15"/>
  <c r="I173" i="15"/>
  <c r="I450" i="15"/>
  <c r="I891" i="15"/>
  <c r="I548" i="15"/>
  <c r="I758" i="15"/>
  <c r="I824" i="15"/>
  <c r="I423" i="15"/>
  <c r="I1000" i="15"/>
  <c r="I554" i="15"/>
  <c r="I621" i="15"/>
  <c r="I754" i="15"/>
  <c r="I637" i="15"/>
  <c r="I743" i="15"/>
  <c r="I981" i="15"/>
  <c r="I727" i="15"/>
  <c r="I89" i="15"/>
  <c r="I626" i="15"/>
  <c r="I781" i="15"/>
  <c r="I599" i="15"/>
  <c r="I843" i="15"/>
  <c r="I817" i="15"/>
  <c r="I744" i="15"/>
  <c r="I635" i="15"/>
  <c r="I905" i="15"/>
  <c r="I615" i="15"/>
  <c r="I1012" i="15"/>
  <c r="I950" i="15"/>
  <c r="I751" i="15"/>
  <c r="I725" i="15"/>
  <c r="I863" i="15"/>
  <c r="I763" i="15"/>
  <c r="I819" i="15"/>
  <c r="I820" i="15"/>
  <c r="I836" i="15"/>
  <c r="I1001" i="15"/>
  <c r="I850" i="15"/>
  <c r="I914" i="15"/>
  <c r="I767" i="15"/>
  <c r="I459" i="15"/>
  <c r="I742" i="15"/>
  <c r="I723" i="15"/>
  <c r="I860" i="15"/>
  <c r="I569" i="15"/>
  <c r="I822" i="15"/>
  <c r="I1032" i="15"/>
  <c r="I998" i="15"/>
  <c r="I503" i="15"/>
  <c r="I869" i="15"/>
  <c r="I897" i="15"/>
  <c r="I920" i="15"/>
  <c r="I825" i="15"/>
  <c r="I927" i="15"/>
  <c r="I995" i="15"/>
  <c r="I906" i="15"/>
  <c r="I809" i="15"/>
  <c r="I811" i="15"/>
  <c r="I796" i="15"/>
  <c r="I936" i="15"/>
  <c r="I924" i="15"/>
  <c r="I662" i="15"/>
  <c r="I594" i="15"/>
  <c r="I908" i="15"/>
  <c r="I991" i="15"/>
  <c r="I940" i="15"/>
  <c r="I1016" i="15"/>
  <c r="I1010" i="15"/>
  <c r="I928" i="15"/>
  <c r="I616" i="15"/>
  <c r="I1013" i="15"/>
  <c r="I1014" i="15"/>
  <c r="I1030" i="15"/>
  <c r="I925" i="15"/>
  <c r="I879" i="15"/>
  <c r="I852" i="15"/>
  <c r="I944" i="15"/>
  <c r="I145" i="15"/>
  <c r="I682" i="15"/>
  <c r="I921" i="15"/>
  <c r="I593" i="15"/>
  <c r="I630" i="15"/>
  <c r="I1021" i="15"/>
  <c r="I964" i="15"/>
  <c r="I977" i="15"/>
  <c r="I875" i="15"/>
  <c r="I671" i="15"/>
  <c r="I973" i="15"/>
  <c r="I866" i="15"/>
  <c r="I525" i="15"/>
  <c r="I1022" i="15"/>
  <c r="I970" i="15"/>
  <c r="I672" i="15"/>
  <c r="I1019" i="15"/>
  <c r="I668" i="15"/>
  <c r="I1026" i="15"/>
  <c r="I1029" i="15"/>
  <c r="I985" i="15"/>
  <c r="I444" i="15"/>
  <c r="I514" i="15"/>
  <c r="I967" i="15"/>
  <c r="I979" i="15"/>
  <c r="I585" i="15"/>
  <c r="I112" i="15"/>
  <c r="I983" i="15"/>
  <c r="K1045" i="20"/>
  <c r="K120" i="20"/>
  <c r="K344" i="20"/>
  <c r="K199" i="20"/>
  <c r="K222" i="20"/>
  <c r="K410" i="20"/>
  <c r="K569" i="20"/>
  <c r="K311" i="20"/>
  <c r="K435" i="20"/>
  <c r="K380" i="20"/>
  <c r="K394" i="20"/>
  <c r="K83" i="20"/>
  <c r="H693" i="20"/>
  <c r="H120" i="20"/>
  <c r="H675" i="20"/>
  <c r="H565" i="20"/>
  <c r="H760" i="20"/>
  <c r="H83" i="20"/>
  <c r="H765" i="20"/>
  <c r="H564" i="15" l="1"/>
  <c r="H849" i="15"/>
  <c r="H576" i="15"/>
  <c r="C141" i="22" l="1"/>
  <c r="B277" i="21"/>
  <c r="J1047" i="20"/>
  <c r="J1037" i="20"/>
  <c r="G1047" i="20"/>
  <c r="G1037" i="20"/>
  <c r="H605" i="15"/>
  <c r="H643" i="15"/>
  <c r="H432" i="15"/>
  <c r="H439" i="15"/>
  <c r="H557" i="15"/>
  <c r="H547" i="15"/>
  <c r="H693" i="15"/>
  <c r="H724" i="15"/>
  <c r="H813" i="15"/>
  <c r="H840" i="15"/>
  <c r="H843" i="15"/>
  <c r="H695" i="15"/>
  <c r="H244" i="15"/>
  <c r="H555" i="15"/>
  <c r="H800" i="15"/>
  <c r="H871" i="15"/>
  <c r="H943" i="15"/>
  <c r="H909" i="15"/>
  <c r="H888" i="15"/>
  <c r="H803" i="15"/>
  <c r="H751" i="15"/>
  <c r="H728" i="15"/>
  <c r="H706" i="15"/>
  <c r="H569" i="15"/>
  <c r="H709" i="15"/>
  <c r="H913" i="15"/>
  <c r="H748" i="15"/>
  <c r="H805" i="15"/>
  <c r="H1017" i="15"/>
  <c r="H856" i="15"/>
  <c r="H932" i="15"/>
  <c r="H732" i="15"/>
  <c r="H908" i="15"/>
  <c r="H811" i="15"/>
  <c r="H666" i="15"/>
  <c r="H782" i="15"/>
  <c r="H675" i="15"/>
  <c r="H714" i="15"/>
  <c r="H652" i="15"/>
  <c r="H895" i="15"/>
  <c r="H670" i="15"/>
  <c r="H645" i="15"/>
  <c r="H729" i="15"/>
  <c r="H414" i="15"/>
  <c r="H795" i="15"/>
  <c r="H467" i="15"/>
  <c r="H686" i="15"/>
  <c r="H765" i="15"/>
  <c r="H801" i="15"/>
  <c r="H802" i="15"/>
  <c r="H387" i="15"/>
  <c r="H936" i="15"/>
  <c r="H422" i="15"/>
  <c r="H459" i="15"/>
  <c r="H658" i="15"/>
  <c r="H766" i="15"/>
  <c r="H355" i="15"/>
  <c r="H931" i="15"/>
  <c r="H525" i="15"/>
  <c r="H808" i="15"/>
  <c r="H391" i="15"/>
  <c r="H865" i="15"/>
  <c r="H833" i="15"/>
  <c r="H786" i="15"/>
  <c r="H852" i="15"/>
  <c r="H863" i="15"/>
  <c r="H623" i="15"/>
  <c r="H742" i="15"/>
  <c r="H933" i="15"/>
  <c r="H860" i="15"/>
  <c r="H699" i="15"/>
  <c r="H744" i="15"/>
  <c r="H901" i="15"/>
  <c r="H846" i="15"/>
  <c r="H419" i="15"/>
  <c r="H828" i="15"/>
  <c r="H927" i="15"/>
  <c r="H777" i="15"/>
  <c r="H819" i="15"/>
  <c r="H858" i="15"/>
  <c r="H790" i="15"/>
  <c r="H629" i="15"/>
  <c r="H560" i="15"/>
  <c r="H799" i="15"/>
  <c r="H948" i="15"/>
  <c r="H365" i="15"/>
  <c r="H793" i="15"/>
  <c r="H674" i="15"/>
  <c r="H715" i="15"/>
  <c r="H839" i="15"/>
  <c r="H702" i="15"/>
  <c r="H978" i="15"/>
  <c r="H896" i="15"/>
  <c r="H512" i="15"/>
  <c r="H910" i="15"/>
  <c r="H392" i="15"/>
  <c r="H918" i="15"/>
  <c r="H592" i="15"/>
  <c r="H962" i="15"/>
  <c r="H928" i="15"/>
  <c r="H497" i="15"/>
  <c r="H903" i="15"/>
  <c r="H876" i="15"/>
  <c r="H906" i="15"/>
  <c r="H862" i="15"/>
  <c r="H916" i="15"/>
  <c r="H905" i="15"/>
  <c r="H661" i="15"/>
  <c r="H385" i="15"/>
  <c r="H949" i="15"/>
  <c r="H655" i="15"/>
  <c r="H944" i="15"/>
  <c r="H851" i="15"/>
  <c r="H990" i="15"/>
  <c r="H610" i="15"/>
  <c r="H647" i="15"/>
  <c r="H1003" i="15"/>
  <c r="H1005" i="15"/>
  <c r="H485" i="15"/>
  <c r="H698" i="15"/>
  <c r="H873" i="15"/>
  <c r="H845" i="15"/>
  <c r="H736" i="15"/>
  <c r="H792" i="15"/>
  <c r="H754" i="15"/>
  <c r="H915" i="15"/>
  <c r="H328" i="15"/>
  <c r="H814" i="15"/>
  <c r="H869" i="15"/>
  <c r="H775" i="15"/>
  <c r="H783" i="15"/>
  <c r="H789" i="15"/>
  <c r="H1034" i="15"/>
  <c r="H809" i="15"/>
  <c r="H883" i="15"/>
  <c r="H685" i="15"/>
  <c r="H679" i="15"/>
  <c r="H853" i="15"/>
  <c r="H975" i="15"/>
  <c r="H282" i="15"/>
  <c r="H994" i="15"/>
  <c r="H711" i="15"/>
  <c r="H923" i="15"/>
  <c r="H912" i="15"/>
  <c r="H722" i="15"/>
  <c r="H771" i="15"/>
  <c r="H973" i="15"/>
  <c r="H810" i="15"/>
  <c r="H881" i="15"/>
  <c r="H713" i="15"/>
  <c r="H920" i="15"/>
  <c r="H879" i="15"/>
  <c r="H142" i="15"/>
  <c r="H507" i="15"/>
  <c r="H887" i="15"/>
  <c r="H842" i="15"/>
  <c r="H668" i="15"/>
  <c r="H628" i="15"/>
  <c r="H669" i="15"/>
  <c r="H941" i="15"/>
  <c r="H683" i="15"/>
  <c r="H942" i="15"/>
  <c r="H838" i="15"/>
  <c r="H449" i="15"/>
  <c r="H495" i="15"/>
  <c r="H465" i="15"/>
  <c r="H594" i="15"/>
  <c r="H959" i="15"/>
  <c r="H404" i="15"/>
  <c r="H638" i="15"/>
  <c r="H950" i="15"/>
  <c r="H952" i="15"/>
  <c r="H671" i="15"/>
  <c r="H954" i="15"/>
  <c r="H995" i="15"/>
  <c r="H778" i="15"/>
  <c r="H787" i="15"/>
  <c r="H688" i="15"/>
  <c r="H198" i="15"/>
  <c r="H914" i="15"/>
  <c r="H635" i="15"/>
  <c r="H821" i="15"/>
  <c r="H907" i="15"/>
  <c r="H857" i="15"/>
  <c r="H880" i="15"/>
  <c r="H591" i="15"/>
  <c r="H1007" i="15"/>
  <c r="H676" i="15"/>
  <c r="H965" i="15"/>
  <c r="H992" i="15"/>
  <c r="H969" i="15"/>
  <c r="H776" i="15"/>
  <c r="H970" i="15"/>
  <c r="H982" i="15"/>
  <c r="H874" i="15"/>
  <c r="H673" i="15"/>
  <c r="H730" i="15"/>
  <c r="H1004" i="15"/>
  <c r="H1035" i="15"/>
  <c r="H1002" i="15"/>
  <c r="H993" i="15"/>
  <c r="H434" i="15"/>
  <c r="H997" i="15"/>
  <c r="H991" i="15"/>
  <c r="H988" i="15"/>
  <c r="H660" i="15"/>
  <c r="H1036" i="15"/>
  <c r="H625" i="15"/>
  <c r="H900" i="15"/>
  <c r="H794" i="15"/>
  <c r="H940" i="15"/>
  <c r="H937" i="15"/>
  <c r="H630" i="15"/>
  <c r="H1000" i="15"/>
  <c r="H971" i="15"/>
  <c r="H902" i="15"/>
  <c r="H1021" i="15"/>
  <c r="H986" i="15"/>
  <c r="H929" i="15"/>
  <c r="H767" i="15"/>
  <c r="H622" i="15"/>
  <c r="H678" i="15"/>
  <c r="H816" i="15"/>
  <c r="H898" i="15"/>
  <c r="H672" i="15"/>
  <c r="H689" i="15"/>
  <c r="H981" i="15"/>
  <c r="H980" i="15"/>
  <c r="H859" i="15"/>
  <c r="H764" i="15"/>
  <c r="H945" i="15"/>
  <c r="H743" i="15"/>
  <c r="H1016" i="15"/>
  <c r="H526" i="15"/>
  <c r="H593" i="15"/>
  <c r="H841" i="15"/>
  <c r="H968" i="15"/>
  <c r="H966" i="15"/>
  <c r="H985" i="15"/>
  <c r="H956" i="15"/>
  <c r="H972" i="15"/>
  <c r="H1011" i="15"/>
  <c r="H989" i="15"/>
  <c r="H893" i="15"/>
  <c r="H868" i="15"/>
  <c r="H835" i="15"/>
  <c r="H380" i="15"/>
  <c r="H925" i="15"/>
  <c r="H958" i="15"/>
  <c r="H861" i="15"/>
  <c r="H759" i="15"/>
  <c r="H381" i="15"/>
  <c r="H977" i="15"/>
  <c r="H542" i="15"/>
  <c r="H922" i="15"/>
  <c r="H680" i="15"/>
  <c r="H464" i="15"/>
  <c r="H727" i="15"/>
  <c r="H508" i="15"/>
  <c r="H687" i="15"/>
  <c r="H254" i="15"/>
  <c r="H774" i="15"/>
  <c r="H1008" i="15"/>
  <c r="H760" i="15"/>
  <c r="H957" i="15"/>
  <c r="H721" i="15"/>
  <c r="H963" i="15"/>
  <c r="H601" i="15"/>
  <c r="H741" i="15"/>
  <c r="H614" i="15"/>
  <c r="H453" i="15"/>
  <c r="H892" i="15"/>
  <c r="H632" i="15"/>
  <c r="H663" i="15"/>
  <c r="H781" i="15"/>
  <c r="H396" i="15"/>
  <c r="H921" i="15"/>
  <c r="H707" i="15"/>
  <c r="H704" i="15"/>
  <c r="H788" i="15"/>
  <c r="H854" i="15"/>
  <c r="H763" i="15"/>
  <c r="H435" i="15"/>
  <c r="H589" i="15"/>
  <c r="H738" i="15"/>
  <c r="H575" i="15"/>
  <c r="H935" i="15"/>
  <c r="H829" i="15"/>
  <c r="H717" i="15"/>
  <c r="H173" i="15"/>
  <c r="H768" i="15"/>
  <c r="H535" i="15"/>
  <c r="H681" i="15"/>
  <c r="H785" i="15"/>
  <c r="H756" i="15"/>
  <c r="H537" i="15"/>
  <c r="H352" i="15"/>
  <c r="H826" i="15"/>
  <c r="H253" i="15"/>
  <c r="H314" i="15"/>
  <c r="H606" i="15"/>
  <c r="H804" i="15"/>
  <c r="H631" i="15"/>
  <c r="H747" i="15"/>
  <c r="H450" i="15"/>
  <c r="H930" i="15"/>
  <c r="H553" i="15"/>
  <c r="H339" i="15"/>
  <c r="H953" i="15"/>
  <c r="H559" i="15"/>
  <c r="H513" i="15"/>
  <c r="H844" i="15"/>
  <c r="H545" i="15"/>
  <c r="H890" i="15"/>
  <c r="H580" i="15"/>
  <c r="H568" i="15"/>
  <c r="H267" i="15"/>
  <c r="H822" i="15"/>
  <c r="H346" i="15"/>
  <c r="H934" i="15"/>
  <c r="H579" i="15"/>
  <c r="H570" i="15"/>
  <c r="H538" i="15"/>
  <c r="H201" i="15"/>
  <c r="H529" i="15"/>
  <c r="H798" i="15"/>
  <c r="H332" i="15"/>
  <c r="H745" i="15"/>
  <c r="H878" i="15"/>
  <c r="H642" i="15"/>
  <c r="H563" i="15"/>
  <c r="H496" i="15"/>
  <c r="B1037" i="20" l="1"/>
  <c r="G1047" i="15" l="1"/>
  <c r="H38" i="15" l="1"/>
  <c r="H20" i="15"/>
  <c r="H22" i="15"/>
  <c r="H28" i="15"/>
  <c r="H118" i="15"/>
  <c r="H18" i="15"/>
  <c r="H26" i="15"/>
  <c r="H34" i="15"/>
  <c r="H14" i="15"/>
  <c r="H32" i="15"/>
  <c r="H50" i="15"/>
  <c r="H25" i="15"/>
  <c r="H76" i="15"/>
  <c r="H111" i="15"/>
  <c r="H226" i="15"/>
  <c r="H42" i="15"/>
  <c r="H44" i="15"/>
  <c r="H81" i="15"/>
  <c r="H126" i="15"/>
  <c r="H92" i="15"/>
  <c r="H85" i="15"/>
  <c r="H65" i="15"/>
  <c r="H41" i="15"/>
  <c r="H124" i="15"/>
  <c r="H30" i="15"/>
  <c r="H35" i="15"/>
  <c r="H64" i="15"/>
  <c r="H31" i="15"/>
  <c r="H19" i="15"/>
  <c r="H63" i="15"/>
  <c r="H43" i="15"/>
  <c r="H129" i="15"/>
  <c r="H132" i="15"/>
  <c r="H74" i="15"/>
  <c r="H40" i="15"/>
  <c r="H57" i="15"/>
  <c r="H78" i="15"/>
  <c r="H61" i="15"/>
  <c r="H105" i="15"/>
  <c r="H33" i="15"/>
  <c r="H210" i="15"/>
  <c r="H45" i="15"/>
  <c r="H60" i="15"/>
  <c r="H52" i="15"/>
  <c r="H83" i="15"/>
  <c r="H96" i="15"/>
  <c r="H561" i="15"/>
  <c r="H68" i="15"/>
  <c r="H170" i="15"/>
  <c r="H88" i="15"/>
  <c r="H62" i="15"/>
  <c r="H199" i="15"/>
  <c r="H163" i="15"/>
  <c r="H182" i="15"/>
  <c r="H39" i="15"/>
  <c r="H80" i="15"/>
  <c r="H233" i="15"/>
  <c r="H72" i="15"/>
  <c r="H452" i="15"/>
  <c r="H55" i="15"/>
  <c r="H54" i="15"/>
  <c r="H108" i="15"/>
  <c r="H394" i="15"/>
  <c r="H322" i="15"/>
  <c r="H139" i="15"/>
  <c r="H160" i="15"/>
  <c r="H236" i="15"/>
  <c r="H171" i="15"/>
  <c r="H150" i="15"/>
  <c r="H654" i="15"/>
  <c r="H97" i="15"/>
  <c r="H207" i="15"/>
  <c r="H49" i="15"/>
  <c r="H246" i="15"/>
  <c r="H36" i="15"/>
  <c r="H209" i="15"/>
  <c r="H370" i="15"/>
  <c r="H224" i="15"/>
  <c r="H180" i="15"/>
  <c r="H195" i="15"/>
  <c r="H58" i="15"/>
  <c r="H175" i="15"/>
  <c r="H196" i="15"/>
  <c r="H193" i="15"/>
  <c r="H87" i="15"/>
  <c r="H202" i="15"/>
  <c r="H117" i="15"/>
  <c r="H130" i="15"/>
  <c r="H91" i="15"/>
  <c r="H82" i="15"/>
  <c r="H192" i="15"/>
  <c r="H70" i="15"/>
  <c r="H205" i="15"/>
  <c r="H67" i="15"/>
  <c r="H271" i="15"/>
  <c r="H66" i="15"/>
  <c r="H651" i="15"/>
  <c r="H230" i="15"/>
  <c r="H234" i="15"/>
  <c r="H245" i="15"/>
  <c r="H189" i="15"/>
  <c r="H300" i="15"/>
  <c r="H165" i="15"/>
  <c r="H154" i="15"/>
  <c r="H56" i="15"/>
  <c r="H141" i="15"/>
  <c r="H114" i="15"/>
  <c r="H340" i="15"/>
  <c r="H188" i="15"/>
  <c r="H94" i="15"/>
  <c r="H109" i="15"/>
  <c r="H243" i="15"/>
  <c r="H98" i="15"/>
  <c r="H213" i="15"/>
  <c r="H59" i="15"/>
  <c r="H125" i="15"/>
  <c r="H115" i="15"/>
  <c r="H430" i="15"/>
  <c r="H151" i="15"/>
  <c r="H304" i="15"/>
  <c r="H86" i="15"/>
  <c r="H148" i="15"/>
  <c r="H167" i="15"/>
  <c r="H156" i="15"/>
  <c r="H101" i="15"/>
  <c r="H181" i="15"/>
  <c r="H276" i="15"/>
  <c r="H239" i="15"/>
  <c r="H128" i="15"/>
  <c r="H71" i="15"/>
  <c r="H344" i="15"/>
  <c r="H299" i="15"/>
  <c r="H73" i="15"/>
  <c r="H191" i="15"/>
  <c r="H127" i="15"/>
  <c r="H110" i="15"/>
  <c r="H179" i="15"/>
  <c r="H172" i="15"/>
  <c r="H283" i="15"/>
  <c r="H149" i="15"/>
  <c r="H107" i="15"/>
  <c r="H257" i="15"/>
  <c r="H298" i="15"/>
  <c r="H287" i="15"/>
  <c r="H190" i="15"/>
  <c r="H231" i="15"/>
  <c r="H95" i="15"/>
  <c r="H278" i="15"/>
  <c r="H106" i="15"/>
  <c r="H447" i="15"/>
  <c r="H16" i="15"/>
  <c r="H830" i="15"/>
  <c r="H312" i="15"/>
  <c r="H140" i="15"/>
  <c r="H84" i="15"/>
  <c r="H273" i="15"/>
  <c r="H739" i="15"/>
  <c r="H211" i="15"/>
  <c r="H482" i="15"/>
  <c r="H228" i="15"/>
  <c r="H119" i="15"/>
  <c r="H185" i="15"/>
  <c r="H206" i="15"/>
  <c r="H270" i="15"/>
  <c r="H203" i="15"/>
  <c r="H90" i="15"/>
  <c r="H155" i="15"/>
  <c r="H51" i="15"/>
  <c r="H162" i="15"/>
  <c r="H137" i="15"/>
  <c r="H131" i="15"/>
  <c r="H204" i="15"/>
  <c r="H48" i="15"/>
  <c r="H250" i="15"/>
  <c r="H326" i="15"/>
  <c r="H241" i="15"/>
  <c r="H264" i="15"/>
  <c r="H641" i="15"/>
  <c r="H613" i="15"/>
  <c r="H177" i="15"/>
  <c r="H331" i="15"/>
  <c r="H517" i="15"/>
  <c r="H121" i="15"/>
  <c r="H47" i="15"/>
  <c r="H386" i="15"/>
  <c r="H145" i="15"/>
  <c r="H93" i="15"/>
  <c r="H499" i="15"/>
  <c r="H261" i="15"/>
  <c r="H104" i="15"/>
  <c r="H330" i="15"/>
  <c r="H337" i="15"/>
  <c r="H336" i="15"/>
  <c r="H122" i="15"/>
  <c r="H158" i="15"/>
  <c r="H219" i="15"/>
  <c r="H260" i="15"/>
  <c r="H178" i="15"/>
  <c r="H116" i="15"/>
  <c r="H220" i="15"/>
  <c r="H143" i="15"/>
  <c r="H216" i="15"/>
  <c r="H237" i="15"/>
  <c r="H366" i="15"/>
  <c r="H168" i="15"/>
  <c r="H174" i="15"/>
  <c r="H407" i="15"/>
  <c r="H506" i="15"/>
  <c r="H472" i="15"/>
  <c r="H225" i="15"/>
  <c r="H166" i="15"/>
  <c r="H240" i="15"/>
  <c r="H310" i="15"/>
  <c r="H424" i="15"/>
  <c r="H251" i="15"/>
  <c r="H113" i="15"/>
  <c r="H269" i="15"/>
  <c r="H69" i="15"/>
  <c r="H146" i="15"/>
  <c r="H692" i="15"/>
  <c r="H313" i="15"/>
  <c r="H161" i="15"/>
  <c r="H77" i="15"/>
  <c r="H503" i="15"/>
  <c r="H134" i="15"/>
  <c r="H319" i="15"/>
  <c r="H247" i="15"/>
  <c r="H133" i="15"/>
  <c r="H79" i="15"/>
  <c r="H473" i="15"/>
  <c r="H619" i="15"/>
  <c r="H311" i="15"/>
  <c r="H412" i="15"/>
  <c r="H341" i="15"/>
  <c r="H388" i="15"/>
  <c r="H309" i="15"/>
  <c r="H186" i="15"/>
  <c r="H307" i="15"/>
  <c r="H217" i="15"/>
  <c r="H753" i="15"/>
  <c r="H359" i="15"/>
  <c r="H329" i="15"/>
  <c r="H138" i="15"/>
  <c r="H152" i="15"/>
  <c r="H235" i="15"/>
  <c r="H288" i="15"/>
  <c r="H362" i="15"/>
  <c r="H197" i="15"/>
  <c r="H665" i="15"/>
  <c r="H389" i="15"/>
  <c r="H382" i="15"/>
  <c r="H212" i="15"/>
  <c r="H466" i="15"/>
  <c r="H258" i="15"/>
  <c r="H315" i="15"/>
  <c r="H436" i="15"/>
  <c r="H317" i="15"/>
  <c r="H609" i="15"/>
  <c r="H415" i="15"/>
  <c r="H302" i="15"/>
  <c r="H509" i="15"/>
  <c r="H218" i="15"/>
  <c r="H911" i="15"/>
  <c r="H46" i="15"/>
  <c r="H136" i="15"/>
  <c r="H552" i="15"/>
  <c r="H492" i="15"/>
  <c r="H383" i="15"/>
  <c r="H183" i="15"/>
  <c r="H321" i="15"/>
  <c r="H677" i="15"/>
  <c r="H153" i="15"/>
  <c r="H551" i="15"/>
  <c r="H123" i="15"/>
  <c r="H752" i="15"/>
  <c r="H284" i="15"/>
  <c r="H268" i="15"/>
  <c r="H256" i="15"/>
  <c r="H417" i="15"/>
  <c r="H164" i="15"/>
  <c r="H479" i="15"/>
  <c r="H480" i="15"/>
  <c r="H371" i="15"/>
  <c r="H275" i="15"/>
  <c r="H461" i="15"/>
  <c r="H208" i="15"/>
  <c r="H232" i="15"/>
  <c r="H229" i="15"/>
  <c r="H373" i="15"/>
  <c r="H286" i="15"/>
  <c r="H335" i="15"/>
  <c r="H281" i="15"/>
  <c r="H363" i="15"/>
  <c r="H409" i="15"/>
  <c r="H342" i="15"/>
  <c r="H255" i="15"/>
  <c r="H818" i="15"/>
  <c r="H292" i="15"/>
  <c r="H294" i="15"/>
  <c r="H951" i="15"/>
  <c r="H599" i="15"/>
  <c r="H333" i="15"/>
  <c r="H750" i="15"/>
  <c r="H644" i="15"/>
  <c r="H718" i="15"/>
  <c r="H441" i="15"/>
  <c r="H103" i="15"/>
  <c r="H486" i="15"/>
  <c r="H274" i="15"/>
  <c r="H100" i="15"/>
  <c r="H418" i="15"/>
  <c r="H667" i="15"/>
  <c r="H731" i="15"/>
  <c r="H416" i="15"/>
  <c r="H478" i="15"/>
  <c r="H279" i="15"/>
  <c r="H147" i="15"/>
  <c r="H397" i="15"/>
  <c r="H290" i="15"/>
  <c r="H214" i="15"/>
  <c r="H308" i="15"/>
  <c r="H493" i="15"/>
  <c r="H242" i="15"/>
  <c r="H361" i="15"/>
  <c r="H584" i="15"/>
  <c r="H305" i="15"/>
  <c r="H484" i="15"/>
  <c r="H494" i="15"/>
  <c r="H540" i="15"/>
  <c r="H462" i="15"/>
  <c r="H184" i="15"/>
  <c r="H548" i="15"/>
  <c r="H334" i="15"/>
  <c r="H474" i="15"/>
  <c r="H354" i="15"/>
  <c r="H356" i="15"/>
  <c r="H955" i="15"/>
  <c r="H301" i="15"/>
  <c r="H353" i="15"/>
  <c r="H501" i="15"/>
  <c r="H169" i="15"/>
  <c r="H784" i="15"/>
  <c r="H159" i="15"/>
  <c r="H498" i="15"/>
  <c r="H345" i="15"/>
  <c r="H733" i="15"/>
  <c r="H99" i="15"/>
  <c r="H648" i="15"/>
  <c r="H263" i="15"/>
  <c r="H624" i="15"/>
  <c r="H827" i="15"/>
  <c r="H369" i="15"/>
  <c r="H406" i="15"/>
  <c r="H481" i="15"/>
  <c r="H393" i="15"/>
  <c r="H884" i="15"/>
  <c r="H597" i="15"/>
  <c r="H946" i="15"/>
  <c r="H357" i="15"/>
  <c r="H487" i="15"/>
  <c r="H656" i="15"/>
  <c r="H227" i="15"/>
  <c r="H1033" i="15"/>
  <c r="H749" i="15"/>
  <c r="H455" i="15"/>
  <c r="H511" i="15"/>
  <c r="H420" i="15"/>
  <c r="H608" i="15"/>
  <c r="H539" i="15"/>
  <c r="H448" i="15"/>
  <c r="H582" i="15"/>
  <c r="H454" i="15"/>
  <c r="H238" i="15"/>
  <c r="H864" i="15"/>
  <c r="H457" i="15"/>
  <c r="H390" i="15"/>
  <c r="H710" i="15"/>
  <c r="H504" i="15"/>
  <c r="H176" i="15"/>
  <c r="H458" i="15"/>
  <c r="H324" i="15"/>
  <c r="H596" i="15"/>
  <c r="H541" i="15"/>
  <c r="H573" i="15"/>
  <c r="H75" i="15"/>
  <c r="H325" i="15"/>
  <c r="H400" i="15"/>
  <c r="H368" i="15"/>
  <c r="H528" i="15"/>
  <c r="H194" i="15"/>
  <c r="H581" i="15"/>
  <c r="H445" i="15"/>
  <c r="H577" i="15"/>
  <c r="H737" i="15"/>
  <c r="H567" i="15"/>
  <c r="H463" i="15"/>
  <c r="H1032" i="15"/>
  <c r="H566" i="15"/>
  <c r="H408" i="15"/>
  <c r="H135" i="15"/>
  <c r="H703" i="15"/>
  <c r="H855" i="15"/>
  <c r="H502" i="15"/>
  <c r="H616" i="15"/>
  <c r="H428" i="15"/>
  <c r="H266" i="15"/>
  <c r="H558" i="15"/>
  <c r="H376" i="15"/>
  <c r="H490" i="15"/>
  <c r="H296" i="15"/>
  <c r="H583" i="15"/>
  <c r="H626" i="15"/>
  <c r="H446" i="15"/>
  <c r="H475" i="15"/>
  <c r="H102" i="15"/>
  <c r="H536" i="15"/>
  <c r="H277" i="15"/>
  <c r="H360" i="15"/>
  <c r="H318" i="15"/>
  <c r="H200" i="15"/>
  <c r="H421" i="15"/>
  <c r="H222" i="15"/>
  <c r="H377" i="15"/>
  <c r="H144" i="15"/>
  <c r="H343" i="15"/>
  <c r="H316" i="15"/>
  <c r="H443" i="15"/>
  <c r="H612" i="15"/>
  <c r="H252" i="15"/>
  <c r="H364" i="15"/>
  <c r="H295" i="15"/>
  <c r="H378" i="15"/>
  <c r="H500" i="15"/>
  <c r="H469" i="15"/>
  <c r="H607" i="15"/>
  <c r="H426" i="15"/>
  <c r="H694" i="15"/>
  <c r="H510" i="15"/>
  <c r="H293" i="15"/>
  <c r="H456" i="15"/>
  <c r="H265" i="15"/>
  <c r="H523" i="15"/>
  <c r="H215" i="15"/>
  <c r="H350" i="15"/>
  <c r="H712" i="15"/>
  <c r="H518" i="15"/>
  <c r="H590" i="15"/>
  <c r="H351" i="15"/>
  <c r="H889" i="15"/>
  <c r="H187" i="15"/>
  <c r="H696" i="15"/>
  <c r="H519" i="15"/>
  <c r="H410" i="15"/>
  <c r="H746" i="15"/>
  <c r="H550" i="15"/>
  <c r="H327" i="15"/>
  <c r="H438" i="15"/>
  <c r="H306" i="15"/>
  <c r="H323" i="15"/>
  <c r="H262" i="15"/>
  <c r="H221" i="15"/>
  <c r="H505" i="15"/>
  <c r="H413" i="15"/>
  <c r="H320" i="15"/>
  <c r="H248" i="15"/>
  <c r="H395" i="15"/>
  <c r="H891" i="15"/>
  <c r="H489" i="15"/>
  <c r="H618" i="15"/>
  <c r="H947" i="15"/>
  <c r="H411" i="15"/>
  <c r="H442" i="15"/>
  <c r="H431" i="15"/>
  <c r="H604" i="15"/>
  <c r="H470" i="15"/>
  <c r="H348" i="15"/>
  <c r="H358" i="15"/>
  <c r="H836" i="15"/>
  <c r="H664" i="15"/>
  <c r="H289" i="15"/>
  <c r="H554" i="15"/>
  <c r="H531" i="15"/>
  <c r="H516" i="15"/>
  <c r="H520" i="15"/>
  <c r="H691" i="15"/>
  <c r="H639" i="15"/>
  <c r="H588" i="15"/>
  <c r="H791" i="15"/>
  <c r="H961" i="15"/>
  <c r="H374" i="15"/>
  <c r="H401" i="15"/>
  <c r="H477" i="15"/>
  <c r="H770" i="15"/>
  <c r="H338" i="15"/>
  <c r="H562" i="15"/>
  <c r="H617" i="15"/>
  <c r="H757" i="15"/>
  <c r="H649" i="15"/>
  <c r="H848" i="15"/>
  <c r="H824" i="15"/>
  <c r="H534" i="15"/>
  <c r="H697" i="15"/>
  <c r="H398" i="15"/>
  <c r="H726" i="15"/>
  <c r="H437" i="15"/>
  <c r="H399" i="15"/>
  <c r="H595" i="15"/>
  <c r="H899" i="15"/>
  <c r="H53" i="15"/>
  <c r="H544" i="15"/>
  <c r="H556" i="15"/>
  <c r="H872" i="15"/>
  <c r="H637" i="15"/>
  <c r="H297" i="15"/>
  <c r="H960" i="15"/>
  <c r="H690" i="15"/>
  <c r="H533" i="15"/>
  <c r="H521" i="15"/>
  <c r="H349" i="15"/>
  <c r="H926" i="15"/>
  <c r="H611" i="15"/>
  <c r="H684" i="15"/>
  <c r="H904" i="15"/>
  <c r="H429" i="15"/>
  <c r="H524" i="15"/>
  <c r="H812" i="15"/>
  <c r="H372" i="15"/>
  <c r="H532" i="15"/>
  <c r="H379" i="15"/>
  <c r="H998" i="15"/>
  <c r="H587" i="15"/>
  <c r="H157" i="15"/>
  <c r="H578" i="15"/>
  <c r="H621" i="15"/>
  <c r="H468" i="15"/>
  <c r="H403" i="15"/>
  <c r="H515" i="15"/>
  <c r="H919" i="15"/>
  <c r="H867" i="15"/>
  <c r="H440" i="15"/>
  <c r="H423" i="15"/>
  <c r="H701" i="15"/>
  <c r="H451" i="15"/>
  <c r="H120" i="15"/>
  <c r="H779" i="15"/>
  <c r="H347" i="15"/>
  <c r="H272" i="15"/>
  <c r="H303" i="15"/>
  <c r="H653" i="15"/>
  <c r="H640" i="15"/>
  <c r="H761" i="15"/>
  <c r="H780" i="15"/>
  <c r="H402" i="15"/>
  <c r="H280" i="15"/>
  <c r="H708" i="15"/>
  <c r="H543" i="15"/>
  <c r="H615" i="15"/>
  <c r="H807" i="15"/>
  <c r="H571" i="15"/>
  <c r="H705" i="15"/>
  <c r="H987" i="15"/>
  <c r="H620" i="15"/>
  <c r="H646" i="15"/>
  <c r="H572" i="15"/>
  <c r="H817" i="15"/>
  <c r="H603" i="15"/>
  <c r="H758" i="15"/>
  <c r="H471" i="15"/>
  <c r="H885" i="15"/>
  <c r="H586" i="15"/>
  <c r="H823" i="15"/>
  <c r="H806" i="15"/>
  <c r="H725" i="15"/>
  <c r="H433" i="15"/>
  <c r="H600" i="15"/>
  <c r="H405" i="15"/>
  <c r="H633" i="15"/>
  <c r="H546" i="15"/>
  <c r="H285" i="15"/>
  <c r="H773" i="15"/>
  <c r="H825" i="15"/>
  <c r="H847" i="15"/>
  <c r="H549" i="15"/>
  <c r="H882" i="15"/>
  <c r="H375" i="15"/>
  <c r="H769" i="15"/>
  <c r="H996" i="15"/>
  <c r="H735" i="15"/>
  <c r="H565" i="15"/>
  <c r="H938" i="15"/>
  <c r="H762" i="15"/>
  <c r="H797" i="15"/>
  <c r="H249" i="15"/>
  <c r="H223" i="15"/>
  <c r="H815" i="15"/>
  <c r="H522" i="15"/>
  <c r="H740" i="15"/>
  <c r="H875" i="15"/>
  <c r="H483" i="15"/>
  <c r="H755" i="15"/>
  <c r="H425" i="15"/>
  <c r="H877" i="15"/>
  <c r="H866" i="15"/>
  <c r="H939" i="15"/>
  <c r="H964" i="15"/>
  <c r="K39" i="20"/>
  <c r="K62" i="20"/>
  <c r="L29" i="20"/>
  <c r="K156" i="20"/>
  <c r="K87" i="20"/>
  <c r="K82" i="20"/>
  <c r="K66" i="20"/>
  <c r="K73" i="20"/>
  <c r="K45" i="20"/>
  <c r="K116" i="20"/>
  <c r="K90" i="20"/>
  <c r="K168" i="20"/>
  <c r="K340" i="20"/>
  <c r="K400" i="20"/>
  <c r="K43" i="20"/>
  <c r="K257" i="20"/>
  <c r="K338" i="20"/>
  <c r="K230" i="20"/>
  <c r="K41" i="20"/>
  <c r="K465" i="20"/>
  <c r="K158" i="20"/>
  <c r="K64" i="20"/>
  <c r="K178" i="20"/>
  <c r="K223" i="20"/>
  <c r="K251" i="20"/>
  <c r="K7" i="20"/>
  <c r="K110" i="20"/>
  <c r="K152" i="20"/>
  <c r="K573" i="20"/>
  <c r="K63" i="20"/>
  <c r="K186" i="20"/>
  <c r="K68" i="20"/>
  <c r="K111" i="20"/>
  <c r="K339" i="20"/>
  <c r="K81" i="20"/>
  <c r="K129" i="20"/>
  <c r="K249" i="20"/>
  <c r="K70" i="20"/>
  <c r="K51" i="20"/>
  <c r="K86" i="20"/>
  <c r="K213" i="20"/>
  <c r="K337" i="20"/>
  <c r="K136" i="20"/>
  <c r="K443" i="20"/>
  <c r="K76" i="20"/>
  <c r="K209" i="20"/>
  <c r="K54" i="20"/>
  <c r="K160" i="20"/>
  <c r="K236" i="20"/>
  <c r="K155" i="20"/>
  <c r="K198" i="20"/>
  <c r="K74" i="20"/>
  <c r="K402" i="20"/>
  <c r="K154" i="20"/>
  <c r="K78" i="20"/>
  <c r="K59" i="20"/>
  <c r="K133" i="20"/>
  <c r="K193" i="20"/>
  <c r="K593" i="20"/>
  <c r="K197" i="20"/>
  <c r="K138" i="20"/>
  <c r="K235" i="20"/>
  <c r="K367" i="20"/>
  <c r="K36" i="20"/>
  <c r="K409" i="20"/>
  <c r="K161" i="20"/>
  <c r="K40" i="20"/>
  <c r="K182" i="20"/>
  <c r="K567" i="20"/>
  <c r="K103" i="20"/>
  <c r="K240" i="20"/>
  <c r="K69" i="20"/>
  <c r="K586" i="20"/>
  <c r="K196" i="20"/>
  <c r="K541" i="20"/>
  <c r="K434" i="20"/>
  <c r="K177" i="20"/>
  <c r="K232" i="20"/>
  <c r="K56" i="20"/>
  <c r="K255" i="20"/>
  <c r="K260" i="20"/>
  <c r="K89" i="20"/>
  <c r="K142" i="20"/>
  <c r="K360" i="20"/>
  <c r="K127" i="20"/>
  <c r="K533" i="20"/>
  <c r="K221" i="20"/>
  <c r="K314" i="20"/>
  <c r="K242" i="20"/>
  <c r="K179" i="20"/>
  <c r="K96" i="20"/>
  <c r="K77" i="20"/>
  <c r="K254" i="20"/>
  <c r="K123" i="20"/>
  <c r="K195" i="20"/>
  <c r="K137" i="20"/>
  <c r="K413" i="20"/>
  <c r="K415" i="20"/>
  <c r="K442" i="20"/>
  <c r="K368" i="20"/>
  <c r="K80" i="20"/>
  <c r="K139" i="20"/>
  <c r="K71" i="20"/>
  <c r="K335" i="20"/>
  <c r="K149" i="20"/>
  <c r="K333" i="20"/>
  <c r="K52" i="20"/>
  <c r="K164" i="20"/>
  <c r="K60" i="20"/>
  <c r="K258" i="20"/>
  <c r="K204" i="20"/>
  <c r="K99" i="20"/>
  <c r="K318" i="20"/>
  <c r="K316" i="20"/>
  <c r="K392" i="20"/>
  <c r="K119" i="20"/>
  <c r="K38" i="20"/>
  <c r="K238" i="20"/>
  <c r="K65" i="20"/>
  <c r="K218" i="20"/>
  <c r="K105" i="20"/>
  <c r="K151" i="20"/>
  <c r="K219" i="20"/>
  <c r="K420" i="20"/>
  <c r="K513" i="20"/>
  <c r="K143" i="20"/>
  <c r="K327" i="20"/>
  <c r="K117" i="20"/>
  <c r="K224" i="20"/>
  <c r="K408" i="20"/>
  <c r="K601" i="20"/>
  <c r="K61" i="20"/>
  <c r="K55" i="20"/>
  <c r="K166" i="20"/>
  <c r="K375" i="20"/>
  <c r="K363" i="20"/>
  <c r="K101" i="20"/>
  <c r="K474" i="20"/>
  <c r="K454" i="20"/>
  <c r="K48" i="20"/>
  <c r="K203" i="20"/>
  <c r="K189" i="20"/>
  <c r="K436" i="20"/>
  <c r="K457" i="20"/>
  <c r="K131" i="20"/>
  <c r="K106" i="20"/>
  <c r="K428" i="20"/>
  <c r="K233" i="20"/>
  <c r="K47" i="20"/>
  <c r="K57" i="20"/>
  <c r="K373" i="20"/>
  <c r="K509" i="20"/>
  <c r="K141" i="20"/>
  <c r="K206" i="20"/>
  <c r="K521" i="20"/>
  <c r="K94" i="20"/>
  <c r="K88" i="20"/>
  <c r="K341" i="20"/>
  <c r="K353" i="20"/>
  <c r="K171" i="20"/>
  <c r="K175" i="20"/>
  <c r="K72" i="20"/>
  <c r="K317" i="20"/>
  <c r="K262" i="20"/>
  <c r="K412" i="20"/>
  <c r="K572" i="20"/>
  <c r="K200" i="20"/>
  <c r="K148" i="20"/>
  <c r="K391" i="20"/>
  <c r="K109" i="20"/>
  <c r="K464" i="20"/>
  <c r="K79" i="20"/>
  <c r="K244" i="20"/>
  <c r="K519" i="20"/>
  <c r="K256" i="20"/>
  <c r="K58" i="20"/>
  <c r="K424" i="20"/>
  <c r="K399" i="20"/>
  <c r="K192" i="20"/>
  <c r="K398" i="20"/>
  <c r="K358" i="20"/>
  <c r="K448" i="20"/>
  <c r="K359" i="20"/>
  <c r="K34" i="20"/>
  <c r="K446" i="20"/>
  <c r="K510" i="20"/>
  <c r="K167" i="20"/>
  <c r="K378" i="20"/>
  <c r="K366" i="20"/>
  <c r="K172" i="20"/>
  <c r="K506" i="20"/>
  <c r="K91" i="20"/>
  <c r="K35" i="20"/>
  <c r="K517" i="20"/>
  <c r="K313" i="20"/>
  <c r="K49" i="20"/>
  <c r="K429" i="20"/>
  <c r="K115" i="20"/>
  <c r="K85" i="20"/>
  <c r="K483" i="20"/>
  <c r="K150" i="20"/>
  <c r="K169" i="20"/>
  <c r="K352" i="20"/>
  <c r="K603" i="20"/>
  <c r="K371" i="20"/>
  <c r="K427" i="20"/>
  <c r="K370" i="20"/>
  <c r="K417" i="20"/>
  <c r="K524" i="20"/>
  <c r="K602" i="20"/>
  <c r="K140" i="20"/>
  <c r="K361" i="20"/>
  <c r="K146" i="20"/>
  <c r="K11" i="20"/>
  <c r="K84" i="20"/>
  <c r="K201" i="20"/>
  <c r="K342" i="20"/>
  <c r="K130" i="20"/>
  <c r="K181" i="20"/>
  <c r="K98" i="20"/>
  <c r="K354" i="20"/>
  <c r="K334" i="20"/>
  <c r="K104" i="20"/>
  <c r="K33" i="20"/>
  <c r="K162" i="20"/>
  <c r="K113" i="20"/>
  <c r="K345" i="20"/>
  <c r="K107" i="20"/>
  <c r="K473" i="20"/>
  <c r="K67" i="20"/>
  <c r="K227" i="20"/>
  <c r="K381" i="20"/>
  <c r="K210" i="20"/>
  <c r="K46" i="20"/>
  <c r="K343" i="20"/>
  <c r="K188" i="20"/>
  <c r="K323" i="20"/>
  <c r="K228" i="20"/>
  <c r="K124" i="20"/>
  <c r="K365" i="20"/>
  <c r="K97" i="20"/>
  <c r="K606" i="20"/>
  <c r="K580" i="20"/>
  <c r="K329" i="20"/>
  <c r="K537" i="20"/>
  <c r="K214" i="20"/>
  <c r="K554" i="20"/>
  <c r="K542" i="20"/>
  <c r="K453" i="20"/>
  <c r="K225" i="20"/>
  <c r="K406" i="20"/>
  <c r="K416" i="20"/>
  <c r="K397" i="20"/>
  <c r="K389" i="20"/>
  <c r="K384" i="20"/>
  <c r="K599" i="20"/>
  <c r="K194" i="20"/>
  <c r="K114" i="20"/>
  <c r="K374" i="20"/>
  <c r="K379" i="20"/>
  <c r="K520" i="20"/>
  <c r="K452" i="20"/>
  <c r="K581" i="20"/>
  <c r="K382" i="20"/>
  <c r="K350" i="20"/>
  <c r="K180" i="20"/>
  <c r="K315" i="20"/>
  <c r="K215" i="20"/>
  <c r="K330" i="20"/>
  <c r="K170" i="20"/>
  <c r="K9" i="20"/>
  <c r="K202" i="20"/>
  <c r="K383" i="20"/>
  <c r="K173" i="20"/>
  <c r="K561" i="20"/>
  <c r="K239" i="20"/>
  <c r="K321" i="20"/>
  <c r="K191" i="20"/>
  <c r="K518" i="20"/>
  <c r="K157" i="20"/>
  <c r="K545" i="20"/>
  <c r="K126" i="20"/>
  <c r="K482" i="20"/>
  <c r="K362" i="20"/>
  <c r="K122" i="20"/>
  <c r="K93" i="20"/>
  <c r="K176" i="20"/>
  <c r="K102" i="20"/>
  <c r="K589" i="20"/>
  <c r="K165" i="20"/>
  <c r="K42" i="20"/>
  <c r="K121" i="20"/>
  <c r="K471" i="20"/>
  <c r="K547" i="20"/>
  <c r="K108" i="20"/>
  <c r="K322" i="20"/>
  <c r="K44" i="20"/>
  <c r="K459" i="20"/>
  <c r="K422" i="20"/>
  <c r="K461" i="20"/>
  <c r="K95" i="20"/>
  <c r="K229" i="20"/>
  <c r="K507" i="20"/>
  <c r="K147" i="20"/>
  <c r="K226" i="20"/>
  <c r="K220" i="20"/>
  <c r="K336" i="20"/>
  <c r="K418" i="20"/>
  <c r="K128" i="20"/>
  <c r="K253" i="20"/>
  <c r="K118" i="20"/>
  <c r="K438" i="20"/>
  <c r="K594" i="20"/>
  <c r="K401" i="20"/>
  <c r="K159" i="20"/>
  <c r="K145" i="20"/>
  <c r="K411" i="20"/>
  <c r="K163" i="20"/>
  <c r="K349" i="20"/>
  <c r="K132" i="20"/>
  <c r="K112" i="20"/>
  <c r="K261" i="20"/>
  <c r="H14" i="20"/>
  <c r="H39" i="20"/>
  <c r="H62" i="20"/>
  <c r="H29" i="20"/>
  <c r="H21" i="20"/>
  <c r="H15" i="20"/>
  <c r="H156" i="20"/>
  <c r="H26" i="20"/>
  <c r="H32" i="20"/>
  <c r="H87" i="20"/>
  <c r="H82" i="20"/>
  <c r="H66" i="20"/>
  <c r="H19" i="20"/>
  <c r="H73" i="20"/>
  <c r="H31" i="20"/>
  <c r="H45" i="20"/>
  <c r="H116" i="20"/>
  <c r="H13" i="20"/>
  <c r="H90" i="20"/>
  <c r="H168" i="20"/>
  <c r="H340" i="20"/>
  <c r="H400" i="20"/>
  <c r="H43" i="20"/>
  <c r="H257" i="20"/>
  <c r="H338" i="20"/>
  <c r="H230" i="20"/>
  <c r="H41" i="20"/>
  <c r="H465" i="20"/>
  <c r="H158" i="20"/>
  <c r="H16" i="20"/>
  <c r="H64" i="20"/>
  <c r="H178" i="20"/>
  <c r="H845" i="20"/>
  <c r="H223" i="20"/>
  <c r="H251" i="20"/>
  <c r="H7" i="20"/>
  <c r="H943" i="20"/>
  <c r="H110" i="20"/>
  <c r="H152" i="20"/>
  <c r="H573" i="20"/>
  <c r="H63" i="20"/>
  <c r="H92" i="20"/>
  <c r="H186" i="20"/>
  <c r="H68" i="20"/>
  <c r="H111" i="20"/>
  <c r="H20" i="20"/>
  <c r="H339" i="20"/>
  <c r="H81" i="20"/>
  <c r="H129" i="20"/>
  <c r="H249" i="20"/>
  <c r="H70" i="20"/>
  <c r="H51" i="20"/>
  <c r="H86" i="20"/>
  <c r="H213" i="20"/>
  <c r="H337" i="20"/>
  <c r="H125" i="20"/>
  <c r="H136" i="20"/>
  <c r="H443" i="20"/>
  <c r="H76" i="20"/>
  <c r="H209" i="20"/>
  <c r="H54" i="20"/>
  <c r="H160" i="20"/>
  <c r="H236" i="20"/>
  <c r="H155" i="20"/>
  <c r="H932" i="20"/>
  <c r="H198" i="20"/>
  <c r="H74" i="20"/>
  <c r="H402" i="20"/>
  <c r="H491" i="20"/>
  <c r="H154" i="20"/>
  <c r="H17" i="20"/>
  <c r="H78" i="20"/>
  <c r="H59" i="20"/>
  <c r="H133" i="20"/>
  <c r="H193" i="20"/>
  <c r="H593" i="20"/>
  <c r="H197" i="20"/>
  <c r="H267" i="20"/>
  <c r="H138" i="20"/>
  <c r="H466" i="20"/>
  <c r="H235" i="20"/>
  <c r="H969" i="20"/>
  <c r="H367" i="20"/>
  <c r="H36" i="20"/>
  <c r="H409" i="20"/>
  <c r="H161" i="20"/>
  <c r="H40" i="20"/>
  <c r="H182" i="20"/>
  <c r="H567" i="20"/>
  <c r="H103" i="20"/>
  <c r="H719" i="20"/>
  <c r="H240" i="20"/>
  <c r="H69" i="20"/>
  <c r="H586" i="20"/>
  <c r="H25" i="20"/>
  <c r="H196" i="20"/>
  <c r="H647" i="20"/>
  <c r="H541" i="20"/>
  <c r="H434" i="20"/>
  <c r="H177" i="20"/>
  <c r="H232" i="20"/>
  <c r="H265" i="20"/>
  <c r="H56" i="20"/>
  <c r="H255" i="20"/>
  <c r="H260" i="20"/>
  <c r="H89" i="20"/>
  <c r="H142" i="20"/>
  <c r="H360" i="20"/>
  <c r="H306" i="20"/>
  <c r="H127" i="20"/>
  <c r="H533" i="20"/>
  <c r="H221" i="20"/>
  <c r="H314" i="20"/>
  <c r="H651" i="20"/>
  <c r="H242" i="20"/>
  <c r="H179" i="20"/>
  <c r="H96" i="20"/>
  <c r="H77" i="20"/>
  <c r="H254" i="20"/>
  <c r="H123" i="20"/>
  <c r="H195" i="20"/>
  <c r="H137" i="20"/>
  <c r="H413" i="20"/>
  <c r="H302" i="20"/>
  <c r="H415" i="20"/>
  <c r="H442" i="20"/>
  <c r="H368" i="20"/>
  <c r="H525" i="20"/>
  <c r="H80" i="20"/>
  <c r="H139" i="20"/>
  <c r="H71" i="20"/>
  <c r="H495" i="20"/>
  <c r="H540" i="20"/>
  <c r="H335" i="20"/>
  <c r="H22" i="20"/>
  <c r="H149" i="20"/>
  <c r="H775" i="20"/>
  <c r="H333" i="20"/>
  <c r="H52" i="20"/>
  <c r="H164" i="20"/>
  <c r="H60" i="20"/>
  <c r="H504" i="20"/>
  <c r="H258" i="20"/>
  <c r="H204" i="20"/>
  <c r="H99" i="20"/>
  <c r="H318" i="20"/>
  <c r="H316" i="20"/>
  <c r="H392" i="20"/>
  <c r="H844" i="20"/>
  <c r="H119" i="20"/>
  <c r="H38" i="20"/>
  <c r="H238" i="20"/>
  <c r="H713" i="20"/>
  <c r="H303" i="20"/>
  <c r="H65" i="20"/>
  <c r="H218" i="20"/>
  <c r="H105" i="20"/>
  <c r="H184" i="20"/>
  <c r="H151" i="20"/>
  <c r="H219" i="20"/>
  <c r="H420" i="20"/>
  <c r="H513" i="20"/>
  <c r="H143" i="20"/>
  <c r="H327" i="20"/>
  <c r="H117" i="20"/>
  <c r="H224" i="20"/>
  <c r="H304" i="20"/>
  <c r="H666" i="20"/>
  <c r="H511" i="20"/>
  <c r="H408" i="20"/>
  <c r="H601" i="20"/>
  <c r="H280" i="20"/>
  <c r="H61" i="20"/>
  <c r="H55" i="20"/>
  <c r="H272" i="20"/>
  <c r="H166" i="20"/>
  <c r="H375" i="20"/>
  <c r="H743" i="20"/>
  <c r="H605" i="20"/>
  <c r="H735" i="20"/>
  <c r="H363" i="20"/>
  <c r="H101" i="20"/>
  <c r="H300" i="20"/>
  <c r="H279" i="20"/>
  <c r="H474" i="20"/>
  <c r="H454" i="20"/>
  <c r="H48" i="20"/>
  <c r="H203" i="20"/>
  <c r="H189" i="20"/>
  <c r="H436" i="20"/>
  <c r="H457" i="20"/>
  <c r="H131" i="20"/>
  <c r="H106" i="20"/>
  <c r="H428" i="20"/>
  <c r="H571" i="20"/>
  <c r="H233" i="20"/>
  <c r="H47" i="20"/>
  <c r="H462" i="20"/>
  <c r="H57" i="20"/>
  <c r="H269" i="20"/>
  <c r="H373" i="20"/>
  <c r="H509" i="20"/>
  <c r="H141" i="20"/>
  <c r="H206" i="20"/>
  <c r="H755" i="20"/>
  <c r="H521" i="20"/>
  <c r="H94" i="20"/>
  <c r="H88" i="20"/>
  <c r="H341" i="20"/>
  <c r="H766" i="20"/>
  <c r="H353" i="20"/>
  <c r="H970" i="20"/>
  <c r="H171" i="20"/>
  <c r="H277" i="20"/>
  <c r="H175" i="20"/>
  <c r="H72" i="20"/>
  <c r="H661" i="20"/>
  <c r="H317" i="20"/>
  <c r="H720" i="20"/>
  <c r="H262" i="20"/>
  <c r="H412" i="20"/>
  <c r="H725" i="20"/>
  <c r="H572" i="20"/>
  <c r="H783" i="20"/>
  <c r="H200" i="20"/>
  <c r="H148" i="20"/>
  <c r="H391" i="20"/>
  <c r="H109" i="20"/>
  <c r="H445" i="20"/>
  <c r="H234" i="20"/>
  <c r="H252" i="20"/>
  <c r="H464" i="20"/>
  <c r="H298" i="20"/>
  <c r="H714" i="20"/>
  <c r="H79" i="20"/>
  <c r="H711" i="20"/>
  <c r="H697" i="20"/>
  <c r="H291" i="20"/>
  <c r="H244" i="20"/>
  <c r="H519" i="20"/>
  <c r="H497" i="20"/>
  <c r="H792" i="20"/>
  <c r="H256" i="20"/>
  <c r="H757" i="20"/>
  <c r="H58" i="20"/>
  <c r="H424" i="20"/>
  <c r="H399" i="20"/>
  <c r="H192" i="20"/>
  <c r="H398" i="20"/>
  <c r="H358" i="20"/>
  <c r="H28" i="20"/>
  <c r="H448" i="20"/>
  <c r="H501" i="20"/>
  <c r="H359" i="20"/>
  <c r="H34" i="20"/>
  <c r="H469" i="20"/>
  <c r="H822" i="20"/>
  <c r="H446" i="20"/>
  <c r="H510" i="20"/>
  <c r="H751" i="20"/>
  <c r="H494" i="20"/>
  <c r="H167" i="20"/>
  <c r="H378" i="20"/>
  <c r="H366" i="20"/>
  <c r="H920" i="20"/>
  <c r="H172" i="20"/>
  <c r="H691" i="20"/>
  <c r="H135" i="20"/>
  <c r="H546" i="20"/>
  <c r="H978" i="20"/>
  <c r="H804" i="20"/>
  <c r="H570" i="20"/>
  <c r="H506" i="20"/>
  <c r="H299" i="20"/>
  <c r="H91" i="20"/>
  <c r="H971" i="20"/>
  <c r="H332" i="20"/>
  <c r="H35" i="20"/>
  <c r="H489" i="20"/>
  <c r="H517" i="20"/>
  <c r="H597" i="20"/>
  <c r="H313" i="20"/>
  <c r="H972" i="20"/>
  <c r="H49" i="20"/>
  <c r="H753" i="20"/>
  <c r="H312" i="20"/>
  <c r="H429" i="20"/>
  <c r="H449" i="20"/>
  <c r="H115" i="20"/>
  <c r="H85" i="20"/>
  <c r="H483" i="20"/>
  <c r="H776" i="20"/>
  <c r="H803" i="20"/>
  <c r="H150" i="20"/>
  <c r="H250" i="20"/>
  <c r="H169" i="20"/>
  <c r="H960" i="20"/>
  <c r="H352" i="20"/>
  <c r="H487" i="20"/>
  <c r="H395" i="20"/>
  <c r="H660" i="20"/>
  <c r="H603" i="20"/>
  <c r="H371" i="20"/>
  <c r="H284" i="20"/>
  <c r="H427" i="20"/>
  <c r="H24" i="20"/>
  <c r="H663" i="20"/>
  <c r="H536" i="20"/>
  <c r="H370" i="20"/>
  <c r="H417" i="20"/>
  <c r="H839" i="20"/>
  <c r="H292" i="20"/>
  <c r="H524" i="20"/>
  <c r="H602" i="20"/>
  <c r="H140" i="20"/>
  <c r="H772" i="20"/>
  <c r="H361" i="20"/>
  <c r="H652" i="20"/>
  <c r="H146" i="20"/>
  <c r="H11" i="20"/>
  <c r="H84" i="20"/>
  <c r="H750" i="20"/>
  <c r="H201" i="20"/>
  <c r="H800" i="20"/>
  <c r="H342" i="20"/>
  <c r="H130" i="20"/>
  <c r="H273" i="20"/>
  <c r="H500" i="20"/>
  <c r="H575" i="20"/>
  <c r="H387" i="20"/>
  <c r="H181" i="20"/>
  <c r="H654" i="20"/>
  <c r="H294" i="20"/>
  <c r="H98" i="20"/>
  <c r="H354" i="20"/>
  <c r="H687" i="20"/>
  <c r="H791" i="20"/>
  <c r="H207" i="20"/>
  <c r="H334" i="20"/>
  <c r="H104" i="20"/>
  <c r="H423" i="20"/>
  <c r="H33" i="20"/>
  <c r="H162" i="20"/>
  <c r="H447" i="20"/>
  <c r="H113" i="20"/>
  <c r="H345" i="20"/>
  <c r="H107" i="20"/>
  <c r="H344" i="20"/>
  <c r="H473" i="20"/>
  <c r="H705" i="20"/>
  <c r="H285" i="20"/>
  <c r="H67" i="20"/>
  <c r="H648" i="20"/>
  <c r="H227" i="20"/>
  <c r="H381" i="20"/>
  <c r="H75" i="20"/>
  <c r="H673" i="20"/>
  <c r="H210" i="20"/>
  <c r="H46" i="20"/>
  <c r="H621" i="20"/>
  <c r="H683" i="20"/>
  <c r="H752" i="20"/>
  <c r="H477" i="20"/>
  <c r="H343" i="20"/>
  <c r="H432" i="20"/>
  <c r="H532" i="20"/>
  <c r="H270" i="20"/>
  <c r="H451" i="20"/>
  <c r="H616" i="20"/>
  <c r="H295" i="20"/>
  <c r="H188" i="20"/>
  <c r="H410" i="20"/>
  <c r="H393" i="20"/>
  <c r="H784" i="20"/>
  <c r="H856" i="20"/>
  <c r="H653" i="20"/>
  <c r="H815" i="20"/>
  <c r="H717" i="20"/>
  <c r="H456" i="20"/>
  <c r="H975" i="20"/>
  <c r="H638" i="20"/>
  <c r="H323" i="20"/>
  <c r="H490" i="20"/>
  <c r="H721" i="20"/>
  <c r="H591" i="20"/>
  <c r="H357" i="20"/>
  <c r="H271" i="20"/>
  <c r="H669" i="20"/>
  <c r="H228" i="20"/>
  <c r="H124" i="20"/>
  <c r="H365" i="20"/>
  <c r="H759" i="20"/>
  <c r="H578" i="20"/>
  <c r="H97" i="20"/>
  <c r="H606" i="20"/>
  <c r="H580" i="20"/>
  <c r="H881" i="20"/>
  <c r="H329" i="20"/>
  <c r="H537" i="20"/>
  <c r="H208" i="20"/>
  <c r="H214" i="20"/>
  <c r="H762" i="20"/>
  <c r="H854" i="20"/>
  <c r="H555" i="20"/>
  <c r="H496" i="20"/>
  <c r="H27" i="20"/>
  <c r="H695" i="20"/>
  <c r="H670" i="20"/>
  <c r="H554" i="20"/>
  <c r="H921" i="20"/>
  <c r="H609" i="20"/>
  <c r="H470" i="20"/>
  <c r="H927" i="20"/>
  <c r="H542" i="20"/>
  <c r="H956" i="20"/>
  <c r="H453" i="20"/>
  <c r="H718" i="20"/>
  <c r="H596" i="20"/>
  <c r="H225" i="20"/>
  <c r="H709" i="20"/>
  <c r="H406" i="20"/>
  <c r="H767" i="20"/>
  <c r="H544" i="20"/>
  <c r="H590" i="20"/>
  <c r="H807" i="20"/>
  <c r="H416" i="20"/>
  <c r="H376" i="20"/>
  <c r="H512" i="20"/>
  <c r="H397" i="20"/>
  <c r="H425" i="20"/>
  <c r="H389" i="20"/>
  <c r="H396" i="20"/>
  <c r="H384" i="20"/>
  <c r="H600" i="20"/>
  <c r="H523" i="20"/>
  <c r="H973" i="20"/>
  <c r="H599" i="20"/>
  <c r="H194" i="20"/>
  <c r="H619" i="20"/>
  <c r="H441" i="20"/>
  <c r="H625" i="20"/>
  <c r="H114" i="20"/>
  <c r="H374" i="20"/>
  <c r="H564" i="20"/>
  <c r="H379" i="20"/>
  <c r="H515" i="20"/>
  <c r="H430" i="20"/>
  <c r="H588" i="20"/>
  <c r="H672" i="20"/>
  <c r="H681" i="20"/>
  <c r="H520" i="20"/>
  <c r="H748" i="20"/>
  <c r="H452" i="20"/>
  <c r="H581" i="20"/>
  <c r="H761" i="20"/>
  <c r="H746" i="20"/>
  <c r="H382" i="20"/>
  <c r="H634" i="20"/>
  <c r="H350" i="20"/>
  <c r="H795" i="20"/>
  <c r="H668" i="20"/>
  <c r="H180" i="20"/>
  <c r="H744" i="20"/>
  <c r="H579" i="20"/>
  <c r="H315" i="20"/>
  <c r="H485" i="20"/>
  <c r="H455" i="20"/>
  <c r="H215" i="20"/>
  <c r="H488" i="20"/>
  <c r="H330" i="20"/>
  <c r="H170" i="20"/>
  <c r="H797" i="20"/>
  <c r="H690" i="20"/>
  <c r="H558" i="20"/>
  <c r="H503" i="20"/>
  <c r="H894" i="20"/>
  <c r="H577" i="20"/>
  <c r="H9" i="20"/>
  <c r="H929" i="20"/>
  <c r="H475" i="20"/>
  <c r="H550" i="20"/>
  <c r="H202" i="20"/>
  <c r="H100" i="20"/>
  <c r="H849" i="20"/>
  <c r="H275" i="20"/>
  <c r="H383" i="20"/>
  <c r="H831" i="20"/>
  <c r="H173" i="20"/>
  <c r="H872" i="20"/>
  <c r="H592" i="20"/>
  <c r="H561" i="20"/>
  <c r="H974" i="20"/>
  <c r="H598" i="20"/>
  <c r="H290" i="20"/>
  <c r="H239" i="20"/>
  <c r="H321" i="20"/>
  <c r="H493" i="20"/>
  <c r="H191" i="20"/>
  <c r="H518" i="20"/>
  <c r="H346" i="20"/>
  <c r="H635" i="20"/>
  <c r="H741" i="20"/>
  <c r="H347" i="20"/>
  <c r="H157" i="20"/>
  <c r="H426" i="20"/>
  <c r="H502" i="20"/>
  <c r="H612" i="20"/>
  <c r="H842" i="20"/>
  <c r="H640" i="20"/>
  <c r="H834" i="20"/>
  <c r="H394" i="20"/>
  <c r="H545" i="20"/>
  <c r="H707" i="20"/>
  <c r="H126" i="20"/>
  <c r="H482" i="20"/>
  <c r="H984" i="20"/>
  <c r="H362" i="20"/>
  <c r="H559" i="20"/>
  <c r="H787" i="20"/>
  <c r="H736" i="20"/>
  <c r="H778" i="20"/>
  <c r="H122" i="20"/>
  <c r="H268" i="20"/>
  <c r="H763" i="20"/>
  <c r="H93" i="20"/>
  <c r="H176" i="20"/>
  <c r="H102" i="20"/>
  <c r="H712" i="20"/>
  <c r="H758" i="20"/>
  <c r="H618" i="20"/>
  <c r="H869" i="20"/>
  <c r="H726" i="20"/>
  <c r="H805" i="20"/>
  <c r="H388" i="20"/>
  <c r="H623" i="20"/>
  <c r="H589" i="20"/>
  <c r="H569" i="20"/>
  <c r="H574" i="20"/>
  <c r="H289" i="20"/>
  <c r="H610" i="20"/>
  <c r="H738" i="20"/>
  <c r="H237" i="20"/>
  <c r="H435" i="20"/>
  <c r="H468" i="20"/>
  <c r="H731" i="20"/>
  <c r="H893" i="20"/>
  <c r="H390" i="20"/>
  <c r="H821" i="20"/>
  <c r="H165" i="20"/>
  <c r="H310" i="20"/>
  <c r="H630" i="20"/>
  <c r="H42" i="20"/>
  <c r="H810" i="20"/>
  <c r="H467" i="20"/>
  <c r="H884" i="20"/>
  <c r="H369" i="20"/>
  <c r="H799" i="20"/>
  <c r="H372" i="20"/>
  <c r="H689" i="20"/>
  <c r="H548" i="20"/>
  <c r="H632" i="20"/>
  <c r="H584" i="20"/>
  <c r="H756" i="20"/>
  <c r="H935" i="20"/>
  <c r="H798" i="20"/>
  <c r="H121" i="20"/>
  <c r="H283" i="20"/>
  <c r="H471" i="20"/>
  <c r="H440" i="20"/>
  <c r="H796" i="20"/>
  <c r="H30" i="20"/>
  <c r="H863" i="20"/>
  <c r="H539" i="20"/>
  <c r="H547" i="20"/>
  <c r="H771" i="20"/>
  <c r="H636" i="20"/>
  <c r="H816" i="20"/>
  <c r="H23" i="20"/>
  <c r="H742" i="20"/>
  <c r="H528" i="20"/>
  <c r="H976" i="20"/>
  <c r="H583" i="20"/>
  <c r="H222" i="20"/>
  <c r="H108" i="20"/>
  <c r="H476" i="20"/>
  <c r="H955" i="20"/>
  <c r="H814" i="20"/>
  <c r="H355" i="20"/>
  <c r="H780" i="20"/>
  <c r="H930" i="20"/>
  <c r="H658" i="20"/>
  <c r="H629" i="20"/>
  <c r="H880" i="20"/>
  <c r="H419" i="20"/>
  <c r="H724" i="20"/>
  <c r="H789" i="20"/>
  <c r="H492" i="20"/>
  <c r="H576" i="20"/>
  <c r="H879" i="20"/>
  <c r="H848" i="20"/>
  <c r="H847" i="20"/>
  <c r="H684" i="20"/>
  <c r="H657" i="20"/>
  <c r="H889" i="20"/>
  <c r="H199" i="20"/>
  <c r="H770" i="20"/>
  <c r="H144" i="20"/>
  <c r="H615" i="20"/>
  <c r="H243" i="20"/>
  <c r="H322" i="20"/>
  <c r="H187" i="20"/>
  <c r="H44" i="20"/>
  <c r="H557" i="20"/>
  <c r="H281" i="20"/>
  <c r="H631" i="20"/>
  <c r="H348" i="20"/>
  <c r="H768" i="20"/>
  <c r="H838" i="20"/>
  <c r="H311" i="20"/>
  <c r="H531" i="20"/>
  <c r="H832" i="20"/>
  <c r="H633" i="20"/>
  <c r="H364" i="20"/>
  <c r="H459" i="20"/>
  <c r="H614" i="20"/>
  <c r="H481" i="20"/>
  <c r="H422" i="20"/>
  <c r="H174" i="20"/>
  <c r="H701" i="20"/>
  <c r="H627" i="20"/>
  <c r="H328" i="20"/>
  <c r="H461" i="20"/>
  <c r="H95" i="20"/>
  <c r="H716" i="20"/>
  <c r="H229" i="20"/>
  <c r="H288" i="20"/>
  <c r="H507" i="20"/>
  <c r="H351" i="20"/>
  <c r="H650" i="20"/>
  <c r="H862" i="20"/>
  <c r="H293" i="20"/>
  <c r="H549" i="20"/>
  <c r="H662" i="20"/>
  <c r="H147" i="20"/>
  <c r="H645" i="20"/>
  <c r="H479" i="20"/>
  <c r="H887" i="20"/>
  <c r="H671" i="20"/>
  <c r="H245" i="20"/>
  <c r="H674" i="20"/>
  <c r="H226" i="20"/>
  <c r="H264" i="20"/>
  <c r="H324" i="20"/>
  <c r="H696" i="20"/>
  <c r="H808" i="20"/>
  <c r="H954" i="20"/>
  <c r="H217" i="20"/>
  <c r="H977" i="20"/>
  <c r="H386" i="20"/>
  <c r="H813" i="20"/>
  <c r="H942" i="20"/>
  <c r="H850" i="20"/>
  <c r="H764" i="20"/>
  <c r="H326" i="20"/>
  <c r="H604" i="20"/>
  <c r="H985" i="20"/>
  <c r="H274" i="20"/>
  <c r="H220" i="20"/>
  <c r="H336" i="20"/>
  <c r="H737" i="20"/>
  <c r="H403" i="20"/>
  <c r="H486" i="20"/>
  <c r="H153" i="20"/>
  <c r="H649" i="20"/>
  <c r="H307" i="20"/>
  <c r="H686" i="20"/>
  <c r="H305" i="20"/>
  <c r="H656" i="20"/>
  <c r="H320" i="20"/>
  <c r="H857" i="20"/>
  <c r="H613" i="20"/>
  <c r="H266" i="20"/>
  <c r="H431" i="20"/>
  <c r="H608" i="20"/>
  <c r="H526" i="20"/>
  <c r="H543" i="20"/>
  <c r="H460" i="20"/>
  <c r="H963" i="20"/>
  <c r="H418" i="20"/>
  <c r="H871" i="20"/>
  <c r="H979" i="20"/>
  <c r="H715" i="20"/>
  <c r="H962" i="20"/>
  <c r="H685" i="20"/>
  <c r="H677" i="20"/>
  <c r="H128" i="20"/>
  <c r="H585" i="20"/>
  <c r="H786" i="20"/>
  <c r="H626" i="20"/>
  <c r="H641" i="20"/>
  <c r="H727" i="20"/>
  <c r="H639" i="20"/>
  <c r="H665" i="20"/>
  <c r="H253" i="20"/>
  <c r="H646" i="20"/>
  <c r="H868" i="20"/>
  <c r="H642" i="20"/>
  <c r="H530" i="20"/>
  <c r="H965" i="20"/>
  <c r="H534" i="20"/>
  <c r="H118" i="20"/>
  <c r="H823" i="20"/>
  <c r="H883" i="20"/>
  <c r="H624" i="20"/>
  <c r="H949" i="20"/>
  <c r="H878" i="20"/>
  <c r="H595" i="20"/>
  <c r="H964" i="20"/>
  <c r="H843" i="20"/>
  <c r="H702" i="20"/>
  <c r="H438" i="20"/>
  <c r="H594" i="20"/>
  <c r="H437" i="20"/>
  <c r="H867" i="20"/>
  <c r="H825" i="20"/>
  <c r="H216" i="20"/>
  <c r="H401" i="20"/>
  <c r="H498" i="20"/>
  <c r="H628" i="20"/>
  <c r="H212" i="20"/>
  <c r="H611" i="20"/>
  <c r="H829" i="20"/>
  <c r="H980" i="20"/>
  <c r="H458" i="20"/>
  <c r="H835" i="20"/>
  <c r="H853" i="20"/>
  <c r="H846" i="20"/>
  <c r="H958" i="20"/>
  <c r="H852" i="20"/>
  <c r="H830" i="20"/>
  <c r="H529" i="20"/>
  <c r="H785" i="20"/>
  <c r="H890" i="20"/>
  <c r="H286" i="20"/>
  <c r="H948" i="20"/>
  <c r="H892" i="20"/>
  <c r="H562" i="20"/>
  <c r="H159" i="20"/>
  <c r="H793" i="20"/>
  <c r="H50" i="20"/>
  <c r="H790" i="20"/>
  <c r="H986" i="20"/>
  <c r="H840" i="20"/>
  <c r="H730" i="20"/>
  <c r="H931" i="20"/>
  <c r="H806" i="20"/>
  <c r="H380" i="20"/>
  <c r="H688" i="20"/>
  <c r="H301" i="20"/>
  <c r="H926" i="20"/>
  <c r="H450" i="20"/>
  <c r="H945" i="20"/>
  <c r="H308" i="20"/>
  <c r="H319" i="20"/>
  <c r="H499" i="20"/>
  <c r="H331" i="20"/>
  <c r="H463" i="20"/>
  <c r="H782" i="20"/>
  <c r="H145" i="20"/>
  <c r="H837" i="20"/>
  <c r="H827" i="20"/>
  <c r="H551" i="20"/>
  <c r="H888" i="20"/>
  <c r="H858" i="20"/>
  <c r="H553" i="20"/>
  <c r="H246" i="20"/>
  <c r="H937" i="20"/>
  <c r="H508" i="20"/>
  <c r="H936" i="20"/>
  <c r="H259" i="20"/>
  <c r="H938" i="20"/>
  <c r="H699" i="20"/>
  <c r="H566" i="20"/>
  <c r="H411" i="20"/>
  <c r="H925" i="20"/>
  <c r="H860" i="20"/>
  <c r="H637" i="20"/>
  <c r="H865" i="20"/>
  <c r="H740" i="20"/>
  <c r="H836" i="20"/>
  <c r="H733" i="20"/>
  <c r="H749" i="20"/>
  <c r="H552" i="20"/>
  <c r="H983" i="20"/>
  <c r="H777" i="20"/>
  <c r="H781" i="20"/>
  <c r="H676" i="20"/>
  <c r="H987" i="20"/>
  <c r="H667" i="20"/>
  <c r="H163" i="20"/>
  <c r="H183" i="20"/>
  <c r="H706" i="20"/>
  <c r="H407" i="20"/>
  <c r="H664" i="20"/>
  <c r="H297" i="20"/>
  <c r="H747" i="20"/>
  <c r="H882" i="20"/>
  <c r="H779" i="20"/>
  <c r="H729" i="20"/>
  <c r="H643" i="20"/>
  <c r="H349" i="20"/>
  <c r="H538" i="20"/>
  <c r="H866" i="20"/>
  <c r="H820" i="20"/>
  <c r="H988" i="20"/>
  <c r="H989" i="20"/>
  <c r="H433" i="20"/>
  <c r="H276" i="20"/>
  <c r="H811" i="20"/>
  <c r="H309" i="20"/>
  <c r="H939" i="20"/>
  <c r="H703" i="20"/>
  <c r="H828" i="20"/>
  <c r="H924" i="20"/>
  <c r="H356" i="20"/>
  <c r="H990" i="20"/>
  <c r="H535" i="20"/>
  <c r="H694" i="20"/>
  <c r="H522" i="20"/>
  <c r="H966" i="20"/>
  <c r="H991" i="20"/>
  <c r="H414" i="20"/>
  <c r="H185" i="20"/>
  <c r="H480" i="20"/>
  <c r="H560" i="20"/>
  <c r="H992" i="20"/>
  <c r="H947" i="20"/>
  <c r="H788" i="20"/>
  <c r="H833" i="20"/>
  <c r="H620" i="20"/>
  <c r="H563" i="20"/>
  <c r="H698" i="20"/>
  <c r="H404" i="20"/>
  <c r="H923" i="20"/>
  <c r="H472" i="20"/>
  <c r="H944" i="20"/>
  <c r="H967" i="20"/>
  <c r="H968" i="20"/>
  <c r="H247" i="20"/>
  <c r="H859" i="20"/>
  <c r="H812" i="20"/>
  <c r="H692" i="20"/>
  <c r="H241" i="20"/>
  <c r="H961" i="20"/>
  <c r="H132" i="20"/>
  <c r="H981" i="20"/>
  <c r="H587" i="20"/>
  <c r="H950" i="20"/>
  <c r="H952" i="20"/>
  <c r="H993" i="20"/>
  <c r="H994" i="20"/>
  <c r="H112" i="20"/>
  <c r="H824" i="20"/>
  <c r="H855" i="20"/>
  <c r="H995" i="20"/>
  <c r="H982" i="20"/>
  <c r="H568" i="20"/>
  <c r="H895" i="20"/>
  <c r="H864" i="20"/>
  <c r="H439" i="20"/>
  <c r="H818" i="20"/>
  <c r="H896" i="20"/>
  <c r="H826" i="20"/>
  <c r="H819" i="20"/>
  <c r="H841" i="20"/>
  <c r="H444" i="20"/>
  <c r="H794" i="20"/>
  <c r="H996" i="20"/>
  <c r="H997" i="20"/>
  <c r="H644" i="20"/>
  <c r="H679" i="20"/>
  <c r="H478" i="20"/>
  <c r="H261" i="20"/>
  <c r="H754" i="20"/>
  <c r="H655" i="20"/>
  <c r="H739" i="20"/>
  <c r="H959" i="20"/>
  <c r="H385" i="20"/>
  <c r="H325" i="20"/>
  <c r="H998" i="20"/>
  <c r="H886" i="20"/>
  <c r="H734" i="20"/>
  <c r="H700" i="20"/>
  <c r="H946" i="20"/>
  <c r="H999" i="20"/>
  <c r="H248" i="20"/>
  <c r="H885" i="20"/>
  <c r="H809" i="20"/>
  <c r="H928" i="20"/>
  <c r="H527" i="20"/>
  <c r="H211" i="20"/>
  <c r="H934" i="20"/>
  <c r="H1000" i="20"/>
  <c r="H728" i="20"/>
  <c r="H516" i="20"/>
  <c r="H953" i="20"/>
  <c r="H769" i="20"/>
  <c r="H773" i="20"/>
  <c r="H951" i="20"/>
  <c r="H1001" i="20"/>
  <c r="H941" i="20"/>
  <c r="H851" i="20"/>
  <c r="H1002" i="20"/>
  <c r="H205" i="20"/>
  <c r="H922" i="20"/>
  <c r="H801" i="20"/>
  <c r="H940" i="20"/>
  <c r="H732" i="20"/>
  <c r="H617" i="20"/>
  <c r="H1003" i="20"/>
  <c r="H802" i="20"/>
  <c r="H377" i="20"/>
  <c r="H817" i="20"/>
  <c r="H1004" i="20"/>
  <c r="H190" i="20"/>
  <c r="H1005" i="20"/>
  <c r="H421" i="20"/>
  <c r="H1006" i="20"/>
  <c r="H957" i="20"/>
  <c r="H1007" i="20"/>
  <c r="H897" i="20"/>
  <c r="H1008" i="20"/>
  <c r="H933" i="20"/>
  <c r="H873" i="20"/>
  <c r="H1009" i="20"/>
  <c r="H1010" i="20"/>
  <c r="H774" i="20"/>
  <c r="H1011" i="20"/>
  <c r="H1012" i="20"/>
  <c r="H1013" i="20"/>
  <c r="H1014" i="20"/>
  <c r="H1015" i="20"/>
  <c r="H1016" i="20"/>
  <c r="H870" i="20"/>
  <c r="H1017" i="20"/>
  <c r="H1018" i="20"/>
  <c r="H1019" i="20"/>
  <c r="H1020" i="20"/>
  <c r="C277" i="21" l="1"/>
  <c r="F93" i="21" l="1"/>
  <c r="F137" i="21"/>
  <c r="M254" i="21"/>
  <c r="L254" i="21"/>
  <c r="E254" i="21"/>
  <c r="J1047" i="15" l="1"/>
  <c r="E63" i="22" l="1"/>
  <c r="E56" i="22"/>
  <c r="E36" i="22"/>
  <c r="E38" i="22"/>
  <c r="E47" i="22"/>
  <c r="E8" i="22"/>
  <c r="E83" i="22"/>
  <c r="E33" i="22"/>
  <c r="E90" i="22"/>
  <c r="E27" i="22"/>
  <c r="E42" i="22"/>
  <c r="E91" i="22"/>
  <c r="E26" i="22"/>
  <c r="E92" i="22"/>
  <c r="E93" i="22"/>
  <c r="E94" i="22"/>
  <c r="E95" i="22"/>
  <c r="E96" i="22"/>
  <c r="E7" i="22"/>
  <c r="E10" i="22"/>
  <c r="E13" i="22"/>
  <c r="E97" i="22"/>
  <c r="E77" i="22"/>
  <c r="E24" i="22"/>
  <c r="E21" i="22"/>
  <c r="E60" i="22"/>
  <c r="E98" i="22"/>
  <c r="E88" i="22"/>
  <c r="E25" i="22"/>
  <c r="E14" i="22"/>
  <c r="E99" i="22"/>
  <c r="E100" i="22"/>
  <c r="E101" i="22"/>
  <c r="E17" i="22"/>
  <c r="E102" i="22"/>
  <c r="E103" i="22"/>
  <c r="E28" i="22"/>
  <c r="E15" i="22"/>
  <c r="E104" i="22"/>
  <c r="E105" i="22"/>
  <c r="E106" i="22"/>
  <c r="E50" i="22"/>
  <c r="E107" i="22"/>
  <c r="E108" i="22"/>
  <c r="E109" i="22"/>
  <c r="E110" i="22"/>
  <c r="E111" i="22"/>
  <c r="E112" i="22"/>
  <c r="E113" i="22"/>
  <c r="E74" i="22"/>
  <c r="E30" i="22"/>
  <c r="E69" i="22"/>
  <c r="E75" i="22"/>
  <c r="E81" i="22"/>
  <c r="E114" i="22"/>
  <c r="E32" i="22"/>
  <c r="E115" i="22"/>
  <c r="E80" i="22"/>
  <c r="E57" i="22"/>
  <c r="E116" i="22"/>
  <c r="E117" i="22"/>
  <c r="E118" i="22"/>
  <c r="E119" i="22"/>
  <c r="E120" i="22"/>
  <c r="E121" i="22"/>
  <c r="E39" i="22"/>
  <c r="E23" i="22"/>
  <c r="E86" i="22"/>
  <c r="E76" i="22"/>
  <c r="E48" i="22"/>
  <c r="E85" i="22"/>
  <c r="E46" i="22"/>
  <c r="E52" i="22"/>
  <c r="E29" i="22"/>
  <c r="E122" i="22"/>
  <c r="E123" i="22"/>
  <c r="E44" i="22"/>
  <c r="E40" i="22"/>
  <c r="E124" i="22"/>
  <c r="E19" i="22"/>
  <c r="E125" i="22"/>
  <c r="E16" i="22"/>
  <c r="E126" i="22"/>
  <c r="E59" i="22"/>
  <c r="E89" i="22"/>
  <c r="E51" i="22"/>
  <c r="E127" i="22"/>
  <c r="E128" i="22"/>
  <c r="E129" i="22"/>
  <c r="E66" i="22"/>
  <c r="E61" i="22"/>
  <c r="E87" i="22"/>
  <c r="E41" i="22"/>
  <c r="E72" i="22"/>
  <c r="E34" i="22"/>
  <c r="E18" i="22"/>
  <c r="E53" i="22"/>
  <c r="E62" i="22"/>
  <c r="E68" i="22"/>
  <c r="E12" i="22"/>
  <c r="E73" i="22"/>
  <c r="E70" i="22"/>
  <c r="E79" i="22"/>
  <c r="E84" i="22"/>
  <c r="E130" i="22"/>
  <c r="E131" i="22"/>
  <c r="E78" i="22"/>
  <c r="E65" i="22"/>
  <c r="E49" i="22"/>
  <c r="E31" i="22"/>
  <c r="E37" i="22"/>
  <c r="E132" i="22"/>
  <c r="E9" i="22"/>
  <c r="E20" i="22"/>
  <c r="E64" i="22"/>
  <c r="E82" i="22"/>
  <c r="E133" i="22"/>
  <c r="E134" i="22"/>
  <c r="E11" i="22"/>
  <c r="E55" i="22"/>
  <c r="E71" i="22"/>
  <c r="E135" i="22"/>
  <c r="E136" i="22"/>
  <c r="E67" i="22"/>
  <c r="E22" i="22"/>
  <c r="E43" i="22"/>
  <c r="E45" i="22"/>
  <c r="E137" i="22"/>
  <c r="E138" i="22"/>
  <c r="E58" i="22"/>
  <c r="E54" i="22"/>
  <c r="E139" i="22"/>
  <c r="E140" i="22"/>
  <c r="K10" i="20"/>
  <c r="K8" i="20"/>
  <c r="K53" i="20"/>
  <c r="K134" i="20"/>
  <c r="K37" i="20"/>
  <c r="I1047" i="20"/>
  <c r="H1046" i="20"/>
  <c r="H1043" i="20"/>
  <c r="H1045" i="20"/>
  <c r="F1047" i="20"/>
  <c r="B1047" i="20"/>
  <c r="H10" i="20" l="1"/>
  <c r="H8" i="20"/>
  <c r="H134" i="20"/>
  <c r="H37" i="20"/>
  <c r="H53" i="20"/>
  <c r="H1042" i="15" l="1"/>
  <c r="H17" i="15"/>
  <c r="H13" i="15"/>
  <c r="H29" i="15"/>
  <c r="H15" i="15"/>
  <c r="H7" i="15"/>
  <c r="H8" i="15"/>
  <c r="H23" i="15"/>
  <c r="H37" i="15"/>
  <c r="H12" i="15"/>
  <c r="H11" i="15"/>
  <c r="H21" i="15"/>
  <c r="H27" i="15"/>
  <c r="H10" i="15"/>
  <c r="H24" i="15"/>
  <c r="H9" i="15"/>
  <c r="I1045" i="15"/>
  <c r="B1047" i="15"/>
  <c r="I1042" i="15" l="1"/>
  <c r="I1044" i="15"/>
  <c r="I1043" i="15"/>
  <c r="I1046" i="15"/>
  <c r="M89" i="21"/>
  <c r="M260" i="21"/>
  <c r="M219" i="21"/>
  <c r="M50" i="21"/>
  <c r="M84" i="21"/>
  <c r="M218" i="21"/>
  <c r="M153" i="21"/>
  <c r="M246" i="21"/>
  <c r="M82" i="21"/>
  <c r="M74" i="21"/>
  <c r="M207" i="21"/>
  <c r="M118" i="21"/>
  <c r="M160" i="21"/>
  <c r="H1042" i="20"/>
  <c r="I1047" i="15" l="1"/>
  <c r="I7" i="15"/>
  <c r="I1037" i="15" s="1"/>
  <c r="H1047" i="15"/>
  <c r="K1042" i="20"/>
  <c r="M208" i="21" l="1"/>
  <c r="M249" i="21"/>
  <c r="M27" i="21"/>
  <c r="M233" i="21"/>
  <c r="M206" i="21"/>
  <c r="M174" i="21"/>
  <c r="M141" i="21"/>
  <c r="M111" i="21"/>
  <c r="M48" i="21"/>
  <c r="M72" i="21"/>
  <c r="M88" i="21"/>
  <c r="M267" i="21"/>
  <c r="M200" i="21"/>
  <c r="M26" i="21"/>
  <c r="M19" i="21"/>
  <c r="M202" i="21"/>
  <c r="M150" i="21"/>
  <c r="M144" i="21"/>
  <c r="M155" i="21"/>
  <c r="M157" i="21"/>
  <c r="M123" i="21"/>
  <c r="M90" i="21"/>
  <c r="M255" i="21"/>
  <c r="M194" i="21"/>
  <c r="M220" i="21"/>
  <c r="M52" i="21"/>
  <c r="M73" i="21"/>
  <c r="M17" i="21"/>
  <c r="M32" i="21"/>
  <c r="M63" i="21"/>
  <c r="M199" i="21"/>
  <c r="M68" i="21"/>
  <c r="M79" i="21"/>
  <c r="M103" i="21"/>
  <c r="M241" i="21"/>
  <c r="M216" i="21"/>
  <c r="M226" i="21"/>
  <c r="M198" i="21"/>
  <c r="M163" i="21"/>
  <c r="M256" i="21"/>
  <c r="M105" i="21"/>
  <c r="M116" i="21"/>
  <c r="M148" i="21"/>
  <c r="M161" i="21"/>
  <c r="M10" i="21"/>
  <c r="M171" i="21"/>
  <c r="M94" i="21"/>
  <c r="M13" i="21"/>
  <c r="M21" i="21"/>
  <c r="M14" i="21"/>
  <c r="M28" i="21"/>
  <c r="M18" i="21"/>
  <c r="M172" i="21"/>
  <c r="M71" i="21"/>
  <c r="M261" i="21"/>
  <c r="M145" i="21"/>
  <c r="M83" i="21"/>
  <c r="M222" i="21"/>
  <c r="M129" i="21"/>
  <c r="M201" i="21"/>
  <c r="M108" i="21"/>
  <c r="M117" i="21"/>
  <c r="M162" i="21"/>
  <c r="M178" i="21"/>
  <c r="M120" i="21"/>
  <c r="M191" i="21"/>
  <c r="M272" i="21"/>
  <c r="M179" i="21"/>
  <c r="M104" i="21"/>
  <c r="M205" i="21"/>
  <c r="M15" i="21"/>
  <c r="M100" i="21"/>
  <c r="M188" i="21"/>
  <c r="M128" i="21"/>
  <c r="M209" i="21"/>
  <c r="M168" i="21"/>
  <c r="M126" i="21"/>
  <c r="M146" i="21"/>
  <c r="M96" i="21"/>
  <c r="M34" i="21"/>
  <c r="M70" i="21"/>
  <c r="M61" i="21"/>
  <c r="M250" i="21"/>
  <c r="M186" i="21"/>
  <c r="M130" i="21"/>
  <c r="M112" i="21"/>
  <c r="M136" i="21"/>
  <c r="M238" i="21"/>
  <c r="M242" i="21"/>
  <c r="M78" i="21"/>
  <c r="M91" i="21"/>
  <c r="M229" i="21"/>
  <c r="M170" i="21"/>
  <c r="M7" i="21"/>
  <c r="M167" i="21"/>
  <c r="M173" i="21"/>
  <c r="M262" i="21"/>
  <c r="M175" i="21"/>
  <c r="M51" i="21"/>
  <c r="M189" i="21"/>
  <c r="M273" i="21"/>
  <c r="M196" i="21"/>
  <c r="M102" i="21"/>
  <c r="M92" i="21"/>
  <c r="M35" i="21"/>
  <c r="M135" i="21"/>
  <c r="M29" i="21"/>
  <c r="M257" i="21"/>
  <c r="M236" i="21"/>
  <c r="M127" i="21"/>
  <c r="M109" i="21"/>
  <c r="M8" i="21"/>
  <c r="M270" i="21"/>
  <c r="M274" i="21"/>
  <c r="M259" i="21"/>
  <c r="M248" i="21"/>
  <c r="M231" i="21"/>
  <c r="M97" i="21"/>
  <c r="M76" i="21"/>
  <c r="M55" i="21"/>
  <c r="M31" i="21"/>
  <c r="M235" i="21"/>
  <c r="M121" i="21"/>
  <c r="M275" i="21"/>
  <c r="M204" i="21"/>
  <c r="M9" i="21"/>
  <c r="M165" i="21"/>
  <c r="M67" i="21"/>
  <c r="M113" i="21"/>
  <c r="M57" i="21"/>
  <c r="M252" i="21"/>
  <c r="M99" i="21"/>
  <c r="M42" i="21"/>
  <c r="M183" i="21"/>
  <c r="M182" i="21"/>
  <c r="M142" i="21"/>
  <c r="M154" i="21"/>
  <c r="M23" i="21"/>
  <c r="M143" i="21"/>
  <c r="M177" i="21"/>
  <c r="M263" i="21"/>
  <c r="M266" i="21"/>
  <c r="M59" i="21"/>
  <c r="M49" i="21"/>
  <c r="M176" i="21"/>
  <c r="M156" i="21"/>
  <c r="M230" i="21"/>
  <c r="M87" i="21"/>
  <c r="M16" i="21"/>
  <c r="M271" i="21"/>
  <c r="M62" i="21"/>
  <c r="M169" i="21"/>
  <c r="M133" i="21"/>
  <c r="M215" i="21"/>
  <c r="M211" i="21"/>
  <c r="M213" i="21"/>
  <c r="M39" i="21"/>
  <c r="M44" i="21"/>
  <c r="M210" i="21"/>
  <c r="M47" i="21"/>
  <c r="M265" i="21"/>
  <c r="M85" i="21"/>
  <c r="M223" i="21"/>
  <c r="M75" i="21"/>
  <c r="M217" i="21"/>
  <c r="M95" i="21"/>
  <c r="M159" i="21"/>
  <c r="M245" i="21"/>
  <c r="M43" i="21"/>
  <c r="M64" i="21"/>
  <c r="M110" i="21"/>
  <c r="M80" i="21"/>
  <c r="M37" i="21"/>
  <c r="M98" i="21"/>
  <c r="M119" i="21"/>
  <c r="M134" i="21"/>
  <c r="M232" i="21"/>
  <c r="M132" i="21"/>
  <c r="M214" i="21"/>
  <c r="M158" i="21"/>
  <c r="M268" i="21"/>
  <c r="M131" i="21"/>
  <c r="M56" i="21"/>
  <c r="M166" i="21"/>
  <c r="M107" i="21"/>
  <c r="M149" i="21"/>
  <c r="M20" i="21"/>
  <c r="M139" i="21"/>
  <c r="M184" i="21"/>
  <c r="M164" i="21"/>
  <c r="M243" i="21"/>
  <c r="M269" i="21"/>
  <c r="M30" i="21"/>
  <c r="M46" i="21"/>
  <c r="M187" i="21"/>
  <c r="M25" i="21"/>
  <c r="M106" i="21"/>
  <c r="M54" i="21"/>
  <c r="M247" i="21"/>
  <c r="M41" i="21"/>
  <c r="M244" i="21"/>
  <c r="M24" i="21"/>
  <c r="M36" i="21"/>
  <c r="M234" i="21"/>
  <c r="M12" i="21"/>
  <c r="M185" i="21"/>
  <c r="M81" i="21"/>
  <c r="M227" i="21"/>
  <c r="M140" i="21"/>
  <c r="M224" i="21"/>
  <c r="M251" i="21"/>
  <c r="M45" i="21"/>
  <c r="M152" i="21"/>
  <c r="M115" i="21"/>
  <c r="M253" i="21"/>
  <c r="M240" i="21"/>
  <c r="M190" i="21"/>
  <c r="M147" i="21"/>
  <c r="M203" i="21"/>
  <c r="M225" i="21"/>
  <c r="M221" i="21"/>
  <c r="M11" i="21"/>
  <c r="M180" i="21"/>
  <c r="M197" i="21"/>
  <c r="M237" i="21"/>
  <c r="M258" i="21"/>
  <c r="M65" i="21"/>
  <c r="M228" i="21"/>
  <c r="M114" i="21"/>
  <c r="M125" i="21"/>
  <c r="M66" i="21"/>
  <c r="M77" i="21"/>
  <c r="M69" i="21"/>
  <c r="M122" i="21"/>
  <c r="M239" i="21"/>
  <c r="M53" i="21"/>
  <c r="M124" i="21"/>
  <c r="M60" i="21"/>
  <c r="M212" i="21"/>
  <c r="M40" i="21"/>
  <c r="M101" i="21"/>
  <c r="M38" i="21"/>
  <c r="M264" i="21"/>
  <c r="M33" i="21"/>
  <c r="M86" i="21"/>
  <c r="M138" i="21"/>
  <c r="M181" i="21"/>
  <c r="M22" i="21"/>
  <c r="M151" i="21"/>
  <c r="M58" i="21"/>
  <c r="M195" i="21"/>
  <c r="I1037" i="20" l="1"/>
  <c r="L1042" i="20"/>
  <c r="K1047" i="20" l="1"/>
  <c r="F1037" i="20"/>
  <c r="H1047" i="20" s="1"/>
  <c r="L1047" i="20" l="1"/>
  <c r="E35" i="22"/>
  <c r="L233" i="21"/>
  <c r="L96" i="21"/>
  <c r="L108" i="21"/>
  <c r="L209" i="21"/>
  <c r="L256" i="21"/>
  <c r="L178" i="21"/>
  <c r="L165" i="21"/>
  <c r="L150" i="21"/>
  <c r="L206" i="21"/>
  <c r="L194" i="21"/>
  <c r="L271" i="21"/>
  <c r="L208" i="21"/>
  <c r="L260" i="21"/>
  <c r="L94" i="21"/>
  <c r="L48" i="21"/>
  <c r="L90" i="21"/>
  <c r="L38" i="21"/>
  <c r="L199" i="21"/>
  <c r="L59" i="21"/>
  <c r="L123" i="21"/>
  <c r="L63" i="21"/>
  <c r="L230" i="21"/>
  <c r="L231" i="21"/>
  <c r="L255" i="21"/>
  <c r="L133" i="21"/>
  <c r="L175" i="21"/>
  <c r="L64" i="21"/>
  <c r="L55" i="21"/>
  <c r="L128" i="21"/>
  <c r="L151" i="21"/>
  <c r="L22" i="21"/>
  <c r="L200" i="21"/>
  <c r="L72" i="21"/>
  <c r="L181" i="21"/>
  <c r="L264" i="21"/>
  <c r="L76" i="21"/>
  <c r="L75" i="21"/>
  <c r="L15" i="21"/>
  <c r="L21" i="21"/>
  <c r="L219" i="21"/>
  <c r="L29" i="21"/>
  <c r="L270" i="21"/>
  <c r="L126" i="21"/>
  <c r="L50" i="21"/>
  <c r="L84" i="21"/>
  <c r="L86" i="21"/>
  <c r="L198" i="21"/>
  <c r="L120" i="21"/>
  <c r="L14" i="21"/>
  <c r="L10" i="21"/>
  <c r="L7" i="21"/>
  <c r="L28" i="21"/>
  <c r="L163" i="21"/>
  <c r="L88" i="21"/>
  <c r="L43" i="21"/>
  <c r="L104" i="21"/>
  <c r="L218" i="21"/>
  <c r="L182" i="21"/>
  <c r="L153" i="21"/>
  <c r="L174" i="21"/>
  <c r="L204" i="21"/>
  <c r="L52" i="21"/>
  <c r="L223" i="21"/>
  <c r="L144" i="21"/>
  <c r="L23" i="21"/>
  <c r="L16" i="21"/>
  <c r="L261" i="21"/>
  <c r="L246" i="21"/>
  <c r="L82" i="21"/>
  <c r="L146" i="21"/>
  <c r="L19" i="21"/>
  <c r="L74" i="21"/>
  <c r="L99" i="21"/>
  <c r="L171" i="21"/>
  <c r="L265" i="21"/>
  <c r="L109" i="21"/>
  <c r="L207" i="21"/>
  <c r="L112" i="21"/>
  <c r="L118" i="21"/>
  <c r="L145" i="21"/>
  <c r="L161" i="21"/>
  <c r="L162" i="21"/>
  <c r="L226" i="21"/>
  <c r="L173" i="21"/>
  <c r="L191" i="21"/>
  <c r="L202" i="21"/>
  <c r="L211" i="21"/>
  <c r="L186" i="21"/>
  <c r="L263" i="21"/>
  <c r="L160" i="21"/>
  <c r="L40" i="21"/>
  <c r="L155" i="21"/>
  <c r="L27" i="21"/>
  <c r="L249" i="21"/>
  <c r="L42" i="21"/>
  <c r="L95" i="21"/>
  <c r="L111" i="21"/>
  <c r="L167" i="21"/>
  <c r="L134" i="21"/>
  <c r="L136" i="21"/>
  <c r="L135" i="21"/>
  <c r="L110" i="21"/>
  <c r="L188" i="21"/>
  <c r="L44" i="21"/>
  <c r="L131" i="21"/>
  <c r="L176" i="21"/>
  <c r="L85" i="21"/>
  <c r="L229" i="21"/>
  <c r="L179" i="21"/>
  <c r="L121" i="21"/>
  <c r="L68" i="21"/>
  <c r="L177" i="21"/>
  <c r="L73" i="21"/>
  <c r="L215" i="21"/>
  <c r="L143" i="21"/>
  <c r="L266" i="21"/>
  <c r="L89" i="21"/>
  <c r="L259" i="21"/>
  <c r="L103" i="21"/>
  <c r="L141" i="21"/>
  <c r="L214" i="21"/>
  <c r="L57" i="21"/>
  <c r="L87" i="21"/>
  <c r="L78" i="21"/>
  <c r="L56" i="21"/>
  <c r="L17" i="21"/>
  <c r="L26" i="21"/>
  <c r="L166" i="21"/>
  <c r="L189" i="21"/>
  <c r="L107" i="21"/>
  <c r="L149" i="21"/>
  <c r="L212" i="21"/>
  <c r="L20" i="21"/>
  <c r="L139" i="21"/>
  <c r="L70" i="21"/>
  <c r="L31" i="21"/>
  <c r="L184" i="21"/>
  <c r="L62" i="21"/>
  <c r="L164" i="21"/>
  <c r="L243" i="21"/>
  <c r="L269" i="21"/>
  <c r="L252" i="21"/>
  <c r="L58" i="21"/>
  <c r="L32" i="21"/>
  <c r="L67" i="21"/>
  <c r="L71" i="21"/>
  <c r="L39" i="21"/>
  <c r="L168" i="21"/>
  <c r="L183" i="21"/>
  <c r="L61" i="21"/>
  <c r="L220" i="21"/>
  <c r="L170" i="21"/>
  <c r="L30" i="21"/>
  <c r="L132" i="21"/>
  <c r="L159" i="21"/>
  <c r="L18" i="21"/>
  <c r="L97" i="21"/>
  <c r="L46" i="21"/>
  <c r="L156" i="21"/>
  <c r="L187" i="21"/>
  <c r="L25" i="21"/>
  <c r="L210" i="21"/>
  <c r="L195" i="21"/>
  <c r="L53" i="21"/>
  <c r="L157" i="21"/>
  <c r="L216" i="21"/>
  <c r="L138" i="21"/>
  <c r="L60" i="21"/>
  <c r="L236" i="21"/>
  <c r="L124" i="21"/>
  <c r="L257" i="21"/>
  <c r="L9" i="21"/>
  <c r="L106" i="21"/>
  <c r="L8" i="21"/>
  <c r="L196" i="21"/>
  <c r="L54" i="21"/>
  <c r="L217" i="21"/>
  <c r="L213" i="21"/>
  <c r="L222" i="21"/>
  <c r="L129" i="21"/>
  <c r="L49" i="21"/>
  <c r="L242" i="21"/>
  <c r="L105" i="21"/>
  <c r="L235" i="21"/>
  <c r="L51" i="21"/>
  <c r="L238" i="21"/>
  <c r="L34" i="21"/>
  <c r="L33" i="21"/>
  <c r="L79" i="21"/>
  <c r="L91" i="21"/>
  <c r="L247" i="21"/>
  <c r="L37" i="21"/>
  <c r="L35" i="21"/>
  <c r="L41" i="21"/>
  <c r="L244" i="21"/>
  <c r="L245" i="21"/>
  <c r="L130" i="21"/>
  <c r="L24" i="21"/>
  <c r="L36" i="21"/>
  <c r="L102" i="21"/>
  <c r="L232" i="21"/>
  <c r="L119" i="21"/>
  <c r="L234" i="21"/>
  <c r="L127" i="21"/>
  <c r="L172" i="21"/>
  <c r="L205" i="21"/>
  <c r="L12" i="21"/>
  <c r="L113" i="21"/>
  <c r="L201" i="21"/>
  <c r="L185" i="21"/>
  <c r="L100" i="21"/>
  <c r="L268" i="21"/>
  <c r="L81" i="21"/>
  <c r="L227" i="21"/>
  <c r="L169" i="21"/>
  <c r="L140" i="21"/>
  <c r="L224" i="21"/>
  <c r="L251" i="21"/>
  <c r="L250" i="21"/>
  <c r="L92" i="21"/>
  <c r="L80" i="21"/>
  <c r="L142" i="21"/>
  <c r="L45" i="21"/>
  <c r="L152" i="21"/>
  <c r="L115" i="21"/>
  <c r="L253" i="21"/>
  <c r="L154" i="21"/>
  <c r="L240" i="21"/>
  <c r="L190" i="21"/>
  <c r="L147" i="21"/>
  <c r="L98" i="21"/>
  <c r="L203" i="21"/>
  <c r="L117" i="21"/>
  <c r="L116" i="21"/>
  <c r="L225" i="21"/>
  <c r="L221" i="21"/>
  <c r="L11" i="21"/>
  <c r="L47" i="21"/>
  <c r="L262" i="21"/>
  <c r="L180" i="21"/>
  <c r="L158" i="21"/>
  <c r="L197" i="21"/>
  <c r="L237" i="21"/>
  <c r="L258" i="21"/>
  <c r="L248" i="21"/>
  <c r="L65" i="21"/>
  <c r="L267" i="21"/>
  <c r="L228" i="21"/>
  <c r="L114" i="21"/>
  <c r="L125" i="21"/>
  <c r="L66" i="21"/>
  <c r="L77" i="21"/>
  <c r="L69" i="21"/>
  <c r="L122" i="21"/>
  <c r="L239" i="21"/>
  <c r="L13" i="21"/>
  <c r="L148" i="21"/>
  <c r="L83" i="21"/>
  <c r="L241" i="21"/>
  <c r="L101" i="21"/>
  <c r="E190" i="21"/>
  <c r="E90" i="21"/>
  <c r="E223" i="21"/>
  <c r="E149" i="21"/>
  <c r="E240" i="21"/>
  <c r="E147" i="21"/>
  <c r="E249" i="21"/>
  <c r="E148" i="21"/>
  <c r="E183" i="21"/>
  <c r="E83" i="21"/>
  <c r="E238" i="21"/>
  <c r="E82" i="21"/>
  <c r="E94" i="21"/>
  <c r="E163" i="21"/>
  <c r="E43" i="21"/>
  <c r="E45" i="21"/>
  <c r="E121" i="21"/>
  <c r="E114" i="21"/>
  <c r="E119" i="21"/>
  <c r="E141" i="21"/>
  <c r="E159" i="21"/>
  <c r="E20" i="21"/>
  <c r="E257" i="21"/>
  <c r="E79" i="21"/>
  <c r="E61" i="21"/>
  <c r="E222" i="21"/>
  <c r="E184" i="21"/>
  <c r="E55" i="21"/>
  <c r="E89" i="21"/>
  <c r="E143" i="21"/>
  <c r="E151" i="21"/>
  <c r="E165" i="21"/>
  <c r="E127" i="21"/>
  <c r="E168" i="21"/>
  <c r="E91" i="21"/>
  <c r="E129" i="21"/>
  <c r="E134" i="21"/>
  <c r="E224" i="21"/>
  <c r="E31" i="21"/>
  <c r="E107" i="21"/>
  <c r="E97" i="21"/>
  <c r="E258" i="21"/>
  <c r="E48" i="21"/>
  <c r="E39" i="21"/>
  <c r="E85" i="21"/>
  <c r="E24" i="21"/>
  <c r="E58" i="21"/>
  <c r="E78" i="21"/>
  <c r="E142" i="21"/>
  <c r="E158" i="21"/>
  <c r="E108" i="21"/>
  <c r="E76" i="21"/>
  <c r="E99" i="21"/>
  <c r="E33" i="21"/>
  <c r="E111" i="21"/>
  <c r="E123" i="21"/>
  <c r="E248" i="21"/>
  <c r="E179" i="21"/>
  <c r="E60" i="21"/>
  <c r="E218" i="21"/>
  <c r="E157" i="21"/>
  <c r="E128" i="21"/>
  <c r="E12" i="21"/>
  <c r="E92" i="21"/>
  <c r="E180" i="21"/>
  <c r="E217" i="21"/>
  <c r="E268" i="21"/>
  <c r="E105" i="21"/>
  <c r="E191" i="21"/>
  <c r="E44" i="21"/>
  <c r="E172" i="21"/>
  <c r="E50" i="21"/>
  <c r="E153" i="21"/>
  <c r="E131" i="21"/>
  <c r="E211" i="21"/>
  <c r="E8" i="21"/>
  <c r="E32" i="21"/>
  <c r="E130" i="21"/>
  <c r="E201" i="21"/>
  <c r="E155" i="21"/>
  <c r="E196" i="21"/>
  <c r="E19" i="21"/>
  <c r="E29" i="21"/>
  <c r="E100" i="21"/>
  <c r="E101" i="21"/>
  <c r="E226" i="21"/>
  <c r="E162" i="21"/>
  <c r="E122" i="21"/>
  <c r="E235" i="21"/>
  <c r="E70" i="21"/>
  <c r="E178" i="21"/>
  <c r="E132" i="21"/>
  <c r="E265" i="21"/>
  <c r="E203" i="21"/>
  <c r="E115" i="21"/>
  <c r="E267" i="21"/>
  <c r="E225" i="21"/>
  <c r="E23" i="21"/>
  <c r="E171" i="21"/>
  <c r="E47" i="21"/>
  <c r="E67" i="21"/>
  <c r="E214" i="21"/>
  <c r="E106" i="21"/>
  <c r="E81" i="21"/>
  <c r="E26" i="21"/>
  <c r="E264" i="21"/>
  <c r="E176" i="21"/>
  <c r="E246" i="21"/>
  <c r="E52" i="21"/>
  <c r="E239" i="21"/>
  <c r="E161" i="21"/>
  <c r="E256" i="21"/>
  <c r="E236" i="21"/>
  <c r="E274" i="21"/>
  <c r="E54" i="21"/>
  <c r="E275" i="21"/>
  <c r="E112" i="21"/>
  <c r="E271" i="21"/>
  <c r="E198" i="21"/>
  <c r="E215" i="21"/>
  <c r="E260" i="21"/>
  <c r="E63" i="21"/>
  <c r="E187" i="21"/>
  <c r="E186" i="21"/>
  <c r="E17" i="21"/>
  <c r="E156" i="21"/>
  <c r="E18" i="21"/>
  <c r="E133" i="21"/>
  <c r="E64" i="21"/>
  <c r="E202" i="21"/>
  <c r="E49" i="21"/>
  <c r="E200" i="21"/>
  <c r="E188" i="21"/>
  <c r="E118" i="21"/>
  <c r="E261" i="21"/>
  <c r="E87" i="21"/>
  <c r="E96" i="21"/>
  <c r="E120" i="21"/>
  <c r="E34" i="21"/>
  <c r="E150" i="21"/>
  <c r="E166" i="21"/>
  <c r="E270" i="21"/>
  <c r="E15" i="21"/>
  <c r="E125" i="21"/>
  <c r="E10" i="21"/>
  <c r="E37" i="21"/>
  <c r="E98" i="21"/>
  <c r="E194" i="21"/>
  <c r="E65" i="21"/>
  <c r="E21" i="21"/>
  <c r="E209" i="21"/>
  <c r="E145" i="21"/>
  <c r="E228" i="21"/>
  <c r="E9" i="21"/>
  <c r="E88" i="21"/>
  <c r="E152" i="21"/>
  <c r="E232" i="21"/>
  <c r="E243" i="21"/>
  <c r="E263" i="21"/>
  <c r="E62" i="21"/>
  <c r="E146" i="21"/>
  <c r="E104" i="21"/>
  <c r="E204" i="21"/>
  <c r="E259" i="21"/>
  <c r="E14" i="21"/>
  <c r="E116" i="21"/>
  <c r="E219" i="21"/>
  <c r="E57" i="21"/>
  <c r="E182" i="21"/>
  <c r="E169" i="21"/>
  <c r="E30" i="21"/>
  <c r="E80" i="21"/>
  <c r="E86" i="21"/>
  <c r="E213" i="21"/>
  <c r="E244" i="21"/>
  <c r="E175" i="21"/>
  <c r="E138" i="21"/>
  <c r="E102" i="21"/>
  <c r="E38" i="21"/>
  <c r="E181" i="21"/>
  <c r="E11" i="21"/>
  <c r="E251" i="21"/>
  <c r="E247" i="21"/>
  <c r="E237" i="21"/>
  <c r="E197" i="21"/>
  <c r="E66" i="21"/>
  <c r="E69" i="21"/>
  <c r="E177" i="21"/>
  <c r="E36" i="21"/>
  <c r="E199" i="21"/>
  <c r="E16" i="21"/>
  <c r="E139" i="21"/>
  <c r="E229" i="21"/>
  <c r="E262" i="21"/>
  <c r="E266" i="21"/>
  <c r="E75" i="21"/>
  <c r="E95" i="21"/>
  <c r="E245" i="21"/>
  <c r="E233" i="21"/>
  <c r="E210" i="21"/>
  <c r="E7" i="21"/>
  <c r="E250" i="21"/>
  <c r="E173" i="21"/>
  <c r="E154" i="21"/>
  <c r="E231" i="21"/>
  <c r="E71" i="21"/>
  <c r="E252" i="21"/>
  <c r="E220" i="21"/>
  <c r="E144" i="21"/>
  <c r="E25" i="21"/>
  <c r="E140" i="21"/>
  <c r="E269" i="21"/>
  <c r="E230" i="21"/>
  <c r="E185" i="21"/>
  <c r="E35" i="21"/>
  <c r="E164" i="21"/>
  <c r="E227" i="21"/>
  <c r="E46" i="21"/>
  <c r="E206" i="21"/>
  <c r="E205" i="21"/>
  <c r="E174" i="21"/>
  <c r="E272" i="21"/>
  <c r="E216" i="21"/>
  <c r="E170" i="21"/>
  <c r="E56" i="21"/>
  <c r="E73" i="21"/>
  <c r="E212" i="21"/>
  <c r="E208" i="21"/>
  <c r="E136" i="21"/>
  <c r="E273" i="21"/>
  <c r="E110" i="21"/>
  <c r="E221" i="21"/>
  <c r="E74" i="21"/>
  <c r="E234" i="21"/>
  <c r="E42" i="21"/>
  <c r="E53" i="21"/>
  <c r="E13" i="21"/>
  <c r="E253" i="21"/>
  <c r="E40" i="21"/>
  <c r="E135" i="21"/>
  <c r="E41" i="21"/>
  <c r="E241" i="21"/>
  <c r="E160" i="21"/>
  <c r="E117" i="21"/>
  <c r="E189" i="21"/>
  <c r="E22" i="21"/>
  <c r="E195" i="21"/>
  <c r="E207" i="21"/>
  <c r="E242" i="21"/>
  <c r="E124" i="21"/>
  <c r="E59" i="21"/>
  <c r="E113" i="21"/>
  <c r="E77" i="21"/>
  <c r="E27" i="21"/>
  <c r="E255" i="21"/>
  <c r="E84" i="21"/>
  <c r="E126" i="21"/>
  <c r="E109" i="21"/>
  <c r="E103" i="21"/>
  <c r="E68" i="21"/>
  <c r="E276" i="21"/>
  <c r="E51" i="21"/>
  <c r="E167" i="21"/>
  <c r="E28" i="21"/>
  <c r="E72" i="21"/>
  <c r="G141" i="22" l="1"/>
  <c r="D141" i="22"/>
  <c r="B141" i="22"/>
  <c r="K277" i="21"/>
  <c r="J277" i="21"/>
  <c r="G277" i="21"/>
  <c r="D277" i="21"/>
  <c r="F254" i="21"/>
  <c r="F45" i="22" l="1"/>
  <c r="E141" i="22"/>
  <c r="F8" i="22"/>
  <c r="F93" i="22"/>
  <c r="F75" i="22"/>
  <c r="F81" i="22"/>
  <c r="F52" i="22"/>
  <c r="F123" i="22"/>
  <c r="F128" i="22"/>
  <c r="F60" i="22"/>
  <c r="F42" i="22"/>
  <c r="F72" i="22"/>
  <c r="F129" i="22"/>
  <c r="F95" i="22"/>
  <c r="F25" i="22"/>
  <c r="F34" i="22"/>
  <c r="F109" i="22"/>
  <c r="F68" i="22"/>
  <c r="F111" i="22"/>
  <c r="F24" i="22"/>
  <c r="F27" i="22"/>
  <c r="F107" i="22"/>
  <c r="F39" i="22"/>
  <c r="F13" i="22"/>
  <c r="F98" i="22"/>
  <c r="F90" i="22"/>
  <c r="F105" i="22"/>
  <c r="F17" i="22"/>
  <c r="F33" i="22"/>
  <c r="F23" i="22"/>
  <c r="F35" i="22"/>
  <c r="F86" i="22"/>
  <c r="F36" i="22"/>
  <c r="F48" i="22"/>
  <c r="F115" i="22"/>
  <c r="F124" i="22"/>
  <c r="F49" i="22"/>
  <c r="F15" i="22"/>
  <c r="F70" i="22"/>
  <c r="F88" i="22"/>
  <c r="F28" i="22"/>
  <c r="F116" i="22"/>
  <c r="F63" i="22"/>
  <c r="F117" i="22"/>
  <c r="F96" i="22"/>
  <c r="F99" i="22"/>
  <c r="F19" i="22"/>
  <c r="F44" i="22"/>
  <c r="F103" i="22"/>
  <c r="F77" i="22"/>
  <c r="F110" i="22"/>
  <c r="F104" i="22"/>
  <c r="F125" i="22"/>
  <c r="F56" i="22"/>
  <c r="F16" i="22"/>
  <c r="F94" i="22"/>
  <c r="F69" i="22"/>
  <c r="F118" i="22"/>
  <c r="F59" i="22"/>
  <c r="F10" i="22"/>
  <c r="F97" i="22"/>
  <c r="F119" i="22"/>
  <c r="F127" i="22"/>
  <c r="F31" i="22"/>
  <c r="F133" i="22"/>
  <c r="F121" i="22"/>
  <c r="F51" i="22"/>
  <c r="F134" i="22"/>
  <c r="F114" i="22"/>
  <c r="F85" i="22"/>
  <c r="F87" i="22"/>
  <c r="F106" i="22"/>
  <c r="F29" i="22"/>
  <c r="F47" i="22"/>
  <c r="F135" i="22"/>
  <c r="F80" i="22"/>
  <c r="F122" i="22"/>
  <c r="F66" i="22"/>
  <c r="F138" i="22"/>
  <c r="F38" i="22"/>
  <c r="F112" i="22"/>
  <c r="F26" i="22"/>
  <c r="F18" i="22"/>
  <c r="F42" i="21"/>
  <c r="F59" i="21"/>
  <c r="F90" i="21"/>
  <c r="F121" i="21"/>
  <c r="F127" i="21"/>
  <c r="F142" i="21"/>
  <c r="F92" i="21"/>
  <c r="F155" i="21"/>
  <c r="F267" i="21"/>
  <c r="F161" i="21"/>
  <c r="F156" i="21"/>
  <c r="F270" i="21"/>
  <c r="F243" i="21"/>
  <c r="F213" i="21"/>
  <c r="F199" i="21"/>
  <c r="F71" i="21"/>
  <c r="F205" i="21"/>
  <c r="F53" i="21"/>
  <c r="F113" i="21"/>
  <c r="F223" i="21"/>
  <c r="F114" i="21"/>
  <c r="F168" i="21"/>
  <c r="F158" i="21"/>
  <c r="F180" i="21"/>
  <c r="F196" i="21"/>
  <c r="F256" i="21"/>
  <c r="F18" i="21"/>
  <c r="F15" i="21"/>
  <c r="F263" i="21"/>
  <c r="F244" i="21"/>
  <c r="F16" i="21"/>
  <c r="F174" i="21"/>
  <c r="F13" i="21"/>
  <c r="F77" i="21"/>
  <c r="F149" i="21"/>
  <c r="F119" i="21"/>
  <c r="F91" i="21"/>
  <c r="F108" i="21"/>
  <c r="F217" i="21"/>
  <c r="F19" i="21"/>
  <c r="F225" i="21"/>
  <c r="F236" i="21"/>
  <c r="F133" i="21"/>
  <c r="F125" i="21"/>
  <c r="F62" i="21"/>
  <c r="F175" i="21"/>
  <c r="F139" i="21"/>
  <c r="F252" i="21"/>
  <c r="F272" i="21"/>
  <c r="F253" i="21"/>
  <c r="F27" i="21"/>
  <c r="F240" i="21"/>
  <c r="F141" i="21"/>
  <c r="F129" i="21"/>
  <c r="F76" i="21"/>
  <c r="F268" i="21"/>
  <c r="F29" i="21"/>
  <c r="F23" i="21"/>
  <c r="F274" i="21"/>
  <c r="F64" i="21"/>
  <c r="F10" i="21"/>
  <c r="F146" i="21"/>
  <c r="F138" i="21"/>
  <c r="F229" i="21"/>
  <c r="F220" i="21"/>
  <c r="F216" i="21"/>
  <c r="F40" i="21"/>
  <c r="F193" i="21"/>
  <c r="F147" i="21"/>
  <c r="F159" i="21"/>
  <c r="F134" i="21"/>
  <c r="F99" i="21"/>
  <c r="F105" i="21"/>
  <c r="F100" i="21"/>
  <c r="F171" i="21"/>
  <c r="F54" i="21"/>
  <c r="F202" i="21"/>
  <c r="F37" i="21"/>
  <c r="F104" i="21"/>
  <c r="F102" i="21"/>
  <c r="F262" i="21"/>
  <c r="F144" i="21"/>
  <c r="F170" i="21"/>
  <c r="F135" i="21"/>
  <c r="F255" i="21"/>
  <c r="F249" i="21"/>
  <c r="F20" i="21"/>
  <c r="F224" i="21"/>
  <c r="F33" i="21"/>
  <c r="F191" i="21"/>
  <c r="F101" i="21"/>
  <c r="F47" i="21"/>
  <c r="F275" i="21"/>
  <c r="F49" i="21"/>
  <c r="F98" i="21"/>
  <c r="F204" i="21"/>
  <c r="F38" i="21"/>
  <c r="F266" i="21"/>
  <c r="F25" i="21"/>
  <c r="F56" i="21"/>
  <c r="F41" i="21"/>
  <c r="F84" i="21"/>
  <c r="F148" i="21"/>
  <c r="F257" i="21"/>
  <c r="F31" i="21"/>
  <c r="F44" i="21"/>
  <c r="F226" i="21"/>
  <c r="F67" i="21"/>
  <c r="F112" i="21"/>
  <c r="F200" i="21"/>
  <c r="F194" i="21"/>
  <c r="F259" i="21"/>
  <c r="F181" i="21"/>
  <c r="F75" i="21"/>
  <c r="F140" i="21"/>
  <c r="F73" i="21"/>
  <c r="F212" i="21"/>
  <c r="F241" i="21"/>
  <c r="F126" i="21"/>
  <c r="F183" i="21"/>
  <c r="F79" i="21"/>
  <c r="F107" i="21"/>
  <c r="F111" i="21"/>
  <c r="F172" i="21"/>
  <c r="F162" i="21"/>
  <c r="F214" i="21"/>
  <c r="F271" i="21"/>
  <c r="F188" i="21"/>
  <c r="F65" i="21"/>
  <c r="F14" i="21"/>
  <c r="F11" i="21"/>
  <c r="F95" i="21"/>
  <c r="F269" i="21"/>
  <c r="F208" i="21"/>
  <c r="F160" i="21"/>
  <c r="F109" i="21"/>
  <c r="F83" i="21"/>
  <c r="F61" i="21"/>
  <c r="F97" i="21"/>
  <c r="F123" i="21"/>
  <c r="F50" i="21"/>
  <c r="F122" i="21"/>
  <c r="F106" i="21"/>
  <c r="F198" i="21"/>
  <c r="F118" i="21"/>
  <c r="F21" i="21"/>
  <c r="F116" i="21"/>
  <c r="F251" i="21"/>
  <c r="F245" i="21"/>
  <c r="F230" i="21"/>
  <c r="F136" i="21"/>
  <c r="F117" i="21"/>
  <c r="F103" i="21"/>
  <c r="F238" i="21"/>
  <c r="F222" i="21"/>
  <c r="F258" i="21"/>
  <c r="F248" i="21"/>
  <c r="F153" i="21"/>
  <c r="F235" i="21"/>
  <c r="F81" i="21"/>
  <c r="F215" i="21"/>
  <c r="F261" i="21"/>
  <c r="F209" i="21"/>
  <c r="F219" i="21"/>
  <c r="F247" i="21"/>
  <c r="F233" i="21"/>
  <c r="F185" i="21"/>
  <c r="F273" i="21"/>
  <c r="F189" i="21"/>
  <c r="F68" i="21"/>
  <c r="F82" i="21"/>
  <c r="F184" i="21"/>
  <c r="F48" i="21"/>
  <c r="F179" i="21"/>
  <c r="F131" i="21"/>
  <c r="F70" i="21"/>
  <c r="F26" i="21"/>
  <c r="F260" i="21"/>
  <c r="F87" i="21"/>
  <c r="F145" i="21"/>
  <c r="F57" i="21"/>
  <c r="F237" i="21"/>
  <c r="F210" i="21"/>
  <c r="F35" i="21"/>
  <c r="F72" i="21"/>
  <c r="F110" i="21"/>
  <c r="F22" i="21"/>
  <c r="F276" i="21"/>
  <c r="F55" i="21"/>
  <c r="F39" i="21"/>
  <c r="F60" i="21"/>
  <c r="F211" i="21"/>
  <c r="F178" i="21"/>
  <c r="F264" i="21"/>
  <c r="F63" i="21"/>
  <c r="F96" i="21"/>
  <c r="F228" i="21"/>
  <c r="F182" i="21"/>
  <c r="F197" i="21"/>
  <c r="F7" i="21"/>
  <c r="F164" i="21"/>
  <c r="F221" i="21"/>
  <c r="F195" i="21"/>
  <c r="F51" i="21"/>
  <c r="F94" i="21"/>
  <c r="F89" i="21"/>
  <c r="F85" i="21"/>
  <c r="F218" i="21"/>
  <c r="F8" i="21"/>
  <c r="F132" i="21"/>
  <c r="F176" i="21"/>
  <c r="F187" i="21"/>
  <c r="F120" i="21"/>
  <c r="F9" i="21"/>
  <c r="F169" i="21"/>
  <c r="F66" i="21"/>
  <c r="F250" i="21"/>
  <c r="F227" i="21"/>
  <c r="F74" i="21"/>
  <c r="F207" i="21"/>
  <c r="F167" i="21"/>
  <c r="F163" i="21"/>
  <c r="F143" i="21"/>
  <c r="F24" i="21"/>
  <c r="F157" i="21"/>
  <c r="F32" i="21"/>
  <c r="F265" i="21"/>
  <c r="F246" i="21"/>
  <c r="F192" i="21"/>
  <c r="F34" i="21"/>
  <c r="F88" i="21"/>
  <c r="F30" i="21"/>
  <c r="F69" i="21"/>
  <c r="F173" i="21"/>
  <c r="F46" i="21"/>
  <c r="F242" i="21"/>
  <c r="F28" i="21"/>
  <c r="F43" i="21"/>
  <c r="F151" i="21"/>
  <c r="F58" i="21"/>
  <c r="F128" i="21"/>
  <c r="F130" i="21"/>
  <c r="F203" i="21"/>
  <c r="F52" i="21"/>
  <c r="F186" i="21"/>
  <c r="F150" i="21"/>
  <c r="F152" i="21"/>
  <c r="F80" i="21"/>
  <c r="F177" i="21"/>
  <c r="F154" i="21"/>
  <c r="F234" i="21"/>
  <c r="F124" i="21"/>
  <c r="F190" i="21"/>
  <c r="F45" i="21"/>
  <c r="F165" i="21"/>
  <c r="F78" i="21"/>
  <c r="F12" i="21"/>
  <c r="F201" i="21"/>
  <c r="F115" i="21"/>
  <c r="F239" i="21"/>
  <c r="F17" i="21"/>
  <c r="F166" i="21"/>
  <c r="F232" i="21"/>
  <c r="F86" i="21"/>
  <c r="F36" i="21"/>
  <c r="F231" i="21"/>
  <c r="F206" i="21"/>
  <c r="F79" i="22"/>
  <c r="F102" i="22"/>
  <c r="F30" i="22"/>
  <c r="F32" i="22"/>
  <c r="F76" i="22"/>
  <c r="F126" i="22"/>
  <c r="F108" i="22"/>
  <c r="F136" i="22"/>
  <c r="F64" i="22"/>
  <c r="F43" i="22"/>
  <c r="F54" i="22"/>
  <c r="F139" i="22"/>
  <c r="F78" i="22"/>
  <c r="F113" i="22"/>
  <c r="F67" i="22"/>
  <c r="F140" i="22"/>
  <c r="F7" i="22"/>
  <c r="F65" i="22"/>
  <c r="F82" i="22"/>
  <c r="F22" i="22"/>
  <c r="F41" i="22"/>
  <c r="F53" i="22"/>
  <c r="F84" i="22"/>
  <c r="F37" i="22"/>
  <c r="F11" i="22"/>
  <c r="F100" i="22"/>
  <c r="F62" i="22"/>
  <c r="F101" i="22"/>
  <c r="F132" i="22"/>
  <c r="F58" i="22"/>
  <c r="M277" i="21"/>
  <c r="H1037" i="20"/>
  <c r="L1037" i="20"/>
  <c r="E277" i="21"/>
  <c r="K1037" i="20"/>
  <c r="L277" i="21"/>
  <c r="F50" i="22"/>
  <c r="F12" i="22"/>
  <c r="F130" i="22"/>
  <c r="F9" i="22"/>
  <c r="F55" i="22"/>
  <c r="F137" i="22"/>
  <c r="F83" i="22"/>
  <c r="F92" i="22"/>
  <c r="F74" i="22"/>
  <c r="F91" i="22"/>
  <c r="F14" i="22"/>
  <c r="F57" i="22"/>
  <c r="F120" i="22"/>
  <c r="F46" i="22"/>
  <c r="F40" i="22"/>
  <c r="F89" i="22"/>
  <c r="F61" i="22"/>
  <c r="F21" i="22"/>
  <c r="F73" i="22"/>
  <c r="F131" i="22"/>
  <c r="F20" i="22"/>
  <c r="F71" i="22"/>
  <c r="F141" i="22" l="1"/>
  <c r="F277" i="21"/>
  <c r="H1037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0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<sst xmlns="http://schemas.openxmlformats.org/spreadsheetml/2006/main" count="18259" uniqueCount="3294">
  <si>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</si>
  <si>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</si>
  <si>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</si>
  <si>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</si>
  <si>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</si>
  <si>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</si>
  <si>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</si>
  <si>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</si>
  <si>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</si>
  <si>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</si>
  <si>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</si>
  <si>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</si>
  <si>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</si>
  <si>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</si>
  <si>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</si>
  <si>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</si>
  <si>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</si>
  <si>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</si>
  <si>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</si>
  <si>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</si>
  <si>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</si>
  <si>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</si>
  <si>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</si>
  <si>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</si>
  <si>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</si>
  <si>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</si>
  <si>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</si>
  <si>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</si>
  <si>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</si>
  <si>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</si>
  <si>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</si>
  <si>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</si>
  <si>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</si>
  <si>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</si>
  <si>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</si>
  <si>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</si>
  <si>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</si>
  <si>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</si>
  <si>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</si>
  <si>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</si>
  <si>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</si>
  <si>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</si>
  <si>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</si>
  <si>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</si>
  <si>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</si>
  <si>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</si>
  <si>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</si>
  <si>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</si>
  <si>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</si>
  <si>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</si>
  <si>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</si>
  <si>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</si>
  <si>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</si>
  <si>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</si>
  <si>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</si>
  <si>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</si>
  <si>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</si>
  <si>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</si>
  <si>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</si>
  <si>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</si>
  <si>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</si>
  <si>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</si>
  <si>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</si>
  <si>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</si>
  <si>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</si>
  <si>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</si>
  <si>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</si>
  <si>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</si>
  <si>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</si>
  <si>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</si>
  <si>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</si>
  <si>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</si>
  <si>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</si>
  <si>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</si>
  <si>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</si>
  <si>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</si>
  <si>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</si>
  <si>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</si>
  <si>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</si>
  <si>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</si>
  <si>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</si>
  <si>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</si>
  <si>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</si>
  <si>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</si>
  <si>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</si>
  <si>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</si>
  <si>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</si>
  <si>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</si>
  <si>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</si>
  <si>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</si>
  <si>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</si>
  <si>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</si>
  <si>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</si>
  <si>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</si>
  <si>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</si>
  <si>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</si>
  <si>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</si>
  <si>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</si>
  <si>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</si>
  <si>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</si>
  <si>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</si>
  <si>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</si>
  <si>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</si>
  <si>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</si>
  <si>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</si>
  <si>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</si>
  <si>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</si>
  <si>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</si>
  <si>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</si>
  <si>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</si>
  <si>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</si>
  <si>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</si>
  <si>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</si>
  <si>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</si>
  <si>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</si>
  <si>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</si>
  <si>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</si>
  <si>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</si>
  <si>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</si>
  <si>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</si>
  <si>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</si>
  <si>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</si>
  <si>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</si>
  <si>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</si>
  <si>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</si>
  <si>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</si>
  <si>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</si>
  <si>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</si>
  <si>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</si>
  <si>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</si>
  <si>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</si>
  <si>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</si>
  <si>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</si>
  <si>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</si>
  <si>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</si>
  <si>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</si>
  <si>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</si>
  <si>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</si>
  <si>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</si>
  <si>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</si>
  <si>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</si>
  <si>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</si>
  <si>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</si>
  <si>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</si>
  <si>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</si>
  <si>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</si>
  <si>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</si>
  <si>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</si>
  <si>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</si>
  <si>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</si>
  <si>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</si>
  <si>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</si>
  <si>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</si>
  <si>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</si>
  <si>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</si>
  <si>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</si>
  <si>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</si>
  <si>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</si>
  <si>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</si>
  <si>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</si>
  <si>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</si>
  <si>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</si>
  <si>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</si>
  <si>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</si>
  <si>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</si>
  <si>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</si>
  <si>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</si>
  <si>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</si>
  <si>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</si>
  <si>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</si>
  <si>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</si>
  <si>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</si>
  <si>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</si>
  <si>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</si>
  <si>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</si>
  <si>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</si>
  <si>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</si>
  <si>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</si>
  <si>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</si>
  <si>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</si>
  <si>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</si>
  <si>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</si>
  <si>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</si>
  <si>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</si>
  <si>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</si>
  <si>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</si>
  <si>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</si>
  <si>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</si>
  <si>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</si>
  <si>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</si>
  <si>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</si>
  <si>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</si>
  <si>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</si>
  <si>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</si>
  <si>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</si>
  <si>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</si>
  <si>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</si>
  <si>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</si>
  <si>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</si>
  <si>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</si>
  <si>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</si>
  <si>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</si>
  <si>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</si>
  <si>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</si>
  <si>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</si>
  <si>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</si>
  <si>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</si>
  <si>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</si>
  <si>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</si>
  <si>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</si>
  <si>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</si>
  <si>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</si>
  <si>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</si>
  <si>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</si>
  <si>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</si>
  <si>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</si>
  <si>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</si>
  <si>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</si>
  <si>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</si>
  <si>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</si>
  <si>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</si>
  <si>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</si>
  <si>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</si>
  <si>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</si>
  <si>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</si>
  <si>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</si>
  <si>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</si>
  <si>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</si>
  <si>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</si>
  <si>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</si>
  <si>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</si>
  <si>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</si>
  <si>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</si>
  <si>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</si>
  <si>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</si>
  <si>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</si>
  <si>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</si>
  <si>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</si>
  <si>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</si>
  <si>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</si>
  <si>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</si>
  <si>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</si>
  <si>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</si>
  <si>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</si>
  <si>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</si>
  <si>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</si>
  <si>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</si>
  <si>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</si>
  <si>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</si>
  <si>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</si>
  <si>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</si>
  <si>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</si>
  <si>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</si>
  <si>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</si>
  <si>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</si>
  <si>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</si>
  <si>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</si>
  <si>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</si>
  <si>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</si>
  <si>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</si>
  <si>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</si>
  <si>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</si>
  <si>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</si>
  <si>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</si>
  <si>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</si>
  <si>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</si>
  <si>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</si>
  <si>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</si>
  <si>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</si>
  <si>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</si>
  <si>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</si>
  <si>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</si>
  <si>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</si>
  <si>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</si>
  <si>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</si>
  <si>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</si>
  <si>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</si>
  <si>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</si>
  <si>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</si>
  <si>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</si>
  <si>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</si>
  <si>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</si>
  <si>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</si>
  <si>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</si>
  <si>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</si>
  <si>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</si>
  <si>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</si>
  <si>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</si>
  <si>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</si>
  <si>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</si>
  <si>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</si>
  <si>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</si>
  <si>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</si>
  <si>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</si>
  <si>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</si>
  <si>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</si>
  <si>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</si>
  <si>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</si>
  <si>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</si>
  <si>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</si>
  <si>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</si>
  <si>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</si>
  <si>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</si>
  <si>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</si>
  <si>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</si>
  <si>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</si>
  <si>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</si>
  <si>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</si>
  <si>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</si>
  <si>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</si>
  <si>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</si>
  <si>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</si>
  <si>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</si>
  <si>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</si>
  <si>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</si>
  <si>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</si>
  <si>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</si>
  <si>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</si>
  <si>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</si>
  <si>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</si>
  <si>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</si>
  <si>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</si>
  <si>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</si>
  <si>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</si>
  <si>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</si>
  <si>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</si>
  <si>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</si>
  <si>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</si>
  <si>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</si>
  <si>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</si>
  <si>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</si>
  <si>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</si>
  <si>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</si>
  <si>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</si>
  <si>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</si>
  <si>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</si>
  <si>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</si>
  <si>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</si>
  <si>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</si>
  <si>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</si>
  <si>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</si>
  <si>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</si>
  <si>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</si>
  <si>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</si>
  <si>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</si>
  <si>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</si>
  <si>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</si>
  <si>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</si>
  <si>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</si>
  <si>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</si>
  <si>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</si>
  <si>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</si>
  <si>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</si>
  <si>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</si>
  <si>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</si>
  <si>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</si>
  <si>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</si>
  <si>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</si>
  <si>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</si>
  <si>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</si>
  <si>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</si>
  <si>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</si>
  <si>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</si>
  <si>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</si>
  <si>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</si>
  <si>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</si>
  <si>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</si>
  <si>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</si>
  <si>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</si>
  <si>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</si>
  <si>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</si>
  <si>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</si>
  <si>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</si>
  <si>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</si>
  <si>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</si>
  <si>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</si>
  <si>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</si>
  <si>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</si>
  <si>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</si>
  <si>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</si>
  <si>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</si>
  <si>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</si>
  <si>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</si>
  <si>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</si>
  <si>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</si>
  <si>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</si>
  <si>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</si>
  <si>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</si>
  <si>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</si>
  <si>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</si>
  <si>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</si>
  <si>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</si>
  <si>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</si>
  <si>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</si>
  <si>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</si>
  <si>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</si>
  <si>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</si>
  <si>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</si>
  <si>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</si>
  <si>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</si>
  <si>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</si>
  <si>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</si>
  <si>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</si>
  <si>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</si>
  <si>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</si>
  <si>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</si>
  <si>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</si>
  <si>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</si>
  <si>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</si>
  <si>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</si>
  <si>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</si>
  <si>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</si>
  <si>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</si>
  <si>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</si>
  <si>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</si>
  <si>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</si>
  <si>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</si>
  <si>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</si>
  <si>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</si>
  <si>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</si>
  <si>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</si>
  <si>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</si>
  <si>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</si>
  <si>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</si>
  <si>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</si>
  <si>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</si>
  <si>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</si>
  <si>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</si>
  <si>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</si>
  <si>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</si>
  <si>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</si>
  <si>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</si>
  <si>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</si>
  <si>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</si>
  <si>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</si>
  <si>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</si>
  <si>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</si>
  <si>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</si>
  <si>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</si>
  <si>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</si>
  <si>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</si>
  <si>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</si>
  <si>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</si>
  <si>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</si>
  <si>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</si>
  <si>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</si>
  <si>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</si>
  <si>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</si>
  <si>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</si>
  <si>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</si>
  <si>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</si>
  <si>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</si>
  <si>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</si>
  <si>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</si>
  <si>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</si>
  <si>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</si>
  <si>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</si>
  <si>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</si>
  <si>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</si>
  <si>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</si>
  <si>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</si>
  <si>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</si>
  <si>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</si>
  <si>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</si>
  <si>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</si>
  <si>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</si>
  <si>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</si>
  <si>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</si>
  <si>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</si>
  <si>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</si>
  <si>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</si>
  <si>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</si>
  <si>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</si>
  <si>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</si>
  <si>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</si>
  <si>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</si>
  <si>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</si>
  <si>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</si>
  <si>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</si>
  <si>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</si>
  <si>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</si>
  <si>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</si>
  <si>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</si>
  <si>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</si>
  <si>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</si>
  <si>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</si>
  <si>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</si>
  <si>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</si>
  <si>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</si>
  <si>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</si>
  <si>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</si>
  <si>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</si>
  <si>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</si>
  <si>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</si>
  <si>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</si>
  <si>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</si>
  <si>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</si>
  <si>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</si>
  <si>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</si>
  <si>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</si>
  <si>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</si>
  <si>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</si>
  <si>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</si>
  <si>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</si>
  <si>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</si>
  <si>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</si>
  <si>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</si>
  <si>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</si>
  <si>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</si>
  <si>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</si>
  <si>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</si>
  <si>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</si>
  <si>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</si>
  <si>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</si>
  <si>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</si>
  <si>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</si>
  <si>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</si>
  <si>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</si>
  <si>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</si>
  <si>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</si>
  <si>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</si>
  <si>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</si>
  <si>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</si>
  <si>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</si>
  <si>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</si>
  <si>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</si>
  <si>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</si>
  <si>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</si>
  <si>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</si>
  <si>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</si>
  <si>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</si>
  <si>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</si>
  <si>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</si>
  <si>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</si>
  <si>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</si>
  <si>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</si>
  <si>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</si>
  <si>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</si>
  <si>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</si>
  <si>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</si>
  <si>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</si>
  <si>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</si>
  <si>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</si>
  <si>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</si>
  <si>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</si>
  <si>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</si>
  <si>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</si>
  <si>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</si>
  <si>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</si>
  <si>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</si>
  <si>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</si>
  <si>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</si>
  <si>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</si>
  <si>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</si>
  <si>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</si>
  <si>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</si>
  <si>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</si>
  <si>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</si>
  <si>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</si>
  <si>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</si>
  <si>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</si>
  <si>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</si>
  <si>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</si>
  <si>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</si>
  <si>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</si>
  <si>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</si>
  <si>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</si>
  <si>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</si>
  <si>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</si>
  <si>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</si>
  <si>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</si>
  <si>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</si>
  <si>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</si>
  <si>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</si>
  <si>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</si>
  <si>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</si>
  <si>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</si>
  <si>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</si>
  <si>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</si>
  <si>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</si>
  <si>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</si>
  <si>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</si>
  <si>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</si>
  <si>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</si>
  <si>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</si>
  <si>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</si>
  <si>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</si>
  <si>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</si>
  <si>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</si>
  <si>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</si>
  <si>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</si>
  <si>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</si>
  <si>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</si>
  <si>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</si>
  <si>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</si>
  <si>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</si>
  <si>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</si>
  <si>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</si>
  <si>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</si>
  <si>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</si>
  <si>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</si>
  <si>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</si>
  <si>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</si>
  <si>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</si>
  <si>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</si>
  <si>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</si>
  <si>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</si>
  <si>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</si>
  <si>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</si>
  <si>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</si>
  <si>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</si>
  <si>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</si>
  <si>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</si>
  <si>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</si>
  <si>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</si>
  <si>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</si>
  <si>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</si>
  <si>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</si>
  <si>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</si>
  <si>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</si>
  <si>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</si>
  <si>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</si>
  <si>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</si>
  <si>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</si>
  <si>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</si>
  <si>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</si>
  <si>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</si>
  <si>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</si>
  <si>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</si>
  <si>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</si>
  <si>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</si>
  <si>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</si>
  <si>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</si>
  <si>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</si>
  <si>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</si>
  <si>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</si>
  <si>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</si>
  <si>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</si>
  <si>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</si>
  <si>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</si>
  <si>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</si>
  <si>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</si>
  <si>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</si>
  <si>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</si>
  <si>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</si>
  <si>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</si>
  <si>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</si>
  <si>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</si>
  <si>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</si>
  <si>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</si>
  <si>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</si>
  <si>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</si>
  <si>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</si>
  <si>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</si>
  <si>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</si>
  <si>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</si>
  <si>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</si>
  <si>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</si>
  <si>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</si>
  <si>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</si>
  <si>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</si>
  <si>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</si>
  <si>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</si>
  <si>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</si>
  <si>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</si>
  <si>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</si>
  <si>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</si>
  <si>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</si>
  <si>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</si>
  <si>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</si>
  <si>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</si>
  <si>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</si>
  <si>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</si>
  <si>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</si>
  <si>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</si>
  <si>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</si>
  <si>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</si>
  <si>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</si>
  <si>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</si>
  <si>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</si>
  <si>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</si>
  <si>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</si>
  <si>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</si>
  <si>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</si>
  <si>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</si>
  <si>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</si>
  <si>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</si>
  <si>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</si>
  <si>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</si>
  <si>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</si>
  <si>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</si>
  <si>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</si>
  <si>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</si>
  <si>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</si>
  <si>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</si>
  <si>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</si>
  <si>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</si>
  <si>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</si>
  <si>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</si>
  <si>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</si>
  <si>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</si>
  <si>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</si>
  <si>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</si>
  <si>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</si>
  <si>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</si>
  <si>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</si>
  <si>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</si>
  <si>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</si>
  <si>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</si>
  <si>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</si>
  <si>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</si>
  <si>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</si>
  <si>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</si>
  <si>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</si>
  <si>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</si>
  <si>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</si>
  <si>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</si>
  <si>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</si>
  <si>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</si>
  <si>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</si>
  <si>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</si>
  <si>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</si>
  <si>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</si>
  <si>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</si>
  <si>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</si>
  <si>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</si>
  <si>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</si>
  <si>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</si>
  <si>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</si>
  <si>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</si>
  <si>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</si>
  <si>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</si>
  <si>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</si>
  <si>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</si>
  <si>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</si>
  <si>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</si>
  <si>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</si>
  <si>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</si>
  <si>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</si>
  <si>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</si>
  <si>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</si>
  <si>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</si>
  <si>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</si>
  <si>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</si>
  <si>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</si>
  <si>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</si>
  <si>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</si>
  <si>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</si>
  <si>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</si>
  <si>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</si>
  <si>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</si>
  <si>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</si>
  <si>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</si>
  <si>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</si>
  <si>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</si>
  <si>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</si>
  <si>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</si>
  <si>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</si>
  <si>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</si>
  <si>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</si>
  <si>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</si>
  <si>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</si>
  <si>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</si>
  <si>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</si>
  <si>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</si>
  <si>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</si>
  <si>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</si>
  <si>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</si>
  <si>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</si>
  <si>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</si>
  <si>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</si>
  <si>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</si>
  <si>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</si>
  <si>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</si>
  <si>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</si>
  <si>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</si>
  <si>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</si>
  <si>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</si>
  <si>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</si>
  <si>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</si>
  <si>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</si>
  <si>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</si>
  <si>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</si>
  <si>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</si>
  <si>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</si>
  <si>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</si>
  <si>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</si>
  <si>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</si>
  <si>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</si>
  <si>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</si>
  <si>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</si>
  <si>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</si>
  <si>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</si>
  <si>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</si>
  <si>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</si>
  <si>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</si>
  <si>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</si>
  <si>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</si>
  <si>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</si>
  <si>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</si>
  <si>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</si>
  <si>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</si>
  <si>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</si>
  <si>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</si>
  <si>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</si>
  <si>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</si>
  <si>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</si>
  <si>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</si>
  <si>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</si>
  <si>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</si>
  <si>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</si>
  <si>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</si>
  <si>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</si>
  <si>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</si>
  <si>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</si>
  <si>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</si>
  <si>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</si>
  <si>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</si>
  <si>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</si>
  <si>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</si>
  <si>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</si>
  <si>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</si>
  <si>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</si>
  <si>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</si>
  <si>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</si>
  <si>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</si>
  <si>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</si>
  <si>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</si>
  <si>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</si>
  <si>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</si>
  <si>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</si>
  <si>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</si>
  <si>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</si>
  <si>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</si>
  <si>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</si>
  <si>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</si>
  <si>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</si>
  <si>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</si>
  <si>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</si>
  <si>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</si>
  <si>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</si>
  <si>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</si>
  <si>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</si>
  <si>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</si>
  <si>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</si>
  <si>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</si>
  <si>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</si>
  <si>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</si>
  <si>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</si>
  <si>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</si>
  <si>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</si>
  <si>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</si>
  <si>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</si>
  <si>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</si>
  <si>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</si>
  <si>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</si>
  <si>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</si>
  <si>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</si>
  <si>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</si>
  <si>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</si>
  <si>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</si>
  <si>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</si>
  <si>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</si>
  <si>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</si>
  <si>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</si>
  <si>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</si>
  <si>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</si>
  <si>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</si>
  <si>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</si>
  <si>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</si>
  <si>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</si>
  <si>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</si>
  <si>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</si>
  <si>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</si>
  <si>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</si>
  <si>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</si>
  <si>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</si>
  <si>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</si>
  <si>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</si>
  <si>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</si>
  <si>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</si>
  <si>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</si>
  <si>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</si>
  <si>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</si>
  <si>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</si>
  <si>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</si>
  <si>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</si>
  <si>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</si>
  <si>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</si>
  <si>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</si>
  <si>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</si>
  <si>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</si>
  <si>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</si>
  <si>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</si>
  <si>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</si>
  <si>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</si>
  <si>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</si>
  <si>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</si>
  <si>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</si>
  <si>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</si>
  <si>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</si>
  <si>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</si>
  <si>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</si>
  <si>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</si>
  <si>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</si>
  <si>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</si>
  <si>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</si>
  <si>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</si>
  <si>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</si>
  <si>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</si>
  <si>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</si>
  <si>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</si>
  <si>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</si>
  <si>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</si>
  <si>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</si>
  <si>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</si>
  <si>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</si>
  <si>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</si>
  <si>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</si>
  <si>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</si>
  <si>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</si>
  <si>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</si>
  <si>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</si>
  <si>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</si>
  <si>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</si>
  <si>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</si>
  <si>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</si>
  <si>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</si>
  <si>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</si>
  <si>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</si>
  <si>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</si>
  <si>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</si>
  <si>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</si>
  <si>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</si>
  <si>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</si>
  <si>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</si>
  <si>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</si>
  <si>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</si>
  <si>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</si>
  <si>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</si>
  <si>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</si>
  <si>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</si>
  <si>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</si>
  <si>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</si>
  <si>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</si>
  <si>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</si>
  <si>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</si>
  <si>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</si>
  <si>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</si>
  <si>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</si>
  <si>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</si>
  <si>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</si>
  <si>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</si>
  <si>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</si>
  <si>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</si>
  <si>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</si>
  <si>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</si>
  <si>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</si>
  <si>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</si>
  <si>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</si>
  <si>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</si>
  <si>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</si>
  <si>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</si>
  <si>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</si>
  <si>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</si>
  <si>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</si>
  <si>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</si>
  <si>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</si>
  <si>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</si>
  <si>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</si>
  <si>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</si>
  <si>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</si>
  <si>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</si>
  <si>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</si>
  <si>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</si>
  <si>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</si>
  <si>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</si>
  <si>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</si>
  <si>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</si>
  <si>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</si>
  <si>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</si>
  <si>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</si>
  <si>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</si>
  <si>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</si>
  <si>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</si>
  <si>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</si>
  <si>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</si>
  <si>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</si>
  <si>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</si>
  <si>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</si>
  <si>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</si>
  <si>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</si>
  <si>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</si>
  <si>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</si>
  <si>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</si>
  <si>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</si>
  <si>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</si>
  <si>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</si>
  <si>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</si>
  <si>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</si>
  <si>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</si>
  <si>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</si>
  <si>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</si>
  <si>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</si>
  <si>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</si>
  <si>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</si>
  <si>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</si>
  <si>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</si>
  <si>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</si>
  <si>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</si>
  <si>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</si>
  <si>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</si>
  <si>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</si>
  <si>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</si>
  <si>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</si>
  <si>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</si>
  <si>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</si>
  <si>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</si>
  <si>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</si>
  <si>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</si>
  <si>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</si>
  <si>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</si>
  <si>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</si>
  <si>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</si>
  <si>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</si>
  <si>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</si>
  <si>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</si>
  <si>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</si>
  <si>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</si>
  <si>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</si>
  <si>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</si>
  <si>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</si>
  <si>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</si>
  <si>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</si>
  <si>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</si>
  <si>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</si>
  <si>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</si>
  <si>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</si>
  <si>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</si>
  <si>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</si>
  <si>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</si>
  <si>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</si>
  <si>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</si>
  <si>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</si>
  <si>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</si>
  <si>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</si>
  <si>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</si>
  <si>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</si>
  <si>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</si>
  <si>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</si>
  <si>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</si>
  <si>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</si>
  <si>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</si>
  <si>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</si>
  <si>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</si>
  <si>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</si>
  <si>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</si>
  <si>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</si>
  <si>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</si>
  <si>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</si>
  <si>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</si>
  <si>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</si>
  <si>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</si>
  <si>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</si>
  <si>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</si>
  <si>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</si>
  <si>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</si>
  <si>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</si>
  <si>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</si>
  <si>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</si>
  <si>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</si>
  <si>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</si>
  <si>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</si>
  <si>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</si>
  <si>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</si>
  <si>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</si>
  <si>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</si>
  <si>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</si>
  <si>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</si>
  <si>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</si>
  <si>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</si>
  <si>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</si>
  <si>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</si>
  <si>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</si>
  <si>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</si>
  <si>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</si>
  <si>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</si>
  <si>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</si>
  <si>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</si>
  <si>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</si>
  <si>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</si>
  <si>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</si>
  <si>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</si>
  <si>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</si>
  <si>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</si>
  <si>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</si>
  <si>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</si>
  <si>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</si>
  <si>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</si>
  <si>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</si>
  <si>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</si>
  <si>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</si>
  <si>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</si>
  <si>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</si>
  <si>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</si>
  <si>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</si>
  <si>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</si>
  <si>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</si>
  <si>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</si>
  <si>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</si>
  <si>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</si>
  <si>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</si>
  <si>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</si>
  <si>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</si>
  <si>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</si>
  <si>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</si>
  <si>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</si>
  <si>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</si>
  <si>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</si>
  <si>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</si>
  <si>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</si>
  <si>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</si>
  <si>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</si>
  <si>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</si>
  <si>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</si>
  <si>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</si>
  <si>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</si>
  <si>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</si>
  <si>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</si>
  <si>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</si>
  <si>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</si>
  <si>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</si>
  <si>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</si>
  <si>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</si>
  <si>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</si>
  <si>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</si>
  <si>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</si>
  <si>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</si>
  <si>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</si>
  <si>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</si>
  <si>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</si>
  <si>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</si>
  <si>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</si>
  <si>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</si>
  <si>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</si>
  <si>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</si>
  <si>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</si>
  <si>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</si>
  <si>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</si>
  <si>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</si>
  <si>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</si>
  <si>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</si>
  <si>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</si>
  <si>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</si>
  <si>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</si>
  <si>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</si>
  <si>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</si>
  <si>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</si>
  <si>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</si>
  <si>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</si>
  <si>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</si>
  <si>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</si>
  <si>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</si>
  <si>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</si>
  <si>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</si>
  <si>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</si>
  <si>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</si>
  <si>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</si>
  <si>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</si>
  <si>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</si>
  <si>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</si>
  <si>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</si>
  <si>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</si>
  <si>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</si>
  <si>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</si>
  <si>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</si>
  <si>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</si>
  <si>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</si>
  <si>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</si>
  <si>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</si>
  <si>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</si>
  <si>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</si>
  <si>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</si>
  <si>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</si>
  <si>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</si>
  <si>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</si>
  <si>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</si>
  <si>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</si>
  <si>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</si>
  <si>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</si>
  <si>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</si>
  <si>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</si>
  <si>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</si>
  <si>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</si>
  <si>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</si>
  <si>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</si>
  <si>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</si>
  <si>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</si>
  <si>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</si>
  <si>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</si>
  <si>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</si>
  <si>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</si>
  <si>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</si>
  <si>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</si>
  <si>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</si>
  <si>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</si>
  <si>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</si>
  <si>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</si>
  <si>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</si>
  <si>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</si>
  <si>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</si>
  <si>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</si>
  <si>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</si>
  <si>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</si>
  <si>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</si>
  <si>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</si>
  <si>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</si>
  <si>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</si>
  <si>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</si>
  <si>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</si>
  <si>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</si>
  <si>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</si>
  <si>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</si>
  <si>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</si>
  <si>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</si>
  <si>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</si>
  <si>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</si>
  <si>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</si>
  <si>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</si>
  <si>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</si>
  <si>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</si>
  <si>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</si>
  <si>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</si>
  <si>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</si>
  <si>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</si>
  <si>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</si>
  <si>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</si>
  <si>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</si>
  <si>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</si>
  <si>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</si>
  <si>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</si>
  <si>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</si>
  <si>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</si>
  <si>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</si>
  <si>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</si>
  <si>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</si>
  <si>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</si>
  <si>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</si>
  <si>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</si>
  <si>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</si>
  <si>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</si>
  <si>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</si>
  <si>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</si>
  <si>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</si>
  <si>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</si>
  <si>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</si>
  <si>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</si>
  <si>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</si>
  <si>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</si>
  <si>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</si>
  <si>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</si>
  <si>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</si>
  <si>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</si>
  <si>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</si>
  <si>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</si>
  <si>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</si>
  <si>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</si>
  <si>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</si>
  <si>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</si>
  <si>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</si>
  <si>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</si>
  <si>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</si>
  <si>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</si>
  <si>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</si>
  <si>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</si>
  <si>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</si>
  <si>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</si>
  <si>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</si>
  <si>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</si>
  <si>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</si>
  <si>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</si>
  <si>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</si>
  <si>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</si>
  <si>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</si>
  <si>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</si>
  <si>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</si>
  <si>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</si>
  <si>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</si>
  <si>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</si>
  <si>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</si>
  <si>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</si>
  <si>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</si>
  <si>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</si>
  <si>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</si>
  <si>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</si>
  <si>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</si>
  <si>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</si>
  <si>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</si>
  <si>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</si>
  <si>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</si>
  <si>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</si>
  <si>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</si>
  <si>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</si>
  <si>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</si>
  <si>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</si>
  <si>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</si>
  <si>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</si>
  <si>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</si>
  <si>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</si>
  <si>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</si>
  <si>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</si>
  <si>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</si>
  <si>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</si>
  <si>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</si>
  <si>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</si>
  <si>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</si>
  <si>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</si>
  <si>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</si>
  <si>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</si>
  <si>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</si>
  <si>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</si>
  <si>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</si>
  <si>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</si>
  <si>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</si>
  <si>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</si>
  <si>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</si>
  <si>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</si>
  <si>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</si>
  <si>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</si>
  <si>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</si>
  <si>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</si>
  <si>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</si>
  <si>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</si>
  <si>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</si>
  <si>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</si>
  <si>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</si>
  <si>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</si>
  <si>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</si>
  <si>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</si>
  <si>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</si>
  <si>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</si>
  <si>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</si>
  <si>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</si>
  <si>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</si>
  <si>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</si>
  <si>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</si>
  <si>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</si>
  <si>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</si>
  <si>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</si>
  <si>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</si>
  <si>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</si>
  <si>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</si>
  <si>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</si>
  <si>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</si>
  <si>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</si>
  <si>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</si>
  <si>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</si>
  <si>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</si>
  <si>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</si>
  <si>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</si>
  <si>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</si>
  <si>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</si>
  <si>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</si>
  <si>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</si>
  <si>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</si>
  <si>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</si>
  <si>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</si>
  <si>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</si>
  <si>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</si>
  <si>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</si>
  <si>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</si>
  <si>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</si>
  <si>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</si>
  <si>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</si>
  <si>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</si>
  <si>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</si>
  <si>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</si>
  <si>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</si>
  <si>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</si>
  <si>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</si>
  <si>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</si>
  <si>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</si>
  <si>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</si>
  <si>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</si>
  <si>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</si>
  <si>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</si>
  <si>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</si>
  <si>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</si>
  <si>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</si>
  <si>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</si>
  <si>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</si>
  <si>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</si>
  <si>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</si>
  <si>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</si>
  <si>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</si>
  <si>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</si>
  <si>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</si>
  <si>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</si>
  <si>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</si>
  <si>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</si>
  <si>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</si>
  <si>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</si>
  <si>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</si>
  <si>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</si>
  <si>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</si>
  <si>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</si>
  <si>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</si>
  <si>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</si>
  <si>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</si>
  <si>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</si>
  <si>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</si>
  <si>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</si>
  <si>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</si>
  <si>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</si>
  <si>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</si>
  <si>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</si>
  <si>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</si>
  <si>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</si>
  <si>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</si>
  <si>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</si>
  <si>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</si>
  <si>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</si>
  <si>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</si>
  <si>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</si>
  <si>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</si>
  <si>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</si>
  <si>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</si>
  <si>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</si>
  <si>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</si>
  <si>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</si>
  <si>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</si>
  <si>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</si>
  <si>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</si>
  <si>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</si>
  <si>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</si>
  <si>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</si>
  <si>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</si>
  <si>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</si>
  <si>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</si>
  <si>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</si>
  <si>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</si>
  <si>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</si>
  <si>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</si>
  <si>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</si>
  <si>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</si>
  <si>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</si>
  <si>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</si>
  <si>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</si>
  <si>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</si>
  <si>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</si>
  <si>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</si>
  <si>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</si>
  <si>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</si>
  <si>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</si>
  <si>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</si>
  <si>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</si>
  <si>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</si>
  <si>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</si>
  <si>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</si>
  <si>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</si>
  <si>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</si>
  <si>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</si>
  <si>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</si>
  <si>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</si>
  <si>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</si>
  <si>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</si>
  <si>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</si>
  <si>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</si>
  <si>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</si>
  <si>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</si>
  <si>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</si>
  <si>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</si>
  <si>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</si>
  <si>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</si>
  <si>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</si>
  <si>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</si>
  <si>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</si>
  <si>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</si>
  <si>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</si>
  <si>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</si>
  <si>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</si>
  <si>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</si>
  <si>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</si>
  <si>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</si>
  <si>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</si>
  <si>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</si>
  <si>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</si>
  <si>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</si>
  <si>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</si>
  <si>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</si>
  <si>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</si>
  <si>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</si>
  <si>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</si>
  <si>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</si>
  <si>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</si>
  <si>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</si>
  <si>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</si>
  <si>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</si>
  <si>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</si>
  <si>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</si>
  <si>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</si>
  <si>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</si>
  <si>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</si>
  <si>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</si>
  <si>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</si>
  <si>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</si>
  <si>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</si>
  <si>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</si>
  <si>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</si>
  <si>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</si>
  <si>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</si>
  <si>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</si>
  <si>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</si>
  <si>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</si>
  <si>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</si>
  <si>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</si>
  <si>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</si>
  <si>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</si>
  <si>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</si>
  <si>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</si>
  <si>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</si>
  <si>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</si>
  <si>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</si>
  <si>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</si>
  <si>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</si>
  <si>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</si>
  <si>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</si>
  <si>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</si>
  <si>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</si>
  <si>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</si>
  <si>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</si>
  <si>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</si>
  <si>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</si>
  <si>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</si>
  <si>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</si>
  <si>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</si>
  <si>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</si>
  <si>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</si>
  <si>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</si>
  <si>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</si>
  <si>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</si>
  <si>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</si>
  <si>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</si>
  <si>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</si>
  <si>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</si>
  <si>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</si>
  <si>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</si>
  <si>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</si>
  <si>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</si>
  <si>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</si>
  <si>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</si>
  <si>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</si>
  <si>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</si>
  <si>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</si>
  <si>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</si>
  <si>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</si>
  <si>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</si>
  <si>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</si>
  <si>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</si>
  <si>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</si>
  <si>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</si>
  <si>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</si>
  <si>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</si>
  <si>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</si>
  <si>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</si>
  <si>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</si>
  <si>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</si>
  <si>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</si>
  <si>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</si>
  <si>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</si>
  <si>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</si>
  <si>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</si>
  <si>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</si>
  <si>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</si>
  <si>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</si>
  <si>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</si>
  <si>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</si>
  <si>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</si>
  <si>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</si>
  <si>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</si>
  <si>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</si>
  <si>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</si>
  <si>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</si>
  <si>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</si>
  <si>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</si>
  <si>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</si>
  <si>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</si>
  <si>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</si>
  <si>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</si>
  <si>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</si>
  <si>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</si>
  <si>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</si>
  <si>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</si>
  <si>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</si>
  <si>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</si>
  <si>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</si>
  <si>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</si>
  <si>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</si>
  <si>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</si>
  <si>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</si>
  <si>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</si>
  <si>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</si>
  <si>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</si>
  <si>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</si>
  <si>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</si>
  <si>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</si>
  <si>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</si>
  <si>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</si>
  <si>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</si>
  <si>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</si>
  <si>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</si>
  <si>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</si>
  <si>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</si>
  <si>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</si>
  <si>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</si>
  <si>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</si>
  <si>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</si>
  <si>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</si>
  <si>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</si>
  <si>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</si>
  <si>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</si>
  <si>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</si>
  <si>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</si>
  <si>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</si>
  <si>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</si>
  <si>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</si>
  <si>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</si>
  <si>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</si>
  <si>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</si>
  <si>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</si>
  <si>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</si>
  <si>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</si>
  <si>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</si>
  <si>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</si>
  <si>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</si>
  <si>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</si>
  <si>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</si>
  <si>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</si>
  <si>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</si>
  <si>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</si>
  <si>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</si>
  <si>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</si>
  <si>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</si>
  <si>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</si>
  <si>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</si>
  <si>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</si>
  <si>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</si>
  <si>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</si>
  <si>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</si>
  <si>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</si>
  <si>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</si>
  <si>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</si>
  <si>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</si>
  <si>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</si>
  <si>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</si>
  <si>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</si>
  <si>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</si>
  <si>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</si>
  <si>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</si>
  <si>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</si>
  <si>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</si>
  <si>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</si>
  <si>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</si>
  <si>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</si>
  <si>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</si>
  <si>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</si>
  <si>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</si>
  <si>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</si>
  <si>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</si>
  <si>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</si>
  <si>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</si>
  <si>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</si>
  <si>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</si>
  <si>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</si>
  <si>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</si>
  <si>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</si>
  <si>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</si>
  <si>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</si>
  <si>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</si>
  <si>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</si>
  <si>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</si>
  <si>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</si>
  <si>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</si>
  <si>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</si>
  <si>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</si>
  <si>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</si>
  <si>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</si>
  <si>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</si>
  <si>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</si>
  <si>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</si>
  <si>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</si>
  <si>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</si>
  <si>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</si>
  <si>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</si>
  <si>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</si>
  <si>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</si>
  <si>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</si>
  <si>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</si>
  <si>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</si>
  <si>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</si>
  <si>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</si>
  <si>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</si>
  <si>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</si>
  <si>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</si>
  <si>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</si>
  <si>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</si>
  <si>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</si>
  <si>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</si>
  <si>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</si>
  <si>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</si>
  <si>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</si>
  <si>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</si>
  <si>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</si>
  <si>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</si>
  <si>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</si>
  <si>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</si>
  <si>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</si>
  <si>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</si>
  <si>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</si>
  <si>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</si>
  <si>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</si>
  <si>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</si>
  <si>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</si>
  <si>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</si>
  <si>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</si>
  <si>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</si>
  <si>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</si>
  <si>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</si>
  <si>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</si>
  <si>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</si>
  <si>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</si>
  <si>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</si>
  <si>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</si>
  <si>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</si>
  <si>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</si>
  <si>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</si>
  <si>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</si>
  <si>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</si>
  <si>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</si>
  <si>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</si>
  <si>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</si>
  <si>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</si>
  <si>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</si>
  <si>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</si>
  <si>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</si>
  <si>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</si>
  <si>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</si>
  <si>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</si>
  <si>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</si>
  <si>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</si>
  <si>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</si>
  <si>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</si>
  <si>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</si>
  <si>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</si>
  <si>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</si>
  <si>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</si>
  <si>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</si>
  <si>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</si>
  <si>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</si>
  <si>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</si>
  <si>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</si>
  <si>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</si>
  <si>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</si>
  <si>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</si>
  <si>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</si>
  <si>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</si>
  <si>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</si>
  <si>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</si>
  <si>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</si>
  <si>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</si>
  <si>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</si>
  <si>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</si>
  <si>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</si>
  <si>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</si>
  <si>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</si>
  <si>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</si>
  <si>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</si>
  <si>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</si>
  <si>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</si>
  <si>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</si>
  <si>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</si>
  <si>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</si>
  <si>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</si>
  <si>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</si>
  <si>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</si>
  <si>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</si>
  <si>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</si>
  <si>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</si>
  <si>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</si>
  <si>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</si>
  <si>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</si>
  <si>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</si>
  <si>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</si>
  <si>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</si>
  <si>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</si>
  <si>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</si>
  <si>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</si>
  <si>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</si>
  <si>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</si>
  <si>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</si>
  <si>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</si>
  <si>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</si>
  <si>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</si>
  <si>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</si>
  <si>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</si>
  <si>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</si>
  <si>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</si>
  <si>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</si>
  <si>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</si>
  <si>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</si>
  <si>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</si>
  <si>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</si>
  <si>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</si>
  <si>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</si>
  <si>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</si>
  <si>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</si>
  <si>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</si>
  <si>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</si>
  <si>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</si>
  <si>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</si>
  <si>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</si>
  <si>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</si>
  <si>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</si>
  <si>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</si>
  <si>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</si>
  <si>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</si>
  <si>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</si>
  <si>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</si>
  <si>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</si>
  <si>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</si>
  <si>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</si>
  <si>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</si>
  <si>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</si>
  <si>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</si>
  <si>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</si>
  <si>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</si>
  <si>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</si>
  <si>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</si>
  <si>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</si>
  <si>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</si>
  <si>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</si>
  <si>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</si>
  <si>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</si>
  <si>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</si>
  <si>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</si>
  <si>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</si>
  <si>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</si>
  <si>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</si>
  <si>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</si>
  <si>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</si>
  <si>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</si>
  <si>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</si>
  <si>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</si>
  <si>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</si>
  <si>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</si>
  <si>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</si>
  <si>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</si>
  <si>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</si>
  <si>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</si>
  <si>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</si>
  <si>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</si>
  <si>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</si>
  <si>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</si>
  <si>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</si>
  <si>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</si>
  <si>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</si>
  <si>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</si>
  <si>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</si>
  <si>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</si>
  <si>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</si>
  <si>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</si>
  <si>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</si>
  <si>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</si>
  <si>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</si>
  <si>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</si>
  <si>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</si>
  <si>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</si>
  <si>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</si>
  <si>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</si>
  <si>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</si>
  <si>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</si>
  <si>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</si>
  <si>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</si>
  <si>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</si>
  <si>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</si>
  <si>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</si>
  <si>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</si>
  <si>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</si>
  <si>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</si>
  <si>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</si>
  <si>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</si>
  <si>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</si>
  <si>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</si>
  <si>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</si>
  <si>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</si>
  <si>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</si>
  <si>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</si>
  <si>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</si>
  <si>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</si>
  <si>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</si>
  <si>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</si>
  <si>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</si>
  <si>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</si>
  <si>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</si>
  <si>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</si>
  <si>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</si>
  <si>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</si>
  <si>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</si>
  <si>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</si>
  <si>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</si>
  <si>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</si>
  <si>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</si>
  <si>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</si>
  <si>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</si>
  <si>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</si>
  <si>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</si>
  <si>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</si>
  <si>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</si>
  <si>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</si>
  <si>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</si>
  <si>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</si>
  <si>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</si>
  <si>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</si>
  <si>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</si>
  <si>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</si>
  <si>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</si>
  <si>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</si>
  <si>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</si>
  <si>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</si>
  <si>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</si>
  <si>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</si>
  <si>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</si>
  <si>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</si>
  <si>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</si>
  <si>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</si>
  <si>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</si>
  <si>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</si>
  <si>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</si>
  <si>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</si>
  <si>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</si>
  <si>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</si>
  <si>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</si>
  <si>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</si>
  <si>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</si>
  <si>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</si>
  <si>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</si>
  <si>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</si>
  <si>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</si>
  <si>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</si>
  <si>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</si>
  <si>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</si>
  <si>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</si>
  <si>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</si>
  <si>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</si>
  <si>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</si>
  <si>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</si>
  <si>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</si>
  <si>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</si>
  <si>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</si>
  <si>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</si>
  <si>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</si>
  <si>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</si>
  <si>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</si>
  <si>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</si>
  <si>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</si>
  <si>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</si>
  <si>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</si>
  <si>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</si>
  <si>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</si>
  <si>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</si>
  <si>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</si>
  <si>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</si>
  <si>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</si>
  <si>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</si>
  <si>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</si>
  <si>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</si>
  <si>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</si>
  <si>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</si>
  <si>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</si>
  <si>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</si>
  <si>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</si>
  <si>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</si>
  <si>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</si>
  <si>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</si>
  <si>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</si>
  <si>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</si>
  <si>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EURO STOXX SMALL CAP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</si>
  <si>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</si>
  <si>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</si>
  <si>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</si>
  <si>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</si>
  <si>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</si>
  <si>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</si>
  <si>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</si>
  <si>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</si>
  <si>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</si>
  <si>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</si>
  <si>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</si>
  <si>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</si>
  <si>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</si>
  <si>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</si>
  <si>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</si>
  <si>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</si>
  <si>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</si>
  <si>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</si>
  <si>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</si>
  <si>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</si>
  <si>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</si>
  <si>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</si>
  <si>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</si>
  <si>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</si>
  <si>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</si>
  <si>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</si>
  <si>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</si>
  <si>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</si>
  <si>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</si>
  <si>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</si>
  <si>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</si>
  <si>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</si>
  <si>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</si>
  <si>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</si>
  <si>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</si>
  <si>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</si>
  <si>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</si>
  <si>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</si>
  <si>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</si>
  <si>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</si>
  <si>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</si>
  <si>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</si>
  <si>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</si>
  <si>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</si>
  <si>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</si>
  <si>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</si>
  <si>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</si>
  <si>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</si>
  <si>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</si>
  <si>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</si>
  <si>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</si>
  <si>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</si>
  <si>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</si>
  <si>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</si>
  <si>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</si>
  <si>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</si>
  <si>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</si>
  <si>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</si>
  <si>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</si>
  <si>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</si>
  <si>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</si>
  <si>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</si>
  <si>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</si>
  <si>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</si>
  <si>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</si>
  <si>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</si>
  <si>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</si>
  <si>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</si>
  <si>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</si>
  <si>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</si>
  <si>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</si>
  <si>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</si>
  <si>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</si>
  <si>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</si>
  <si>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</si>
  <si>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</si>
  <si>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</si>
  <si>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</si>
  <si>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</si>
  <si>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</si>
  <si>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</si>
  <si>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</si>
  <si>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</si>
  <si>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</si>
  <si>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</si>
  <si>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</si>
  <si>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</si>
  <si>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</si>
  <si>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</si>
  <si>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</si>
  <si>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</si>
  <si>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</si>
  <si>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</si>
  <si>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</si>
  <si>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</si>
  <si>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</si>
  <si>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</si>
  <si>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</si>
  <si>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</si>
  <si>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</si>
  <si>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</si>
  <si>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</si>
  <si>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</si>
  <si>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</si>
  <si>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</si>
  <si>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</si>
  <si>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</si>
  <si>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</si>
  <si>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</si>
  <si>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</si>
  <si>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</si>
  <si>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</si>
  <si>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</si>
  <si>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</si>
  <si>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</si>
  <si>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</si>
  <si>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</si>
  <si>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</si>
  <si>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</si>
  <si>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</si>
  <si>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</si>
  <si>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</si>
  <si>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</si>
  <si>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</si>
  <si>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</si>
  <si>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</si>
  <si>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</si>
  <si>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</si>
  <si>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</si>
  <si>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</si>
  <si>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</si>
  <si>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</si>
  <si>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</si>
  <si>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</si>
  <si>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</si>
  <si>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</si>
  <si>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</si>
  <si>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</si>
  <si>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</si>
  <si>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</si>
  <si>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</si>
  <si>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</si>
  <si>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</si>
  <si>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</si>
  <si>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</si>
  <si>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</si>
  <si>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</si>
  <si>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</si>
  <si>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</si>
  <si>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</si>
  <si>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</si>
  <si>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</si>
  <si>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</si>
  <si>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</si>
  <si>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</si>
  <si>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</si>
  <si>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</si>
  <si>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</si>
  <si>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</si>
  <si>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</si>
  <si>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</si>
  <si>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</si>
  <si>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</si>
  <si>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</si>
  <si>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</si>
  <si>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</si>
  <si>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</si>
  <si>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</si>
  <si>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</si>
  <si>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</si>
  <si>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</si>
  <si>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</si>
  <si>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</si>
  <si>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</si>
  <si>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</si>
  <si>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</si>
  <si>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</si>
  <si>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</si>
  <si>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</si>
  <si>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</si>
  <si>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</si>
  <si>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</si>
  <si>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</si>
  <si>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</si>
  <si>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</si>
  <si>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</si>
  <si>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</si>
  <si>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</si>
  <si>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</si>
  <si>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</si>
  <si>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</si>
  <si>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</si>
  <si>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</si>
  <si>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</si>
  <si>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</si>
  <si>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</si>
  <si>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</si>
  <si>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</si>
  <si>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</si>
  <si>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</si>
  <si>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</si>
  <si>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</si>
  <si>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</si>
  <si>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</si>
  <si>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</si>
  <si>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</si>
  <si>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</si>
  <si>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</si>
  <si>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</si>
  <si>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</si>
  <si>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</si>
  <si>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</si>
  <si>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</si>
  <si>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</si>
  <si>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</si>
  <si>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</si>
  <si>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</si>
  <si>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</si>
  <si>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</si>
  <si>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</si>
  <si>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</si>
  <si>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</si>
  <si>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</si>
  <si>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</si>
  <si>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</si>
  <si>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</si>
  <si>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</si>
  <si>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</si>
  <si>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</si>
  <si>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</si>
  <si>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</si>
  <si>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</si>
  <si>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</si>
  <si>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</si>
  <si>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</si>
  <si>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</si>
  <si>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</si>
  <si>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</si>
  <si>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</si>
  <si>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</si>
  <si>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</si>
  <si>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</si>
  <si>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</si>
  <si>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</si>
  <si>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</si>
  <si>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</si>
  <si>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</si>
  <si>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</si>
  <si>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</si>
  <si>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</si>
  <si>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</si>
  <si>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</si>
  <si>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</si>
  <si>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</si>
  <si>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</si>
  <si>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</si>
  <si>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</si>
  <si>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</si>
  <si>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</si>
  <si>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</si>
  <si>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</si>
  <si>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</si>
  <si>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</si>
  <si>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</si>
  <si>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</si>
  <si>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</si>
  <si>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</si>
  <si>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</si>
  <si>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</si>
  <si>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</si>
  <si>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</si>
  <si>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</si>
  <si>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</si>
  <si>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</si>
  <si>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</si>
  <si>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</si>
  <si>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</si>
  <si>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</si>
  <si>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</si>
  <si>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</si>
  <si>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</si>
  <si>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</si>
  <si>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</si>
  <si>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</si>
  <si>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</si>
  <si>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</si>
  <si>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</si>
  <si>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</si>
  <si>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</si>
  <si>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</si>
  <si>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</si>
  <si>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</si>
  <si>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</si>
  <si>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</si>
  <si>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</si>
  <si>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</si>
  <si>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</si>
  <si>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</si>
  <si>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</si>
  <si>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</si>
  <si>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</si>
  <si>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</si>
  <si>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</si>
  <si>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</si>
  <si>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</si>
  <si>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</si>
  <si>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</si>
  <si>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</si>
  <si>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</si>
  <si>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</si>
  <si>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</si>
  <si>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</si>
  <si>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</si>
  <si>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</si>
  <si>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</si>
  <si>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</si>
  <si>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</si>
  <si>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</si>
  <si>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</si>
  <si>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</si>
  <si>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</si>
  <si>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</si>
  <si>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</si>
  <si>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</si>
  <si>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</si>
  <si>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</si>
  <si>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</si>
  <si>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</si>
  <si>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</si>
  <si>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</si>
  <si>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</si>
  <si>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</si>
  <si>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</si>
  <si>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</si>
  <si>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</si>
  <si>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</si>
  <si>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</si>
  <si>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</si>
  <si>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</si>
  <si>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</si>
  <si>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</si>
  <si>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</si>
  <si>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</si>
  <si>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</si>
  <si>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</si>
  <si>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</si>
  <si>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</si>
  <si>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</si>
  <si>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</si>
  <si>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</si>
  <si>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</si>
  <si>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</si>
  <si>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</si>
  <si>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</si>
  <si>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</si>
  <si>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</si>
  <si>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</si>
  <si>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</si>
  <si>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</si>
  <si>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</si>
  <si>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</si>
  <si>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</si>
  <si>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</si>
  <si>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</si>
  <si>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</si>
  <si>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</si>
  <si>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</si>
  <si>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</si>
  <si>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</si>
  <si>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</si>
  <si>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</si>
  <si>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</si>
  <si>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</si>
  <si>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</si>
  <si>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</si>
  <si>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</si>
  <si>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</si>
  <si>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</si>
  <si>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</si>
  <si>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</si>
  <si>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</si>
  <si>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</si>
  <si>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</si>
  <si>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</si>
  <si>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</si>
  <si>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</si>
  <si>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</si>
  <si>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</si>
  <si>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</si>
  <si>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</si>
  <si>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</si>
  <si>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</si>
  <si>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</si>
  <si>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</si>
  <si>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</si>
  <si>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</si>
  <si>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</si>
  <si>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</si>
  <si>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</si>
  <si>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</si>
  <si>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</si>
  <si>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</si>
  <si>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</si>
  <si>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</si>
  <si>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</si>
  <si>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</si>
  <si>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</si>
  <si>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</si>
  <si>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</si>
  <si>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</si>
  <si>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</si>
  <si>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</si>
  <si>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</si>
  <si>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</si>
  <si>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</si>
  <si>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</si>
  <si>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</si>
  <si>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</si>
  <si>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</si>
  <si>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</si>
  <si>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</si>
  <si>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</si>
  <si>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</si>
  <si>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</si>
  <si>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</si>
  <si>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</si>
  <si>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</si>
  <si>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</si>
  <si>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</si>
  <si>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</si>
  <si>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</si>
  <si>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</si>
  <si>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</si>
  <si>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</si>
  <si>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</si>
  <si>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</si>
  <si>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</si>
  <si>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</si>
  <si>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</si>
  <si>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</si>
  <si>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</si>
  <si>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</si>
  <si>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</si>
  <si>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</si>
  <si>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</si>
  <si>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</si>
  <si>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</si>
  <si>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</si>
  <si>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</si>
  <si>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</si>
  <si>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</si>
  <si>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</si>
  <si>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</si>
  <si>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</si>
  <si>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</si>
  <si>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</si>
  <si>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</si>
  <si>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</si>
  <si>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</si>
  <si>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</si>
  <si>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</si>
  <si>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</si>
  <si>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</si>
  <si>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</si>
  <si>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</si>
  <si>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</si>
  <si>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</si>
  <si>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</si>
  <si>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</si>
  <si>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</si>
  <si>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</si>
  <si>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</si>
  <si>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</si>
  <si>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</si>
  <si>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</si>
  <si>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</si>
  <si>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</si>
  <si>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</si>
  <si>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</si>
  <si>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</si>
  <si>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</si>
  <si>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</si>
  <si>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</si>
  <si>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</si>
  <si>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</si>
  <si>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</si>
  <si>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</si>
  <si>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</si>
  <si>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</si>
  <si>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</si>
  <si>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</si>
  <si>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</si>
  <si>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</si>
  <si>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</si>
  <si>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</si>
  <si>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</si>
  <si>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</si>
  <si>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</si>
  <si>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</si>
  <si>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</si>
  <si>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</si>
  <si>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</si>
  <si>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</si>
  <si>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</si>
  <si>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</si>
  <si>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</si>
  <si>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</si>
  <si>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</si>
  <si>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</si>
  <si>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</si>
  <si>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</si>
  <si>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</si>
  <si>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</si>
  <si>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</si>
  <si>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</si>
  <si>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</si>
  <si>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</si>
  <si>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</si>
  <si>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</si>
  <si>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</si>
  <si>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</si>
  <si>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</si>
  <si>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</si>
  <si>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</si>
  <si>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</si>
  <si>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</si>
  <si>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</si>
  <si>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</si>
  <si>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</si>
  <si>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</si>
  <si>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</si>
  <si>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</si>
  <si>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</si>
  <si>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</si>
  <si>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</si>
  <si>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</si>
  <si>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</si>
  <si>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</si>
  <si>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</si>
  <si>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</si>
  <si>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</si>
  <si>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</si>
  <si>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</si>
  <si>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</si>
  <si>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</si>
  <si>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</si>
  <si>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</si>
  <si>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</si>
  <si>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</si>
  <si>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</si>
  <si>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</si>
  <si>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</si>
  <si>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</si>
  <si>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</si>
  <si>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</si>
  <si>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</si>
  <si>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</si>
  <si>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</si>
  <si>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</si>
  <si>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</si>
  <si>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</si>
  <si>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</si>
  <si>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</si>
  <si>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</si>
  <si>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</si>
  <si>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</si>
  <si>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</si>
  <si>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</si>
  <si>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</si>
  <si>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</si>
  <si>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</si>
  <si>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</si>
  <si>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</si>
  <si>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</si>
  <si>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</si>
  <si>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</si>
  <si>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</si>
  <si>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</si>
  <si>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</si>
  <si>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</si>
  <si>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</si>
  <si>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</si>
  <si>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</si>
  <si>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</si>
  <si>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</si>
  <si>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</si>
  <si>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</si>
  <si>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</si>
  <si>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</si>
  <si>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</si>
  <si>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</si>
  <si>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</si>
  <si>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</si>
  <si>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</si>
  <si>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</si>
  <si>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</si>
  <si>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</si>
  <si>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</si>
  <si>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</si>
  <si>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</si>
  <si>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</si>
  <si>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</si>
  <si>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</si>
  <si>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</si>
  <si>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</si>
  <si>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</si>
  <si>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</si>
  <si>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</si>
  <si>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</si>
  <si>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</si>
  <si>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</si>
  <si>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</si>
  <si>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</si>
  <si>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</si>
  <si>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</si>
  <si>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</si>
  <si>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</si>
  <si>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</si>
  <si>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</si>
  <si>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</si>
  <si>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</si>
  <si>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</si>
  <si>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</si>
  <si>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</si>
  <si>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</si>
  <si>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</si>
  <si>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</si>
  <si>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</si>
  <si>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</si>
  <si>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</si>
  <si>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</si>
  <si>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</si>
  <si>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</si>
  <si>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</si>
  <si>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</si>
  <si>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</si>
  <si>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</si>
  <si>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</si>
  <si>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</si>
  <si>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</si>
  <si>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</si>
  <si>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</si>
  <si>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</si>
  <si>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</si>
  <si>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</si>
  <si>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</si>
  <si>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</si>
  <si>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</si>
  <si>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</si>
  <si>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</si>
  <si>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</si>
  <si>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</si>
  <si>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</si>
  <si>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</si>
  <si>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</si>
  <si>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</si>
  <si>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</si>
  <si>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</si>
  <si>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</si>
  <si>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</si>
  <si>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</si>
  <si>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</si>
  <si>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</si>
  <si>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</si>
  <si>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</si>
  <si>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</si>
  <si>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</si>
  <si>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</si>
  <si>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</si>
  <si>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</si>
  <si>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</si>
  <si>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</si>
  <si>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</si>
  <si>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</si>
  <si>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</si>
  <si>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</si>
  <si>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</si>
  <si>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</si>
  <si>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</si>
  <si>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</si>
  <si>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</si>
  <si>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</si>
  <si>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</si>
  <si>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</si>
  <si>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</si>
  <si>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</si>
  <si>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</si>
  <si>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</si>
  <si>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</si>
  <si>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</si>
  <si>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</si>
  <si>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</si>
  <si>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</si>
  <si>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</si>
  <si>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</si>
  <si>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</si>
  <si>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</si>
  <si>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</si>
  <si>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</si>
  <si>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</si>
  <si>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</si>
  <si>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</si>
  <si>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</si>
  <si>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</si>
  <si>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</si>
  <si>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</si>
  <si>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</si>
  <si>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</si>
  <si>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</si>
  <si>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</si>
  <si>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</si>
  <si>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</si>
  <si>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</si>
  <si>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</si>
  <si>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</si>
  <si>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</si>
  <si>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</si>
  <si>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</si>
  <si>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</si>
  <si>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</si>
  <si>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</si>
  <si>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</si>
  <si>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</si>
  <si>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</si>
  <si>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</si>
  <si>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</si>
  <si>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</si>
  <si>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</si>
  <si>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</si>
  <si>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</si>
  <si>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</si>
  <si>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</si>
  <si>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</si>
  <si>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</si>
  <si>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</si>
  <si>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</si>
  <si>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</si>
  <si>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</si>
  <si>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</si>
  <si>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</si>
  <si>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</si>
  <si>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</si>
  <si>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</si>
  <si>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</si>
  <si>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</si>
  <si>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</si>
  <si>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</si>
  <si>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</si>
  <si>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</si>
  <si>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</si>
  <si>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</si>
  <si>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</si>
  <si>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</si>
  <si>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</si>
  <si>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</si>
  <si>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</si>
  <si>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</si>
  <si>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</si>
  <si>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</si>
  <si>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</si>
  <si>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</si>
  <si>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</si>
  <si>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</si>
  <si>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</si>
  <si>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</si>
  <si>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</si>
  <si>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</si>
  <si>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</si>
  <si>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</si>
  <si>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</si>
  <si>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</si>
  <si>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</si>
  <si>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</si>
  <si>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</si>
  <si>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</si>
  <si>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</si>
  <si>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</si>
  <si>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</si>
  <si>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</si>
  <si>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</si>
  <si>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</si>
  <si>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</si>
  <si>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</si>
  <si>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</si>
  <si>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</si>
  <si>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</si>
  <si>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</si>
  <si>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</si>
  <si>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</si>
  <si>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</si>
  <si>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</si>
  <si>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</si>
  <si>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</si>
  <si>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</si>
  <si>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</si>
  <si>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</si>
  <si>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</si>
  <si>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</si>
  <si>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</si>
  <si>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</si>
  <si>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</si>
  <si>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</si>
  <si>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</si>
  <si>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</si>
  <si>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</si>
  <si>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</si>
  <si>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</si>
  <si>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</si>
  <si>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</si>
  <si>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</si>
  <si>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</si>
  <si>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</si>
  <si>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</si>
  <si>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</si>
  <si>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</si>
  <si>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</si>
  <si>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</si>
  <si>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</si>
  <si>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</si>
  <si>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</si>
  <si>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</si>
  <si>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</si>
  <si>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</si>
  <si>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</si>
  <si>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</si>
  <si>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</si>
  <si>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</si>
  <si>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</si>
  <si>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</si>
  <si>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</si>
  <si>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</si>
  <si>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</si>
  <si>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</si>
  <si>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</si>
  <si>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</si>
  <si>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</si>
  <si>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</si>
  <si>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</si>
  <si>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</si>
  <si>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</si>
  <si>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</si>
  <si>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</si>
  <si>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</si>
  <si>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</si>
  <si>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</si>
  <si>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</si>
  <si>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</si>
  <si>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</si>
  <si>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</si>
  <si>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</si>
  <si>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</si>
  <si>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</si>
  <si>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</si>
  <si>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</si>
  <si>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</si>
  <si>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</si>
  <si>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</si>
  <si>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</si>
  <si>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</si>
  <si>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</si>
  <si>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</si>
  <si>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</si>
  <si>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</si>
  <si>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</si>
  <si>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</si>
  <si>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</si>
  <si>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</si>
  <si>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</si>
  <si>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</si>
  <si>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</si>
  <si>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</si>
  <si>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</si>
  <si>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</si>
  <si>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</si>
  <si>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</si>
  <si>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</si>
  <si>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</si>
  <si>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</si>
  <si>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</si>
  <si>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</si>
  <si>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</si>
  <si>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</si>
  <si>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</si>
  <si>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</si>
  <si>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</si>
  <si>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</si>
  <si>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</si>
  <si>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</si>
  <si>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</si>
  <si>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</si>
  <si>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</si>
  <si>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</si>
  <si>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</si>
  <si>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</si>
  <si>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</si>
  <si>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</si>
  <si>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</si>
  <si>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</si>
  <si>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</si>
  <si>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</si>
  <si>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</si>
  <si>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</si>
  <si>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</si>
  <si>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</si>
  <si>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</si>
  <si>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</si>
  <si>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</si>
  <si>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</si>
  <si>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</si>
  <si>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</si>
  <si>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</si>
  <si>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</si>
  <si>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</si>
  <si>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</si>
  <si>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</si>
  <si>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</si>
  <si>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</si>
  <si>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</si>
  <si>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</si>
  <si>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</si>
  <si>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</si>
  <si>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</si>
  <si>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</si>
  <si>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</si>
  <si>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</si>
  <si>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</si>
  <si>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</si>
  <si>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</si>
  <si>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</si>
  <si>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</si>
  <si>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</si>
  <si>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</si>
  <si>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</si>
  <si>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</si>
  <si>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</si>
  <si>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</si>
  <si>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</si>
  <si>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</si>
  <si>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</si>
  <si>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</si>
  <si>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</si>
  <si>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</si>
  <si>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</si>
  <si>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</si>
  <si>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</si>
  <si>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</si>
  <si>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</si>
  <si>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</si>
  <si>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</si>
  <si>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</si>
  <si>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</si>
  <si>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</si>
  <si>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</si>
  <si>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</si>
  <si>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</si>
  <si>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</si>
  <si>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</si>
  <si>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</si>
  <si>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</si>
  <si>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</si>
  <si>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</si>
  <si>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</si>
  <si>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</si>
  <si>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</si>
  <si>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</si>
  <si>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</si>
  <si>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</si>
  <si>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</si>
  <si>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</si>
  <si>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</si>
  <si>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</si>
  <si>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</si>
  <si>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</si>
  <si>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</si>
  <si>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</si>
  <si>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</si>
  <si>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</si>
  <si>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</si>
  <si>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</si>
  <si>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</si>
  <si>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</si>
  <si>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</si>
  <si>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</si>
  <si>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</si>
  <si>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</si>
  <si>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</si>
  <si>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</si>
  <si>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</si>
  <si>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</si>
  <si>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</si>
  <si>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</si>
  <si>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</si>
  <si>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</si>
  <si>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</si>
  <si>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</si>
  <si>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</si>
  <si>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</si>
  <si>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</si>
  <si>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</si>
  <si>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</si>
  <si>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</si>
  <si>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</si>
  <si>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</si>
  <si>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</si>
  <si>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</si>
  <si>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</si>
  <si>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</si>
  <si>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</si>
  <si>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</si>
  <si>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</si>
  <si>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</si>
  <si>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</si>
  <si>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</si>
  <si>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</si>
  <si>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</si>
  <si>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</si>
  <si>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</si>
  <si>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</si>
  <si>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</si>
  <si>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</si>
  <si>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</si>
  <si>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</si>
  <si>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</si>
  <si>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</si>
  <si>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</si>
  <si>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</si>
  <si>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</si>
  <si>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</si>
  <si>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</si>
  <si>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</si>
  <si>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</si>
  <si>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</si>
  <si>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</si>
  <si>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</si>
  <si>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</si>
  <si>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</si>
  <si>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</si>
  <si>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</si>
  <si>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</si>
  <si>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</si>
  <si>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</si>
  <si>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</si>
  <si>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</si>
  <si>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</si>
  <si>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</si>
  <si>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</si>
  <si>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</si>
  <si>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</si>
  <si>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</si>
  <si>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</si>
  <si>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</si>
  <si>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</si>
  <si>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</si>
  <si>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</si>
  <si>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</si>
  <si>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</si>
  <si>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</si>
  <si>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</si>
  <si>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</si>
  <si>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</si>
  <si>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</si>
  <si>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</si>
  <si>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</si>
  <si>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</si>
  <si>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</si>
  <si>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</si>
  <si>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</si>
  <si>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</si>
  <si>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</si>
  <si>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</si>
  <si>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</si>
  <si>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</si>
  <si>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</si>
  <si>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</si>
  <si>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</si>
  <si>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</si>
  <si>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</si>
  <si>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</si>
  <si>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</si>
  <si>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</si>
  <si>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</si>
  <si>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</si>
  <si>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</si>
  <si>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</si>
  <si>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</si>
  <si>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</si>
  <si>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</si>
  <si>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 xml:space="preserve">ICF KURSMAKLER AG                       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</si>
  <si>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</si>
  <si>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</si>
  <si>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</si>
  <si>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</si>
  <si>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</si>
  <si>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</si>
  <si>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</si>
  <si>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</si>
  <si>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</si>
  <si>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</si>
  <si>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</si>
  <si>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</si>
  <si>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</si>
  <si>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</si>
  <si>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</si>
  <si>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</si>
  <si>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</si>
  <si>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</si>
  <si>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</si>
  <si>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</si>
  <si>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</si>
  <si>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</si>
  <si>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</si>
  <si>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</si>
  <si>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</si>
  <si>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</si>
  <si>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</si>
  <si>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</si>
  <si>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</si>
  <si>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</si>
  <si>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</si>
  <si>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</si>
  <si>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</si>
  <si>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</si>
  <si>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</si>
  <si>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</si>
  <si>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</si>
  <si>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</si>
  <si>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</si>
  <si>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</si>
  <si>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</si>
  <si>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</si>
  <si>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</si>
  <si>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</si>
  <si>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</si>
  <si>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</si>
  <si>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</si>
  <si>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</si>
  <si>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</si>
  <si>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</si>
  <si>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</si>
  <si>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</si>
  <si>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</si>
  <si>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</si>
  <si>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</si>
  <si>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</si>
  <si>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</si>
  <si>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</si>
  <si>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</si>
  <si>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</si>
  <si>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</si>
  <si>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</si>
  <si>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</si>
  <si>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</si>
  <si>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</si>
  <si>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</si>
  <si>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</si>
  <si>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</si>
  <si>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</si>
  <si>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</si>
  <si>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</si>
  <si>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</si>
  <si>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</si>
  <si>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</si>
  <si>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</si>
  <si>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</si>
  <si>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</si>
  <si>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</si>
  <si>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</si>
  <si>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</si>
  <si>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</si>
  <si>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</si>
  <si>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</si>
  <si>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</si>
  <si>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</si>
  <si>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</si>
  <si>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</si>
  <si>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</si>
  <si>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</si>
  <si>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</si>
  <si>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</si>
  <si>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</si>
  <si>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</si>
  <si>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</si>
  <si>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</si>
  <si>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</si>
  <si>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</si>
  <si>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</si>
  <si>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</si>
  <si>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</si>
  <si>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</si>
  <si>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</si>
  <si>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</si>
  <si>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</si>
  <si>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</si>
  <si>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</si>
  <si>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</si>
  <si>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</si>
  <si>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</si>
  <si>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</si>
  <si>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</si>
  <si>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</si>
  <si>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</si>
  <si>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</si>
  <si>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</si>
  <si>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</si>
  <si>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</si>
  <si>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</si>
  <si>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</si>
  <si>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</si>
  <si>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</si>
  <si>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</si>
  <si>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</si>
  <si>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</si>
  <si>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</si>
  <si>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</si>
  <si>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</si>
  <si>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</si>
  <si>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</si>
  <si>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</si>
  <si>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</si>
  <si>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</si>
  <si>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</si>
  <si>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</si>
  <si>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</si>
  <si>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</si>
  <si>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</si>
  <si>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</si>
  <si>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</si>
  <si>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</si>
  <si>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</si>
  <si>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</si>
  <si>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</si>
  <si>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</si>
  <si>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</si>
  <si>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</si>
  <si>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</si>
  <si>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</si>
  <si>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</si>
  <si>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</si>
  <si>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</si>
  <si>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</si>
  <si>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</si>
  <si>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</si>
  <si>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</si>
  <si>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</si>
  <si>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</si>
  <si>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</si>
  <si>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</si>
  <si>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</si>
  <si>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</si>
  <si>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</si>
  <si>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</si>
  <si>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</si>
  <si>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</si>
  <si>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</si>
  <si>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</si>
  <si>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</si>
  <si>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</si>
  <si>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</si>
  <si>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</si>
  <si>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</si>
  <si>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</si>
  <si>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</si>
  <si>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</si>
  <si>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</si>
  <si>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</si>
  <si>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</si>
  <si>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</si>
  <si>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</si>
  <si>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</si>
  <si>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</si>
  <si>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</si>
  <si>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</si>
  <si>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</si>
  <si>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</si>
  <si>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</si>
  <si>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</si>
  <si>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</si>
  <si>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iShares Global High Yield Bond</t>
  </si>
  <si>
    <t>DE000A1KB2A5</t>
  </si>
  <si>
    <t>iShares MSCI Emerging Markets Minimum Volatility</t>
  </si>
  <si>
    <t>DE000A1KB2B3</t>
  </si>
  <si>
    <t>iShares MSCI Europe Minimum Volatility</t>
  </si>
  <si>
    <t>DE000A1KB2C1</t>
  </si>
  <si>
    <t>iShares MSCI World Minimum Volatility</t>
  </si>
  <si>
    <t>DE000A1KB2D9</t>
  </si>
  <si>
    <t>iShares S&amp;P 500 Minimum Volatility</t>
  </si>
  <si>
    <t>DE000A1KB2E7</t>
  </si>
  <si>
    <t>db x-trackers Nikkei 225 UCITS ETF (DR)</t>
  </si>
  <si>
    <t>LU0839027447</t>
  </si>
  <si>
    <t>Amundi ETF Topix EUR Hedged Daily</t>
  </si>
  <si>
    <t>FR0011314277</t>
  </si>
  <si>
    <t>02/2013</t>
  </si>
  <si>
    <t>n/a</t>
  </si>
  <si>
    <t>AMUNDI ETF NASDAQ-100 EUR Hedged Daily</t>
  </si>
  <si>
    <t>Lyxor ETF Dynamic Long VIX Futures Index - EUR</t>
  </si>
  <si>
    <t>LU0871960976</t>
  </si>
  <si>
    <t>Lyxor ETF Dynamic Short VIX Futures Index - EUR</t>
  </si>
  <si>
    <t>LU0871961511</t>
  </si>
  <si>
    <t>Turnover Report: March 2013</t>
  </si>
  <si>
    <t>Amundi ETF MSCI Europe ex Financials</t>
  </si>
  <si>
    <t>FR0011340413</t>
  </si>
  <si>
    <t>03/2013</t>
  </si>
  <si>
    <t>ETFS EUR Daily Hedged Physical Gold</t>
  </si>
  <si>
    <t>DE000A1RX996</t>
  </si>
  <si>
    <t>Designated Sponsor Report: March 2013</t>
  </si>
  <si>
    <t>db x-trackers CNX NIFTY UCITS ETF</t>
  </si>
  <si>
    <t>AMUNDI ETF NASDAQ-100 EUR HEDGED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</si>
</sst>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2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6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0" fontId="3" fillId="2" borderId="17" xfId="9" quotePrefix="1" applyNumberFormat="1" applyFont="1" applyFill="1" applyBorder="1" applyAlignment="1">
      <alignment horizontal="right" vertical="top" wrapText="1"/>
    </xf>
    <xf numFmtId="0" fontId="3" fillId="2" borderId="4" xfId="9" quotePrefix="1" applyNumberFormat="1" applyFont="1" applyFill="1" applyBorder="1" applyAlignment="1">
      <alignment horizontal="right" vertical="top" wrapText="1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40969</c:v>
              </c:pt>
              <c:pt idx="1">
                <c:v>41000</c:v>
              </c:pt>
              <c:pt idx="2">
                <c:v>41030</c:v>
              </c:pt>
              <c:pt idx="3">
                <c:v>41061</c:v>
              </c:pt>
              <c:pt idx="4">
                <c:v>41091</c:v>
              </c:pt>
              <c:pt idx="5">
                <c:v>41122</c:v>
              </c:pt>
              <c:pt idx="6">
                <c:v>41153</c:v>
              </c:pt>
              <c:pt idx="7">
                <c:v>41183</c:v>
              </c:pt>
              <c:pt idx="8">
                <c:v>41214</c:v>
              </c:pt>
              <c:pt idx="9">
                <c:v>41244</c:v>
              </c:pt>
              <c:pt idx="10">
                <c:v>41275</c:v>
              </c:pt>
              <c:pt idx="11">
                <c:v>41306</c:v>
              </c:pt>
              <c:pt idx="12">
                <c:v>41334</c:v>
              </c:pt>
            </c:numLit>
          </c:cat>
          <c:val>
            <c:numLit>
              <c:formatCode>#,##0.00</c:formatCode>
              <c:ptCount val="13"/>
              <c:pt idx="0">
                <c:v>12391.78816729589</c:v>
              </c:pt>
              <c:pt idx="1">
                <c:v>11706.281272042614</c:v>
              </c:pt>
              <c:pt idx="2">
                <c:v>12097.714594934603</c:v>
              </c:pt>
              <c:pt idx="3">
                <c:v>11312.438329607294</c:v>
              </c:pt>
              <c:pt idx="4">
                <c:v>10616.154211953215</c:v>
              </c:pt>
              <c:pt idx="5">
                <c:v>10747.04054285349</c:v>
              </c:pt>
              <c:pt idx="6">
                <c:v>10258.196990121696</c:v>
              </c:pt>
              <c:pt idx="7">
                <c:v>8487.6812618287568</c:v>
              </c:pt>
              <c:pt idx="8">
                <c:v>8606.174818790043</c:v>
              </c:pt>
              <c:pt idx="9">
                <c:v>7807.780796790541</c:v>
              </c:pt>
              <c:pt idx="10">
                <c:v>11891.105866226648</c:v>
              </c:pt>
              <c:pt idx="11">
                <c:v>10051.19447620077</c:v>
              </c:pt>
              <c:pt idx="12">
                <c:v>9220.2328638253221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04416"/>
        <c:axId val="157805952"/>
      </c:barChart>
      <c:dateAx>
        <c:axId val="157804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05952"/>
        <c:crosses val="autoZero"/>
        <c:auto val="1"/>
        <c:lblOffset val="100"/>
        <c:baseTimeUnit val="months"/>
        <c:majorUnit val="1"/>
        <c:minorUnit val="1"/>
      </c:dateAx>
      <c:valAx>
        <c:axId val="15780595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0441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89344"/>
        <c:axId val="161290880"/>
        <c:axId val="0"/>
      </c:bar3DChart>
      <c:catAx>
        <c:axId val="1612893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9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29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8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51520"/>
        <c:axId val="161317248"/>
        <c:axId val="0"/>
      </c:bar3DChart>
      <c:catAx>
        <c:axId val="157051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1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31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5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49856"/>
        <c:axId val="165051392"/>
        <c:axId val="0"/>
      </c:bar3DChart>
      <c:catAx>
        <c:axId val="165049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5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05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4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75584"/>
        <c:axId val="165081472"/>
        <c:axId val="0"/>
      </c:bar3DChart>
      <c:catAx>
        <c:axId val="165075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8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08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7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79840"/>
        <c:axId val="164981376"/>
        <c:axId val="0"/>
      </c:bar3DChart>
      <c:catAx>
        <c:axId val="1649798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98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7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97760"/>
        <c:axId val="165085568"/>
        <c:axId val="0"/>
      </c:bar3DChart>
      <c:catAx>
        <c:axId val="164997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8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08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9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8"/>
  <sheetViews>
    <sheetView showGridLines="0" tabSelected="1" zoomScaleNormal="100" workbookViewId="0">
      <selection activeCell="N10" sqref="N9:N10"/>
    </sheetView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16384" width="9.140625" style="11"/>
  </cols>
  <sheetData>
    <row r="1" spans="1:7" ht="32.25" customHeight="1" x14ac:dyDescent="0.2">
      <c r="A1" s="30" t="s">
        <v>541</v>
      </c>
      <c r="B1" s="8"/>
      <c r="C1" s="8"/>
      <c r="D1" s="8"/>
      <c r="E1" s="9"/>
      <c r="F1" s="10"/>
      <c r="G1" s="10"/>
    </row>
    <row r="2" spans="1:7" ht="24.75" customHeight="1" x14ac:dyDescent="0.2">
      <c r="A2" s="12" t="s">
        <v>3285</v>
      </c>
      <c r="B2" s="8"/>
      <c r="C2" s="8"/>
      <c r="D2" s="8"/>
      <c r="E2" s="9"/>
      <c r="F2" s="10"/>
      <c r="G2" s="10"/>
    </row>
    <row r="3" spans="1:7" ht="24.75" customHeight="1" x14ac:dyDescent="0.2">
      <c r="A3" s="8"/>
      <c r="B3" s="8"/>
      <c r="C3" s="8"/>
      <c r="D3" s="8"/>
      <c r="E3" s="9"/>
      <c r="F3" s="10"/>
      <c r="G3" s="10"/>
    </row>
    <row r="4" spans="1:7" ht="24.75" customHeight="1" x14ac:dyDescent="0.2">
      <c r="D4" s="11"/>
    </row>
    <row r="5" spans="1:7" ht="24.75" customHeight="1" x14ac:dyDescent="0.2"/>
    <row r="6" spans="1:7" ht="24.75" customHeight="1" x14ac:dyDescent="0.2">
      <c r="F6" s="14">
        <v>40756</v>
      </c>
      <c r="G6" s="14"/>
    </row>
    <row r="7" spans="1:7" x14ac:dyDescent="0.2">
      <c r="F7" s="11" t="e">
        <v>#N/A</v>
      </c>
    </row>
    <row r="8" spans="1:7" x14ac:dyDescent="0.2">
      <c r="F8" s="11" t="e">
        <v>#N/A</v>
      </c>
    </row>
    <row r="9" spans="1:7" x14ac:dyDescent="0.2">
      <c r="F9" s="11" t="e">
        <v>#N/A</v>
      </c>
    </row>
    <row r="10" spans="1:7" x14ac:dyDescent="0.2">
      <c r="F10" s="11" t="e">
        <v>#N/A</v>
      </c>
    </row>
    <row r="11" spans="1:7" x14ac:dyDescent="0.2">
      <c r="F11" s="11" t="e">
        <v>#N/A</v>
      </c>
    </row>
    <row r="12" spans="1:7" x14ac:dyDescent="0.2">
      <c r="F12" s="11" t="e">
        <v>#N/A</v>
      </c>
    </row>
    <row r="13" spans="1:7" x14ac:dyDescent="0.2">
      <c r="F13" s="11" t="e">
        <v>#N/A</v>
      </c>
    </row>
    <row r="14" spans="1:7" x14ac:dyDescent="0.2">
      <c r="F14" s="11" t="e">
        <v>#N/A</v>
      </c>
    </row>
    <row r="15" spans="1:7" x14ac:dyDescent="0.2">
      <c r="F15" s="11" t="e">
        <v>#N/A</v>
      </c>
    </row>
    <row r="16" spans="1:7" x14ac:dyDescent="0.2">
      <c r="F16" s="11" t="e">
        <v>#N/A</v>
      </c>
    </row>
    <row r="17" spans="1:7" x14ac:dyDescent="0.2">
      <c r="F17" s="11" t="e">
        <v>#N/A</v>
      </c>
    </row>
    <row r="18" spans="1:7" x14ac:dyDescent="0.2">
      <c r="F18" s="11" t="e">
        <v>#N/A</v>
      </c>
    </row>
    <row r="19" spans="1:7" x14ac:dyDescent="0.2">
      <c r="F19" s="11" t="e">
        <v>#N/A</v>
      </c>
    </row>
    <row r="20" spans="1:7" x14ac:dyDescent="0.2">
      <c r="F20" s="11" t="e">
        <v>#N/A</v>
      </c>
    </row>
    <row r="21" spans="1:7" x14ac:dyDescent="0.2">
      <c r="F21" s="11" t="e">
        <v>#N/A</v>
      </c>
    </row>
    <row r="22" spans="1:7" x14ac:dyDescent="0.2">
      <c r="F22" s="11" t="e">
        <v>#N/A</v>
      </c>
    </row>
    <row r="23" spans="1:7" x14ac:dyDescent="0.2">
      <c r="F23" s="11" t="e">
        <v>#N/A</v>
      </c>
    </row>
    <row r="24" spans="1:7" x14ac:dyDescent="0.2">
      <c r="F24" s="11" t="e">
        <v>#N/A</v>
      </c>
    </row>
    <row r="25" spans="1:7" x14ac:dyDescent="0.2">
      <c r="F25" s="11" t="e">
        <v>#N/A</v>
      </c>
    </row>
    <row r="26" spans="1:7" x14ac:dyDescent="0.2">
      <c r="F26" s="11" t="e">
        <v>#N/A</v>
      </c>
    </row>
    <row r="27" spans="1:7" ht="12.75" thickBot="1" x14ac:dyDescent="0.25"/>
    <row r="28" spans="1:7" ht="12.75" customHeight="1" x14ac:dyDescent="0.2">
      <c r="A28" s="172" t="s">
        <v>1183</v>
      </c>
      <c r="B28" s="49"/>
      <c r="C28" s="52" t="s">
        <v>1180</v>
      </c>
      <c r="D28" s="7"/>
      <c r="E28" s="172" t="s">
        <v>1186</v>
      </c>
      <c r="F28" s="58"/>
      <c r="G28" s="59" t="s">
        <v>1929</v>
      </c>
    </row>
    <row r="29" spans="1:7" ht="12.75" customHeight="1" thickBot="1" x14ac:dyDescent="0.25">
      <c r="A29" s="173"/>
      <c r="B29" s="50"/>
      <c r="C29" s="51" t="s">
        <v>1179</v>
      </c>
      <c r="D29" s="7"/>
      <c r="E29" s="173"/>
      <c r="F29" s="60"/>
      <c r="G29" s="61" t="s">
        <v>1930</v>
      </c>
    </row>
    <row r="30" spans="1:7" ht="17.25" customHeight="1" x14ac:dyDescent="0.2">
      <c r="A30" s="54" t="s">
        <v>1087</v>
      </c>
      <c r="B30" s="20" t="s">
        <v>1088</v>
      </c>
      <c r="C30" s="62">
        <v>3.4703499999999998</v>
      </c>
      <c r="D30"/>
      <c r="E30" s="54" t="s">
        <v>1087</v>
      </c>
      <c r="F30" s="20" t="s">
        <v>1088</v>
      </c>
      <c r="G30" s="62">
        <v>838.97823209000001</v>
      </c>
    </row>
    <row r="31" spans="1:7" ht="17.25" customHeight="1" x14ac:dyDescent="0.2">
      <c r="A31" s="55" t="s">
        <v>955</v>
      </c>
      <c r="B31" s="21" t="s">
        <v>956</v>
      </c>
      <c r="C31" s="62">
        <v>4.1164500000000004</v>
      </c>
      <c r="D31"/>
      <c r="E31" s="55" t="s">
        <v>1608</v>
      </c>
      <c r="F31" s="21" t="s">
        <v>1097</v>
      </c>
      <c r="G31" s="62">
        <v>522.20808666300002</v>
      </c>
    </row>
    <row r="32" spans="1:7" ht="17.25" customHeight="1" x14ac:dyDescent="0.2">
      <c r="A32" s="55" t="s">
        <v>2090</v>
      </c>
      <c r="B32" s="23" t="s">
        <v>119</v>
      </c>
      <c r="C32" s="62">
        <v>5.1756500000000001</v>
      </c>
      <c r="D32"/>
      <c r="E32" s="55" t="s">
        <v>2078</v>
      </c>
      <c r="F32" s="23" t="s">
        <v>658</v>
      </c>
      <c r="G32" s="62">
        <v>217.53315601499997</v>
      </c>
    </row>
    <row r="33" spans="1:7" ht="17.25" customHeight="1" x14ac:dyDescent="0.2">
      <c r="A33" s="55" t="s">
        <v>2078</v>
      </c>
      <c r="B33" s="21" t="s">
        <v>658</v>
      </c>
      <c r="C33" s="62">
        <v>5.7042000000000002</v>
      </c>
      <c r="D33"/>
      <c r="E33" s="55" t="s">
        <v>1702</v>
      </c>
      <c r="F33" s="21" t="s">
        <v>1703</v>
      </c>
      <c r="G33" s="62">
        <v>174.267359336</v>
      </c>
    </row>
    <row r="34" spans="1:7" ht="17.25" customHeight="1" x14ac:dyDescent="0.2">
      <c r="A34" s="55" t="s">
        <v>704</v>
      </c>
      <c r="B34" s="21" t="s">
        <v>443</v>
      </c>
      <c r="C34" s="62">
        <v>6.2502500000000003</v>
      </c>
      <c r="D34"/>
      <c r="E34" s="55" t="s">
        <v>1633</v>
      </c>
      <c r="F34" s="21" t="s">
        <v>1114</v>
      </c>
      <c r="G34" s="62">
        <v>167.84390358300001</v>
      </c>
    </row>
    <row r="35" spans="1:7" ht="17.25" customHeight="1" x14ac:dyDescent="0.2">
      <c r="A35" s="55" t="s">
        <v>444</v>
      </c>
      <c r="B35" s="21" t="s">
        <v>445</v>
      </c>
      <c r="C35" s="62">
        <v>6.9208499999999997</v>
      </c>
      <c r="D35"/>
      <c r="E35" s="55" t="s">
        <v>955</v>
      </c>
      <c r="F35" s="21" t="s">
        <v>956</v>
      </c>
      <c r="G35" s="62">
        <v>166.766404701</v>
      </c>
    </row>
    <row r="36" spans="1:7" ht="17.25" customHeight="1" x14ac:dyDescent="0.2">
      <c r="A36" s="55" t="s">
        <v>446</v>
      </c>
      <c r="B36" s="21" t="s">
        <v>447</v>
      </c>
      <c r="C36" s="62">
        <v>7.2761500000000003</v>
      </c>
      <c r="D36"/>
      <c r="E36" s="55" t="s">
        <v>1381</v>
      </c>
      <c r="F36" s="21" t="s">
        <v>1382</v>
      </c>
      <c r="G36" s="62">
        <v>147.55373703499998</v>
      </c>
    </row>
    <row r="37" spans="1:7" ht="17.25" customHeight="1" x14ac:dyDescent="0.2">
      <c r="A37" s="55" t="s">
        <v>318</v>
      </c>
      <c r="B37" s="21" t="s">
        <v>319</v>
      </c>
      <c r="C37" s="62">
        <v>7.6816000000000004</v>
      </c>
      <c r="D37"/>
      <c r="E37" s="55" t="s">
        <v>950</v>
      </c>
      <c r="F37" s="21" t="s">
        <v>951</v>
      </c>
      <c r="G37" s="62">
        <v>138.45971957</v>
      </c>
    </row>
    <row r="38" spans="1:7" ht="17.25" customHeight="1" x14ac:dyDescent="0.2">
      <c r="A38" s="55" t="s">
        <v>1110</v>
      </c>
      <c r="B38" s="17" t="s">
        <v>1111</v>
      </c>
      <c r="C38" s="62">
        <v>7.8539500000000002</v>
      </c>
      <c r="D38"/>
      <c r="E38" s="55" t="s">
        <v>1610</v>
      </c>
      <c r="F38" s="17" t="s">
        <v>1098</v>
      </c>
      <c r="G38" s="62">
        <v>131.47562551999999</v>
      </c>
    </row>
    <row r="39" spans="1:7" ht="17.25" customHeight="1" thickBot="1" x14ac:dyDescent="0.25">
      <c r="A39" s="25" t="s">
        <v>2674</v>
      </c>
      <c r="B39" s="24" t="s">
        <v>1008</v>
      </c>
      <c r="C39" s="63">
        <v>8.2203499999999998</v>
      </c>
      <c r="D39"/>
      <c r="E39" s="25" t="s">
        <v>318</v>
      </c>
      <c r="F39" s="24" t="s">
        <v>319</v>
      </c>
      <c r="G39" s="63">
        <v>109.54989541799999</v>
      </c>
    </row>
    <row r="40" spans="1:7" x14ac:dyDescent="0.2">
      <c r="A40" s="11"/>
      <c r="B40" s="11"/>
      <c r="C40" s="11"/>
    </row>
    <row r="41" spans="1:7" ht="12.75" thickBot="1" x14ac:dyDescent="0.25"/>
    <row r="42" spans="1:7" ht="12.75" customHeight="1" x14ac:dyDescent="0.2">
      <c r="A42" s="174" t="s">
        <v>1184</v>
      </c>
      <c r="B42" s="49"/>
      <c r="C42" s="52" t="s">
        <v>1180</v>
      </c>
      <c r="D42" s="7"/>
      <c r="E42" s="174" t="s">
        <v>1185</v>
      </c>
      <c r="F42" s="58"/>
      <c r="G42" s="59" t="s">
        <v>1929</v>
      </c>
    </row>
    <row r="43" spans="1:7" ht="12.75" customHeight="1" thickBot="1" x14ac:dyDescent="0.25">
      <c r="A43" s="175"/>
      <c r="B43" s="50"/>
      <c r="C43" s="51" t="s">
        <v>1179</v>
      </c>
      <c r="D43" s="7"/>
      <c r="E43" s="175"/>
      <c r="F43" s="60"/>
      <c r="G43" s="61" t="s">
        <v>1930</v>
      </c>
    </row>
    <row r="44" spans="1:7" ht="17.25" customHeight="1" x14ac:dyDescent="0.2">
      <c r="A44" s="54" t="s">
        <v>2054</v>
      </c>
      <c r="B44" s="20" t="s">
        <v>206</v>
      </c>
      <c r="C44" s="62">
        <v>0.38629999999999998</v>
      </c>
      <c r="E44" s="54" t="s">
        <v>1603</v>
      </c>
      <c r="F44" s="20" t="s">
        <v>1604</v>
      </c>
      <c r="G44" s="62">
        <v>93.342329450000008</v>
      </c>
    </row>
    <row r="45" spans="1:7" ht="17.25" customHeight="1" x14ac:dyDescent="0.2">
      <c r="A45" s="55" t="s">
        <v>2585</v>
      </c>
      <c r="B45" s="21" t="s">
        <v>2586</v>
      </c>
      <c r="C45" s="62">
        <v>2.4807999999999999</v>
      </c>
      <c r="E45" s="55" t="s">
        <v>2054</v>
      </c>
      <c r="F45" s="21" t="s">
        <v>206</v>
      </c>
      <c r="G45" s="62">
        <v>78.345697557999998</v>
      </c>
    </row>
    <row r="46" spans="1:7" ht="17.25" customHeight="1" x14ac:dyDescent="0.2">
      <c r="A46" s="55" t="s">
        <v>2120</v>
      </c>
      <c r="B46" s="23" t="s">
        <v>450</v>
      </c>
      <c r="C46" s="62">
        <v>2.6138499999999998</v>
      </c>
      <c r="E46" s="55" t="s">
        <v>886</v>
      </c>
      <c r="F46" s="23" t="s">
        <v>101</v>
      </c>
      <c r="G46" s="62">
        <v>56.722406999999997</v>
      </c>
    </row>
    <row r="47" spans="1:7" ht="17.25" customHeight="1" x14ac:dyDescent="0.2">
      <c r="A47" s="55" t="s">
        <v>1595</v>
      </c>
      <c r="B47" s="21" t="s">
        <v>1596</v>
      </c>
      <c r="C47" s="62">
        <v>2.8057500000000002</v>
      </c>
      <c r="E47" s="55" t="s">
        <v>1605</v>
      </c>
      <c r="F47" s="21" t="s">
        <v>1606</v>
      </c>
      <c r="G47" s="62">
        <v>52.809560395000005</v>
      </c>
    </row>
    <row r="48" spans="1:7" ht="17.25" customHeight="1" x14ac:dyDescent="0.2">
      <c r="A48" s="55" t="s">
        <v>1597</v>
      </c>
      <c r="B48" s="21" t="s">
        <v>1598</v>
      </c>
      <c r="C48" s="62">
        <v>2.9211</v>
      </c>
      <c r="E48" s="55" t="s">
        <v>769</v>
      </c>
      <c r="F48" s="21" t="s">
        <v>295</v>
      </c>
      <c r="G48" s="62">
        <v>44.422833212999997</v>
      </c>
    </row>
    <row r="49" spans="1:7" ht="17.25" customHeight="1" x14ac:dyDescent="0.2">
      <c r="A49" s="55" t="s">
        <v>1603</v>
      </c>
      <c r="B49" s="21" t="s">
        <v>1604</v>
      </c>
      <c r="C49" s="62">
        <v>3.11225</v>
      </c>
      <c r="E49" s="55" t="s">
        <v>1632</v>
      </c>
      <c r="F49" s="21" t="s">
        <v>680</v>
      </c>
      <c r="G49" s="62">
        <v>41.125055034999995</v>
      </c>
    </row>
    <row r="50" spans="1:7" ht="17.25" customHeight="1" x14ac:dyDescent="0.2">
      <c r="A50" s="55" t="s">
        <v>2583</v>
      </c>
      <c r="B50" s="21" t="s">
        <v>2584</v>
      </c>
      <c r="C50" s="62">
        <v>3.3758499999999998</v>
      </c>
      <c r="E50" s="55" t="s">
        <v>2065</v>
      </c>
      <c r="F50" s="21" t="s">
        <v>253</v>
      </c>
      <c r="G50" s="62">
        <v>29.287055236</v>
      </c>
    </row>
    <row r="51" spans="1:7" ht="17.25" customHeight="1" x14ac:dyDescent="0.2">
      <c r="A51" s="55" t="s">
        <v>1601</v>
      </c>
      <c r="B51" s="21" t="s">
        <v>1602</v>
      </c>
      <c r="C51" s="62">
        <v>3.3835999999999999</v>
      </c>
      <c r="D51" s="11"/>
      <c r="E51" s="55" t="s">
        <v>1673</v>
      </c>
      <c r="F51" s="21" t="s">
        <v>699</v>
      </c>
      <c r="G51" s="62">
        <v>28.421282951000002</v>
      </c>
    </row>
    <row r="52" spans="1:7" ht="17.25" customHeight="1" x14ac:dyDescent="0.2">
      <c r="A52" s="55" t="s">
        <v>744</v>
      </c>
      <c r="B52" s="17" t="s">
        <v>745</v>
      </c>
      <c r="C52" s="62">
        <v>3.60005</v>
      </c>
      <c r="D52" s="11"/>
      <c r="E52" s="55" t="s">
        <v>2053</v>
      </c>
      <c r="F52" s="17" t="s">
        <v>684</v>
      </c>
      <c r="G52" s="62">
        <v>27.282436434000001</v>
      </c>
    </row>
    <row r="53" spans="1:7" ht="17.25" customHeight="1" thickBot="1" x14ac:dyDescent="0.25">
      <c r="A53" s="25" t="s">
        <v>887</v>
      </c>
      <c r="B53" s="24" t="s">
        <v>103</v>
      </c>
      <c r="C53" s="63">
        <v>3.7663000000000002</v>
      </c>
      <c r="D53" s="11"/>
      <c r="E53" s="25" t="s">
        <v>2064</v>
      </c>
      <c r="F53" s="24" t="s">
        <v>462</v>
      </c>
      <c r="G53" s="63">
        <v>24.555789653999998</v>
      </c>
    </row>
    <row r="54" spans="1:7" ht="17.25" customHeight="1" thickBot="1" x14ac:dyDescent="0.25">
      <c r="A54" s="26"/>
      <c r="B54" s="27"/>
      <c r="C54" s="28"/>
      <c r="D54" s="11"/>
      <c r="E54" s="26"/>
      <c r="G54" s="29"/>
    </row>
    <row r="55" spans="1:7" ht="12.75" customHeight="1" x14ac:dyDescent="0.2">
      <c r="A55" s="172" t="s">
        <v>1181</v>
      </c>
      <c r="B55" s="49"/>
      <c r="C55" s="52" t="s">
        <v>1180</v>
      </c>
      <c r="D55" s="48"/>
      <c r="E55" s="172" t="s">
        <v>1182</v>
      </c>
      <c r="F55" s="58"/>
      <c r="G55" s="59" t="s">
        <v>1929</v>
      </c>
    </row>
    <row r="56" spans="1:7" ht="12.75" customHeight="1" thickBot="1" x14ac:dyDescent="0.25">
      <c r="A56" s="173"/>
      <c r="B56" s="50"/>
      <c r="C56" s="51" t="s">
        <v>1179</v>
      </c>
      <c r="D56" s="48"/>
      <c r="E56" s="173"/>
      <c r="F56" s="60"/>
      <c r="G56" s="61" t="s">
        <v>1930</v>
      </c>
    </row>
    <row r="57" spans="1:7" ht="17.25" customHeight="1" x14ac:dyDescent="0.2">
      <c r="A57" s="54" t="s">
        <v>2050</v>
      </c>
      <c r="B57" s="21" t="s">
        <v>176</v>
      </c>
      <c r="C57" s="53">
        <v>10.389699999999999</v>
      </c>
      <c r="E57" s="54" t="s">
        <v>2050</v>
      </c>
      <c r="F57" s="21" t="s">
        <v>176</v>
      </c>
      <c r="G57" s="53">
        <v>60.954681273999995</v>
      </c>
    </row>
    <row r="58" spans="1:7" ht="17.25" customHeight="1" x14ac:dyDescent="0.2">
      <c r="A58" s="55" t="s">
        <v>901</v>
      </c>
      <c r="B58" s="21" t="s">
        <v>1594</v>
      </c>
      <c r="C58" s="53">
        <v>11.04815</v>
      </c>
      <c r="E58" s="55" t="s">
        <v>871</v>
      </c>
      <c r="F58" s="21" t="s">
        <v>116</v>
      </c>
      <c r="G58" s="53">
        <v>8.105325079</v>
      </c>
    </row>
    <row r="59" spans="1:7" ht="17.25" customHeight="1" x14ac:dyDescent="0.2">
      <c r="A59" s="55" t="s">
        <v>1871</v>
      </c>
      <c r="B59" s="21" t="s">
        <v>975</v>
      </c>
      <c r="C59" s="53">
        <v>13.74845</v>
      </c>
      <c r="D59" s="11"/>
      <c r="E59" s="55" t="s">
        <v>901</v>
      </c>
      <c r="F59" s="21" t="s">
        <v>1594</v>
      </c>
      <c r="G59" s="53">
        <v>7.6850025760000005</v>
      </c>
    </row>
    <row r="60" spans="1:7" ht="17.25" customHeight="1" x14ac:dyDescent="0.2">
      <c r="A60" s="55" t="s">
        <v>1753</v>
      </c>
      <c r="B60" s="17" t="s">
        <v>976</v>
      </c>
      <c r="C60" s="53">
        <v>17.427150000000001</v>
      </c>
      <c r="D60" s="11"/>
      <c r="E60" s="55" t="s">
        <v>341</v>
      </c>
      <c r="F60" s="17" t="s">
        <v>668</v>
      </c>
      <c r="G60" s="53">
        <v>7.6321589259999998</v>
      </c>
    </row>
    <row r="61" spans="1:7" ht="17.25" customHeight="1" thickBot="1" x14ac:dyDescent="0.25">
      <c r="A61" s="25" t="s">
        <v>341</v>
      </c>
      <c r="B61" s="24" t="s">
        <v>668</v>
      </c>
      <c r="C61" s="63">
        <v>26.145299999999999</v>
      </c>
      <c r="D61" s="11"/>
      <c r="E61" s="25" t="s">
        <v>2047</v>
      </c>
      <c r="F61" s="24" t="s">
        <v>423</v>
      </c>
      <c r="G61" s="63">
        <v>6.3211772719999999</v>
      </c>
    </row>
    <row r="63" spans="1:7" x14ac:dyDescent="0.2">
      <c r="A63" s="13" t="s">
        <v>2356</v>
      </c>
    </row>
    <row r="65" spans="1:1" x14ac:dyDescent="0.2">
      <c r="A65" s="19" t="s">
        <v>118</v>
      </c>
    </row>
    <row r="628" spans="1:1" x14ac:dyDescent="0.2">
      <c r="A628" s="13" t="s">
        <v>3293</v>
      </c>
    </row>
    <row r="861" spans="1:5" x14ac:dyDescent="0.2">
      <c r="A861" s="13" t="s">
        <v>1875</v>
      </c>
      <c r="B861" s="13" t="s">
        <v>1876</v>
      </c>
      <c r="C861" s="13" t="s">
        <v>1537</v>
      </c>
      <c r="D861" s="13" t="s">
        <v>396</v>
      </c>
      <c r="E861" s="11" t="s">
        <v>1853</v>
      </c>
    </row>
    <row r="862" spans="1:5" x14ac:dyDescent="0.2">
      <c r="A862" s="13" t="s">
        <v>1859</v>
      </c>
      <c r="B862" s="13" t="s">
        <v>1860</v>
      </c>
      <c r="C862" s="13" t="s">
        <v>1173</v>
      </c>
      <c r="D862" s="13" t="s">
        <v>396</v>
      </c>
      <c r="E862" s="11" t="s">
        <v>1853</v>
      </c>
    </row>
    <row r="863" spans="1:5" x14ac:dyDescent="0.2">
      <c r="A863" s="13" t="s">
        <v>1919</v>
      </c>
      <c r="B863" s="13" t="s">
        <v>1909</v>
      </c>
      <c r="C863" s="13" t="s">
        <v>1752</v>
      </c>
      <c r="D863" s="13" t="s">
        <v>397</v>
      </c>
      <c r="E863" s="11" t="s">
        <v>398</v>
      </c>
    </row>
    <row r="864" spans="1:5" x14ac:dyDescent="0.2">
      <c r="A864" s="13" t="s">
        <v>1920</v>
      </c>
      <c r="B864" s="13" t="s">
        <v>1910</v>
      </c>
      <c r="C864" s="13" t="s">
        <v>1752</v>
      </c>
      <c r="D864" s="13" t="s">
        <v>397</v>
      </c>
      <c r="E864" s="11" t="s">
        <v>398</v>
      </c>
    </row>
    <row r="865" spans="1:5" x14ac:dyDescent="0.2">
      <c r="A865" s="13" t="s">
        <v>1921</v>
      </c>
      <c r="B865" s="13" t="s">
        <v>1911</v>
      </c>
      <c r="C865" s="13" t="s">
        <v>1752</v>
      </c>
      <c r="D865" s="13" t="s">
        <v>397</v>
      </c>
      <c r="E865" s="11" t="s">
        <v>398</v>
      </c>
    </row>
    <row r="866" spans="1:5" x14ac:dyDescent="0.2">
      <c r="A866" s="13" t="s">
        <v>1922</v>
      </c>
      <c r="B866" s="13" t="s">
        <v>1912</v>
      </c>
      <c r="C866" s="13" t="s">
        <v>1752</v>
      </c>
      <c r="D866" s="13" t="s">
        <v>397</v>
      </c>
      <c r="E866" s="11" t="s">
        <v>398</v>
      </c>
    </row>
    <row r="867" spans="1:5" x14ac:dyDescent="0.2">
      <c r="A867" s="13" t="s">
        <v>1923</v>
      </c>
      <c r="B867" s="13" t="s">
        <v>1913</v>
      </c>
      <c r="C867" s="13" t="s">
        <v>1752</v>
      </c>
      <c r="D867" s="13" t="s">
        <v>397</v>
      </c>
      <c r="E867" s="11" t="s">
        <v>398</v>
      </c>
    </row>
    <row r="868" spans="1:5" x14ac:dyDescent="0.2">
      <c r="A868" s="13" t="s">
        <v>1924</v>
      </c>
      <c r="B868" s="13" t="s">
        <v>1914</v>
      </c>
      <c r="C868" s="13" t="s">
        <v>1752</v>
      </c>
      <c r="D868" s="13" t="s">
        <v>397</v>
      </c>
      <c r="E868" s="11" t="s">
        <v>398</v>
      </c>
    </row>
    <row r="869" spans="1:5" x14ac:dyDescent="0.2">
      <c r="A869" s="13" t="s">
        <v>1925</v>
      </c>
      <c r="B869" s="13" t="s">
        <v>1915</v>
      </c>
      <c r="C869" s="13" t="s">
        <v>1752</v>
      </c>
      <c r="D869" s="13" t="s">
        <v>397</v>
      </c>
      <c r="E869" s="11" t="s">
        <v>398</v>
      </c>
    </row>
    <row r="870" spans="1:5" x14ac:dyDescent="0.2">
      <c r="A870" s="13" t="s">
        <v>1926</v>
      </c>
      <c r="B870" s="13" t="s">
        <v>1916</v>
      </c>
      <c r="C870" s="13" t="s">
        <v>1752</v>
      </c>
      <c r="D870" s="13" t="s">
        <v>397</v>
      </c>
      <c r="E870" s="11" t="s">
        <v>398</v>
      </c>
    </row>
    <row r="871" spans="1:5" x14ac:dyDescent="0.2">
      <c r="A871" s="13" t="s">
        <v>1927</v>
      </c>
      <c r="B871" s="13" t="s">
        <v>1917</v>
      </c>
      <c r="C871" s="13" t="s">
        <v>1752</v>
      </c>
      <c r="D871" s="13" t="s">
        <v>397</v>
      </c>
      <c r="E871" s="11" t="s">
        <v>398</v>
      </c>
    </row>
    <row r="872" spans="1:5" x14ac:dyDescent="0.2">
      <c r="A872" s="13" t="s">
        <v>1928</v>
      </c>
      <c r="B872" s="13" t="s">
        <v>1918</v>
      </c>
      <c r="C872" s="13" t="s">
        <v>1752</v>
      </c>
      <c r="D872" s="13" t="s">
        <v>397</v>
      </c>
      <c r="E872" s="11" t="s">
        <v>398</v>
      </c>
    </row>
    <row r="914" spans="4:4" x14ac:dyDescent="0.2">
      <c r="D914" s="13" t="s">
        <v>499</v>
      </c>
    </row>
    <row r="992" spans="4:4" x14ac:dyDescent="0.2">
      <c r="D992" s="13" t="s">
        <v>499</v>
      </c>
    </row>
    <row r="1128" spans="4:4" x14ac:dyDescent="0.2">
      <c r="D1128" s="13" t="s">
        <v>499</v>
      </c>
    </row>
    <row r="1180" spans="4:4" x14ac:dyDescent="0.2">
      <c r="D1180" s="13" t="s">
        <v>499</v>
      </c>
    </row>
    <row r="1791" spans="4:4" x14ac:dyDescent="0.2">
      <c r="D1791" s="13" t="s">
        <v>499</v>
      </c>
    </row>
    <row r="1802" spans="4:4" x14ac:dyDescent="0.2">
      <c r="D1802" s="13" t="s">
        <v>499</v>
      </c>
    </row>
    <row r="1805" spans="4:4" x14ac:dyDescent="0.2">
      <c r="D1805" s="13" t="s">
        <v>499</v>
      </c>
    </row>
    <row r="1816" spans="4:4" x14ac:dyDescent="0.2">
      <c r="D1816" s="13" t="s">
        <v>499</v>
      </c>
    </row>
    <row r="1828" spans="4:4" x14ac:dyDescent="0.2">
      <c r="D1828" s="13" t="s">
        <v>499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60"/>
  <sheetViews>
    <sheetView showGridLines="0" zoomScaleNormal="100" workbookViewId="0">
      <pane ySplit="6" topLeftCell="A611" activePane="bottomLeft" state="frozen"/>
      <selection pane="bottomLeft" activeCell="A624" sqref="A624"/>
    </sheetView>
  </sheetViews>
  <sheetFormatPr defaultRowHeight="12" x14ac:dyDescent="0.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6384" width="9.140625" style="83"/>
  </cols>
  <sheetData>
    <row r="1" spans="1:11" ht="20.25" x14ac:dyDescent="0.2">
      <c r="A1" s="81" t="s">
        <v>541</v>
      </c>
    </row>
    <row r="2" spans="1:11" ht="15.75" customHeight="1" x14ac:dyDescent="0.2">
      <c r="A2" s="84" t="s">
        <v>3285</v>
      </c>
      <c r="F2" s="57"/>
      <c r="G2" s="57"/>
      <c r="H2" s="57"/>
    </row>
    <row r="4" spans="1:11" x14ac:dyDescent="0.2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 x14ac:dyDescent="0.2">
      <c r="A5" s="85" t="s">
        <v>710</v>
      </c>
      <c r="B5" s="85" t="s">
        <v>169</v>
      </c>
      <c r="C5" s="85" t="s">
        <v>1558</v>
      </c>
      <c r="D5" s="85" t="s">
        <v>395</v>
      </c>
      <c r="E5" s="159" t="s">
        <v>2882</v>
      </c>
      <c r="F5" s="85" t="s">
        <v>1162</v>
      </c>
      <c r="G5" s="85"/>
      <c r="H5" s="85"/>
      <c r="I5" s="85"/>
      <c r="J5" s="85" t="s">
        <v>538</v>
      </c>
      <c r="K5" s="85" t="s">
        <v>345</v>
      </c>
    </row>
    <row r="6" spans="1:11" ht="22.5" x14ac:dyDescent="0.2">
      <c r="A6" s="118"/>
      <c r="B6" s="118"/>
      <c r="C6" s="118"/>
      <c r="D6" s="118"/>
      <c r="E6" s="160"/>
      <c r="F6" s="119" t="s">
        <v>3288</v>
      </c>
      <c r="G6" s="119" t="s">
        <v>3278</v>
      </c>
      <c r="H6" s="120" t="s">
        <v>164</v>
      </c>
      <c r="I6" s="121" t="s">
        <v>165</v>
      </c>
      <c r="J6" s="122" t="s">
        <v>539</v>
      </c>
      <c r="K6" s="122" t="s">
        <v>1577</v>
      </c>
    </row>
    <row r="7" spans="1:11" x14ac:dyDescent="0.2">
      <c r="A7" s="90" t="s">
        <v>1087</v>
      </c>
      <c r="B7" s="90" t="s">
        <v>1088</v>
      </c>
      <c r="C7" s="90" t="s">
        <v>1536</v>
      </c>
      <c r="D7" s="90" t="s">
        <v>397</v>
      </c>
      <c r="E7" s="90" t="s">
        <v>1853</v>
      </c>
      <c r="F7" s="109">
        <v>838.97823209000001</v>
      </c>
      <c r="G7" s="109">
        <v>926.89997542999993</v>
      </c>
      <c r="H7" s="110">
        <f t="shared" ref="H7:H70" si="0">IF(ISERROR(F7/G7-1),"",IF((F7/G7-1)&gt;10000%,"",F7/G7-1))</f>
        <v>-9.4855697130871053E-2</v>
      </c>
      <c r="I7" s="91">
        <f t="shared" ref="I7:I70" si="1">F7/$F$1037</f>
        <v>9.0993171699778899E-2</v>
      </c>
      <c r="J7" s="92">
        <v>13767.617</v>
      </c>
      <c r="K7" s="92">
        <v>3.4703499999999998</v>
      </c>
    </row>
    <row r="8" spans="1:11" x14ac:dyDescent="0.2">
      <c r="A8" s="90" t="s">
        <v>1608</v>
      </c>
      <c r="B8" s="90" t="s">
        <v>1097</v>
      </c>
      <c r="C8" s="90" t="s">
        <v>1536</v>
      </c>
      <c r="D8" s="90" t="s">
        <v>397</v>
      </c>
      <c r="E8" s="90" t="s">
        <v>398</v>
      </c>
      <c r="F8" s="109">
        <v>522.20808666300002</v>
      </c>
      <c r="G8" s="109">
        <v>766.29385497399994</v>
      </c>
      <c r="H8" s="110">
        <f t="shared" si="0"/>
        <v>-0.31852763365730197</v>
      </c>
      <c r="I8" s="91">
        <f t="shared" si="1"/>
        <v>5.6637190662703667E-2</v>
      </c>
      <c r="J8" s="92">
        <v>3701.9</v>
      </c>
      <c r="K8" s="92">
        <v>5.5576999999999996</v>
      </c>
    </row>
    <row r="9" spans="1:11" x14ac:dyDescent="0.2">
      <c r="A9" s="90" t="s">
        <v>1573</v>
      </c>
      <c r="B9" s="90" t="s">
        <v>1096</v>
      </c>
      <c r="C9" s="90" t="s">
        <v>1536</v>
      </c>
      <c r="D9" s="90" t="s">
        <v>397</v>
      </c>
      <c r="E9" s="90" t="s">
        <v>398</v>
      </c>
      <c r="F9" s="109">
        <v>485.11025792000004</v>
      </c>
      <c r="G9" s="109">
        <v>494.49788270099998</v>
      </c>
      <c r="H9" s="110">
        <f t="shared" si="0"/>
        <v>-1.8984155664577895E-2</v>
      </c>
      <c r="I9" s="91">
        <f t="shared" si="1"/>
        <v>5.2613666605241985E-2</v>
      </c>
      <c r="J9" s="92">
        <v>4232.2359999999999</v>
      </c>
      <c r="K9" s="92">
        <v>5.5704500000000001</v>
      </c>
    </row>
    <row r="10" spans="1:11" x14ac:dyDescent="0.2">
      <c r="A10" s="90" t="s">
        <v>174</v>
      </c>
      <c r="B10" s="90" t="s">
        <v>175</v>
      </c>
      <c r="C10" s="90" t="s">
        <v>1173</v>
      </c>
      <c r="D10" s="90" t="s">
        <v>396</v>
      </c>
      <c r="E10" s="90" t="s">
        <v>1853</v>
      </c>
      <c r="F10" s="109">
        <v>293.82873037500002</v>
      </c>
      <c r="G10" s="109">
        <v>223.98801182400001</v>
      </c>
      <c r="H10" s="110">
        <f t="shared" si="0"/>
        <v>0.3118056095157351</v>
      </c>
      <c r="I10" s="91">
        <f t="shared" si="1"/>
        <v>3.1867820988318932E-2</v>
      </c>
      <c r="J10" s="92">
        <v>6979.018266580536</v>
      </c>
      <c r="K10" s="92">
        <v>4.5392000000000001</v>
      </c>
    </row>
    <row r="11" spans="1:11" x14ac:dyDescent="0.2">
      <c r="A11" s="90" t="s">
        <v>2078</v>
      </c>
      <c r="B11" s="90" t="s">
        <v>658</v>
      </c>
      <c r="C11" s="90" t="s">
        <v>1173</v>
      </c>
      <c r="D11" s="90" t="s">
        <v>396</v>
      </c>
      <c r="E11" s="90" t="s">
        <v>1853</v>
      </c>
      <c r="F11" s="109">
        <v>217.53315601499997</v>
      </c>
      <c r="G11" s="109">
        <v>199.84362081700002</v>
      </c>
      <c r="H11" s="110">
        <f t="shared" si="0"/>
        <v>8.8516886982339837E-2</v>
      </c>
      <c r="I11" s="91">
        <f t="shared" si="1"/>
        <v>2.3593021914714365E-2</v>
      </c>
      <c r="J11" s="92">
        <v>416.79058733800002</v>
      </c>
      <c r="K11" s="92">
        <v>5.7042000000000002</v>
      </c>
    </row>
    <row r="12" spans="1:11" x14ac:dyDescent="0.2">
      <c r="A12" s="90" t="s">
        <v>669</v>
      </c>
      <c r="B12" s="90" t="s">
        <v>670</v>
      </c>
      <c r="C12" s="90" t="s">
        <v>1534</v>
      </c>
      <c r="D12" s="90" t="s">
        <v>397</v>
      </c>
      <c r="E12" s="90" t="s">
        <v>1853</v>
      </c>
      <c r="F12" s="109">
        <v>200.15790623199999</v>
      </c>
      <c r="G12" s="109">
        <v>325.37434334500006</v>
      </c>
      <c r="H12" s="110">
        <f t="shared" si="0"/>
        <v>-0.3848380785827078</v>
      </c>
      <c r="I12" s="91">
        <f t="shared" si="1"/>
        <v>2.1708552179555061E-2</v>
      </c>
      <c r="J12" s="92">
        <v>650.30235950999997</v>
      </c>
      <c r="K12" s="92">
        <v>4.1319999999999997</v>
      </c>
    </row>
    <row r="13" spans="1:11" x14ac:dyDescent="0.2">
      <c r="A13" s="90" t="s">
        <v>1702</v>
      </c>
      <c r="B13" s="90" t="s">
        <v>1703</v>
      </c>
      <c r="C13" s="90" t="s">
        <v>1536</v>
      </c>
      <c r="D13" s="90" t="s">
        <v>397</v>
      </c>
      <c r="E13" s="90" t="s">
        <v>1853</v>
      </c>
      <c r="F13" s="109">
        <v>174.267359336</v>
      </c>
      <c r="G13" s="109">
        <v>182.62465656500001</v>
      </c>
      <c r="H13" s="110">
        <f t="shared" si="0"/>
        <v>-4.576215165133235E-2</v>
      </c>
      <c r="I13" s="91">
        <f t="shared" si="1"/>
        <v>1.8900537753197232E-2</v>
      </c>
      <c r="J13" s="92">
        <v>1079.335</v>
      </c>
      <c r="K13" s="92">
        <v>10.942600000000001</v>
      </c>
    </row>
    <row r="14" spans="1:11" x14ac:dyDescent="0.2">
      <c r="A14" s="90" t="s">
        <v>1633</v>
      </c>
      <c r="B14" s="90" t="s">
        <v>1114</v>
      </c>
      <c r="C14" s="90" t="s">
        <v>1536</v>
      </c>
      <c r="D14" s="90" t="s">
        <v>397</v>
      </c>
      <c r="E14" s="90" t="s">
        <v>398</v>
      </c>
      <c r="F14" s="109">
        <v>167.84390358300001</v>
      </c>
      <c r="G14" s="109">
        <v>207.23308531200001</v>
      </c>
      <c r="H14" s="110">
        <f t="shared" si="0"/>
        <v>-0.190071878096577</v>
      </c>
      <c r="I14" s="91">
        <f t="shared" si="1"/>
        <v>1.8203868173603231E-2</v>
      </c>
      <c r="J14" s="92">
        <v>2098.8360000000002</v>
      </c>
      <c r="K14" s="92">
        <v>10.327999999999999</v>
      </c>
    </row>
    <row r="15" spans="1:11" x14ac:dyDescent="0.2">
      <c r="A15" s="90" t="s">
        <v>955</v>
      </c>
      <c r="B15" s="90" t="s">
        <v>956</v>
      </c>
      <c r="C15" s="90" t="s">
        <v>1536</v>
      </c>
      <c r="D15" s="90" t="s">
        <v>397</v>
      </c>
      <c r="E15" s="90" t="s">
        <v>398</v>
      </c>
      <c r="F15" s="109">
        <v>166.766404701</v>
      </c>
      <c r="G15" s="109">
        <v>162.04560806699999</v>
      </c>
      <c r="H15" s="110">
        <f t="shared" si="0"/>
        <v>2.9132518247875883E-2</v>
      </c>
      <c r="I15" s="91">
        <f t="shared" si="1"/>
        <v>1.8087005736622114E-2</v>
      </c>
      <c r="J15" s="92">
        <v>9182.4052731699994</v>
      </c>
      <c r="K15" s="92">
        <v>4.1164500000000004</v>
      </c>
    </row>
    <row r="16" spans="1:11" x14ac:dyDescent="0.2">
      <c r="A16" s="90" t="s">
        <v>1381</v>
      </c>
      <c r="B16" s="90" t="s">
        <v>1382</v>
      </c>
      <c r="C16" s="90" t="s">
        <v>1536</v>
      </c>
      <c r="D16" s="90" t="s">
        <v>1434</v>
      </c>
      <c r="E16" s="90" t="s">
        <v>1853</v>
      </c>
      <c r="F16" s="109">
        <v>147.55373703499998</v>
      </c>
      <c r="G16" s="109">
        <v>165.66424496000002</v>
      </c>
      <c r="H16" s="110">
        <f t="shared" si="0"/>
        <v>-0.10932055936012541</v>
      </c>
      <c r="I16" s="91">
        <f t="shared" si="1"/>
        <v>1.600325493013445E-2</v>
      </c>
      <c r="J16" s="92">
        <v>858.03700000000003</v>
      </c>
      <c r="K16" s="92">
        <v>13.5114</v>
      </c>
    </row>
    <row r="17" spans="1:11" x14ac:dyDescent="0.2">
      <c r="A17" s="90" t="s">
        <v>950</v>
      </c>
      <c r="B17" s="90" t="s">
        <v>951</v>
      </c>
      <c r="C17" s="90" t="s">
        <v>1536</v>
      </c>
      <c r="D17" s="90" t="s">
        <v>1434</v>
      </c>
      <c r="E17" s="90" t="s">
        <v>398</v>
      </c>
      <c r="F17" s="109">
        <v>138.45971957</v>
      </c>
      <c r="G17" s="109">
        <v>72.220457025000002</v>
      </c>
      <c r="H17" s="110">
        <f t="shared" si="0"/>
        <v>0.91718143686172549</v>
      </c>
      <c r="I17" s="91">
        <f t="shared" si="1"/>
        <v>1.5016943890130301E-2</v>
      </c>
      <c r="J17" s="92">
        <v>4342.724865664668</v>
      </c>
      <c r="K17" s="92">
        <v>10.476100000000001</v>
      </c>
    </row>
    <row r="18" spans="1:11" x14ac:dyDescent="0.2">
      <c r="A18" s="90" t="s">
        <v>1610</v>
      </c>
      <c r="B18" s="90" t="s">
        <v>1098</v>
      </c>
      <c r="C18" s="90" t="s">
        <v>1536</v>
      </c>
      <c r="D18" s="90" t="s">
        <v>397</v>
      </c>
      <c r="E18" s="90" t="s">
        <v>398</v>
      </c>
      <c r="F18" s="109">
        <v>131.47562551999999</v>
      </c>
      <c r="G18" s="109">
        <v>121.83714320999999</v>
      </c>
      <c r="H18" s="110">
        <f t="shared" si="0"/>
        <v>7.9109556052106234E-2</v>
      </c>
      <c r="I18" s="91">
        <f t="shared" si="1"/>
        <v>1.4259469089531563E-2</v>
      </c>
      <c r="J18" s="92">
        <v>340.85399999999998</v>
      </c>
      <c r="K18" s="92">
        <v>16.216149999999999</v>
      </c>
    </row>
    <row r="19" spans="1:11" x14ac:dyDescent="0.2">
      <c r="A19" s="90" t="s">
        <v>1658</v>
      </c>
      <c r="B19" s="90" t="s">
        <v>671</v>
      </c>
      <c r="C19" s="90" t="s">
        <v>1534</v>
      </c>
      <c r="D19" s="90" t="s">
        <v>397</v>
      </c>
      <c r="E19" s="90" t="s">
        <v>398</v>
      </c>
      <c r="F19" s="109">
        <v>117.25324983100001</v>
      </c>
      <c r="G19" s="109">
        <v>152.83761511899999</v>
      </c>
      <c r="H19" s="110">
        <f t="shared" si="0"/>
        <v>-0.23282465681170084</v>
      </c>
      <c r="I19" s="91">
        <f t="shared" si="1"/>
        <v>1.2716951031793551E-2</v>
      </c>
      <c r="J19" s="92">
        <v>691.37158166999996</v>
      </c>
      <c r="K19" s="92">
        <v>7.3057999999999996</v>
      </c>
    </row>
    <row r="20" spans="1:11" x14ac:dyDescent="0.2">
      <c r="A20" s="90" t="s">
        <v>1568</v>
      </c>
      <c r="B20" s="90" t="s">
        <v>177</v>
      </c>
      <c r="C20" s="90" t="s">
        <v>1173</v>
      </c>
      <c r="D20" s="90" t="s">
        <v>396</v>
      </c>
      <c r="E20" s="90" t="s">
        <v>398</v>
      </c>
      <c r="F20" s="109">
        <v>112.862921402</v>
      </c>
      <c r="G20" s="109">
        <v>117.14714817700001</v>
      </c>
      <c r="H20" s="110">
        <f t="shared" si="0"/>
        <v>-3.6571327955221555E-2</v>
      </c>
      <c r="I20" s="91">
        <f t="shared" si="1"/>
        <v>1.2240788607932757E-2</v>
      </c>
      <c r="J20" s="92">
        <v>1401.96811737912</v>
      </c>
      <c r="K20" s="92">
        <v>6.7074499999999997</v>
      </c>
    </row>
    <row r="21" spans="1:11" x14ac:dyDescent="0.2">
      <c r="A21" s="90" t="s">
        <v>318</v>
      </c>
      <c r="B21" s="90" t="s">
        <v>319</v>
      </c>
      <c r="C21" s="90" t="s">
        <v>1537</v>
      </c>
      <c r="D21" s="90" t="s">
        <v>396</v>
      </c>
      <c r="E21" s="90" t="s">
        <v>1853</v>
      </c>
      <c r="F21" s="109">
        <v>109.54989541799999</v>
      </c>
      <c r="G21" s="109">
        <v>149.79392447399999</v>
      </c>
      <c r="H21" s="110">
        <f t="shared" si="0"/>
        <v>-0.26866262565265275</v>
      </c>
      <c r="I21" s="91">
        <f t="shared" si="1"/>
        <v>1.1881467316059713E-2</v>
      </c>
      <c r="J21" s="92">
        <v>231.64443640000002</v>
      </c>
      <c r="K21" s="92">
        <v>7.6816000000000004</v>
      </c>
    </row>
    <row r="22" spans="1:11" x14ac:dyDescent="0.2">
      <c r="A22" s="90" t="s">
        <v>977</v>
      </c>
      <c r="B22" s="90" t="s">
        <v>978</v>
      </c>
      <c r="C22" s="90" t="s">
        <v>1537</v>
      </c>
      <c r="D22" s="90" t="s">
        <v>396</v>
      </c>
      <c r="E22" s="90" t="s">
        <v>1853</v>
      </c>
      <c r="F22" s="109">
        <v>103.44615444</v>
      </c>
      <c r="G22" s="109">
        <v>115.101182725</v>
      </c>
      <c r="H22" s="110">
        <f t="shared" si="0"/>
        <v>-0.10125897935250783</v>
      </c>
      <c r="I22" s="91">
        <f t="shared" si="1"/>
        <v>1.1219473083576991E-2</v>
      </c>
      <c r="J22" s="92">
        <v>634.04136029999995</v>
      </c>
      <c r="K22" s="92">
        <v>4.8338999999999999</v>
      </c>
    </row>
    <row r="23" spans="1:11" x14ac:dyDescent="0.2">
      <c r="A23" s="90" t="s">
        <v>1707</v>
      </c>
      <c r="B23" s="90" t="s">
        <v>1708</v>
      </c>
      <c r="C23" s="90" t="s">
        <v>1536</v>
      </c>
      <c r="D23" s="90" t="s">
        <v>1434</v>
      </c>
      <c r="E23" s="90" t="s">
        <v>398</v>
      </c>
      <c r="F23" s="109">
        <v>100.69529249999999</v>
      </c>
      <c r="G23" s="109">
        <v>111.549757367</v>
      </c>
      <c r="H23" s="110">
        <f t="shared" si="0"/>
        <v>-9.7306037442006166E-2</v>
      </c>
      <c r="I23" s="91">
        <f t="shared" si="1"/>
        <v>1.0921122490850343E-2</v>
      </c>
      <c r="J23" s="92">
        <v>5551.0653375905304</v>
      </c>
      <c r="K23" s="92">
        <v>10.81845</v>
      </c>
    </row>
    <row r="24" spans="1:11" x14ac:dyDescent="0.2">
      <c r="A24" s="90" t="s">
        <v>648</v>
      </c>
      <c r="B24" s="90" t="s">
        <v>649</v>
      </c>
      <c r="C24" s="90" t="s">
        <v>1173</v>
      </c>
      <c r="D24" s="90" t="s">
        <v>396</v>
      </c>
      <c r="E24" s="90" t="s">
        <v>1853</v>
      </c>
      <c r="F24" s="109">
        <v>99.375960130999999</v>
      </c>
      <c r="G24" s="109">
        <v>57.469199228000001</v>
      </c>
      <c r="H24" s="110">
        <f t="shared" si="0"/>
        <v>0.72920384250947223</v>
      </c>
      <c r="I24" s="91">
        <f t="shared" si="1"/>
        <v>1.0778031487782919E-2</v>
      </c>
      <c r="J24" s="92">
        <v>2120.4320017503419</v>
      </c>
      <c r="K24" s="92">
        <v>9.9977</v>
      </c>
    </row>
    <row r="25" spans="1:11" x14ac:dyDescent="0.2">
      <c r="A25" s="90" t="s">
        <v>1568</v>
      </c>
      <c r="B25" s="90" t="s">
        <v>772</v>
      </c>
      <c r="C25" s="90" t="s">
        <v>1173</v>
      </c>
      <c r="D25" s="90" t="s">
        <v>396</v>
      </c>
      <c r="E25" s="90" t="s">
        <v>1853</v>
      </c>
      <c r="F25" s="109">
        <v>98.975490975999989</v>
      </c>
      <c r="G25" s="109">
        <v>111.10228221600001</v>
      </c>
      <c r="H25" s="110">
        <f t="shared" si="0"/>
        <v>-0.10914979420876036</v>
      </c>
      <c r="I25" s="91">
        <f t="shared" si="1"/>
        <v>1.0734597752332351E-2</v>
      </c>
      <c r="J25" s="92">
        <v>826.20436455603192</v>
      </c>
      <c r="K25" s="92">
        <v>7.3636999999999997</v>
      </c>
    </row>
    <row r="26" spans="1:11" x14ac:dyDescent="0.2">
      <c r="A26" s="90" t="s">
        <v>1603</v>
      </c>
      <c r="B26" s="90" t="s">
        <v>1604</v>
      </c>
      <c r="C26" s="90" t="s">
        <v>1536</v>
      </c>
      <c r="D26" s="90" t="s">
        <v>397</v>
      </c>
      <c r="E26" s="90" t="s">
        <v>398</v>
      </c>
      <c r="F26" s="109">
        <v>93.342329450000008</v>
      </c>
      <c r="G26" s="109">
        <v>78.405362050999997</v>
      </c>
      <c r="H26" s="110">
        <f t="shared" si="0"/>
        <v>0.19050951374070602</v>
      </c>
      <c r="I26" s="91">
        <f t="shared" si="1"/>
        <v>1.0123641216939287E-2</v>
      </c>
      <c r="J26" s="92">
        <v>401.404</v>
      </c>
      <c r="K26" s="92">
        <v>3.11225</v>
      </c>
    </row>
    <row r="27" spans="1:11" x14ac:dyDescent="0.2">
      <c r="A27" s="90" t="s">
        <v>310</v>
      </c>
      <c r="B27" s="90" t="s">
        <v>311</v>
      </c>
      <c r="C27" s="90" t="s">
        <v>1173</v>
      </c>
      <c r="D27" s="90" t="s">
        <v>396</v>
      </c>
      <c r="E27" s="90" t="s">
        <v>1853</v>
      </c>
      <c r="F27" s="109">
        <v>85.080081351999993</v>
      </c>
      <c r="G27" s="109">
        <v>106.866724273</v>
      </c>
      <c r="H27" s="110">
        <f t="shared" si="0"/>
        <v>-0.20386741587909263</v>
      </c>
      <c r="I27" s="91">
        <f t="shared" si="1"/>
        <v>9.2275414958122703E-3</v>
      </c>
      <c r="J27" s="92">
        <v>2813.3178266517907</v>
      </c>
      <c r="K27" s="92">
        <v>9.7500499999999999</v>
      </c>
    </row>
    <row r="28" spans="1:11" x14ac:dyDescent="0.2">
      <c r="A28" s="90" t="s">
        <v>2117</v>
      </c>
      <c r="B28" s="90" t="s">
        <v>1039</v>
      </c>
      <c r="C28" s="90" t="s">
        <v>1535</v>
      </c>
      <c r="D28" s="90" t="s">
        <v>396</v>
      </c>
      <c r="E28" s="90" t="s">
        <v>1853</v>
      </c>
      <c r="F28" s="109">
        <v>80.873311677000004</v>
      </c>
      <c r="G28" s="109">
        <v>82.062707595999996</v>
      </c>
      <c r="H28" s="110">
        <f t="shared" si="0"/>
        <v>-1.4493744525899244E-2</v>
      </c>
      <c r="I28" s="91">
        <f t="shared" si="1"/>
        <v>8.771287327709331E-3</v>
      </c>
      <c r="J28" s="92">
        <v>73.856452669999996</v>
      </c>
      <c r="K28" s="92">
        <v>12.61745</v>
      </c>
    </row>
    <row r="29" spans="1:11" x14ac:dyDescent="0.2">
      <c r="A29" s="90" t="s">
        <v>2054</v>
      </c>
      <c r="B29" s="90" t="s">
        <v>206</v>
      </c>
      <c r="C29" s="90" t="s">
        <v>1173</v>
      </c>
      <c r="D29" s="90" t="s">
        <v>396</v>
      </c>
      <c r="E29" s="90" t="s">
        <v>1853</v>
      </c>
      <c r="F29" s="109">
        <v>78.345697557999998</v>
      </c>
      <c r="G29" s="109">
        <v>74.663405863999998</v>
      </c>
      <c r="H29" s="110">
        <f t="shared" si="0"/>
        <v>4.9318560429821856E-2</v>
      </c>
      <c r="I29" s="91">
        <f t="shared" si="1"/>
        <v>8.4971495530640883E-3</v>
      </c>
      <c r="J29" s="92">
        <v>1068.712907683838</v>
      </c>
      <c r="K29" s="92">
        <v>0.38629999999999998</v>
      </c>
    </row>
    <row r="30" spans="1:11" x14ac:dyDescent="0.2">
      <c r="A30" s="90" t="s">
        <v>1637</v>
      </c>
      <c r="B30" s="90" t="s">
        <v>1095</v>
      </c>
      <c r="C30" s="90" t="s">
        <v>1536</v>
      </c>
      <c r="D30" s="90" t="s">
        <v>397</v>
      </c>
      <c r="E30" s="90" t="s">
        <v>398</v>
      </c>
      <c r="F30" s="109">
        <v>73.724320961999993</v>
      </c>
      <c r="G30" s="109">
        <v>31.938911486999999</v>
      </c>
      <c r="H30" s="110">
        <f t="shared" si="0"/>
        <v>1.3082915957235359</v>
      </c>
      <c r="I30" s="91">
        <f t="shared" si="1"/>
        <v>7.995928307976935E-3</v>
      </c>
      <c r="J30" s="92">
        <v>602.57600000000002</v>
      </c>
      <c r="K30" s="92">
        <v>17.178149999999999</v>
      </c>
    </row>
    <row r="31" spans="1:11" x14ac:dyDescent="0.2">
      <c r="A31" s="90" t="s">
        <v>37</v>
      </c>
      <c r="B31" s="90" t="s">
        <v>687</v>
      </c>
      <c r="C31" s="90" t="s">
        <v>1534</v>
      </c>
      <c r="D31" s="90" t="s">
        <v>397</v>
      </c>
      <c r="E31" s="90" t="s">
        <v>398</v>
      </c>
      <c r="F31" s="109">
        <v>64.495384201999997</v>
      </c>
      <c r="G31" s="109">
        <v>117.452786207</v>
      </c>
      <c r="H31" s="110">
        <f t="shared" si="0"/>
        <v>-0.45088246703375201</v>
      </c>
      <c r="I31" s="91">
        <f t="shared" si="1"/>
        <v>6.9949843083726686E-3</v>
      </c>
      <c r="J31" s="92">
        <v>306.89820258999998</v>
      </c>
      <c r="K31" s="92">
        <v>6.1880499999999996</v>
      </c>
    </row>
    <row r="32" spans="1:11" x14ac:dyDescent="0.2">
      <c r="A32" s="90" t="s">
        <v>568</v>
      </c>
      <c r="B32" s="90" t="s">
        <v>569</v>
      </c>
      <c r="C32" s="90" t="s">
        <v>1173</v>
      </c>
      <c r="D32" s="90" t="s">
        <v>396</v>
      </c>
      <c r="E32" s="90" t="s">
        <v>1853</v>
      </c>
      <c r="F32" s="109">
        <v>63.306964454999999</v>
      </c>
      <c r="G32" s="109">
        <v>48.798266374000001</v>
      </c>
      <c r="H32" s="110">
        <f t="shared" si="0"/>
        <v>0.29731994923348992</v>
      </c>
      <c r="I32" s="91">
        <f t="shared" si="1"/>
        <v>6.866091712648471E-3</v>
      </c>
      <c r="J32" s="92">
        <v>1024.8897654782268</v>
      </c>
      <c r="K32" s="92">
        <v>10.3491</v>
      </c>
    </row>
    <row r="33" spans="1:11" x14ac:dyDescent="0.2">
      <c r="A33" s="90" t="s">
        <v>2050</v>
      </c>
      <c r="B33" s="90" t="s">
        <v>176</v>
      </c>
      <c r="C33" s="90" t="s">
        <v>1173</v>
      </c>
      <c r="D33" s="90" t="s">
        <v>396</v>
      </c>
      <c r="E33" s="90" t="s">
        <v>1853</v>
      </c>
      <c r="F33" s="109">
        <v>60.954681273999995</v>
      </c>
      <c r="G33" s="109">
        <v>41.152249712999996</v>
      </c>
      <c r="H33" s="110">
        <f t="shared" si="0"/>
        <v>0.48119924667798686</v>
      </c>
      <c r="I33" s="91">
        <f t="shared" si="1"/>
        <v>6.6109698284465045E-3</v>
      </c>
      <c r="J33" s="92">
        <v>587.59484286439999</v>
      </c>
      <c r="K33" s="92">
        <v>10.389699999999999</v>
      </c>
    </row>
    <row r="34" spans="1:11" x14ac:dyDescent="0.2">
      <c r="A34" s="90" t="s">
        <v>886</v>
      </c>
      <c r="B34" s="90" t="s">
        <v>101</v>
      </c>
      <c r="C34" s="90" t="s">
        <v>1534</v>
      </c>
      <c r="D34" s="90" t="s">
        <v>397</v>
      </c>
      <c r="E34" s="90" t="s">
        <v>398</v>
      </c>
      <c r="F34" s="109">
        <v>56.722406999999997</v>
      </c>
      <c r="G34" s="109">
        <v>38.652826939999997</v>
      </c>
      <c r="H34" s="110">
        <f t="shared" si="0"/>
        <v>0.46748404943444477</v>
      </c>
      <c r="I34" s="91">
        <f t="shared" si="1"/>
        <v>6.1519495047185737E-3</v>
      </c>
      <c r="J34" s="92">
        <v>319.19966569999997</v>
      </c>
      <c r="K34" s="92">
        <v>5.3303000000000003</v>
      </c>
    </row>
    <row r="35" spans="1:11" x14ac:dyDescent="0.2">
      <c r="A35" s="90" t="s">
        <v>1605</v>
      </c>
      <c r="B35" s="90" t="s">
        <v>1606</v>
      </c>
      <c r="C35" s="90" t="s">
        <v>1536</v>
      </c>
      <c r="D35" s="90" t="s">
        <v>397</v>
      </c>
      <c r="E35" s="90" t="s">
        <v>398</v>
      </c>
      <c r="F35" s="109">
        <v>52.809560395000005</v>
      </c>
      <c r="G35" s="109">
        <v>64.123927657999999</v>
      </c>
      <c r="H35" s="110">
        <f t="shared" si="0"/>
        <v>-0.1764453251108431</v>
      </c>
      <c r="I35" s="91">
        <f t="shared" si="1"/>
        <v>5.7275733894089848E-3</v>
      </c>
      <c r="J35" s="92">
        <v>1144.5629999999999</v>
      </c>
      <c r="K35" s="92">
        <v>6.0254500000000002</v>
      </c>
    </row>
    <row r="36" spans="1:11" x14ac:dyDescent="0.2">
      <c r="A36" s="90" t="s">
        <v>1614</v>
      </c>
      <c r="B36" s="90" t="s">
        <v>775</v>
      </c>
      <c r="C36" s="90" t="s">
        <v>1536</v>
      </c>
      <c r="D36" s="90" t="s">
        <v>397</v>
      </c>
      <c r="E36" s="90" t="s">
        <v>398</v>
      </c>
      <c r="F36" s="109">
        <v>52.411605688000002</v>
      </c>
      <c r="G36" s="109">
        <v>47.290519145000005</v>
      </c>
      <c r="H36" s="110">
        <f t="shared" si="0"/>
        <v>0.10828992016979044</v>
      </c>
      <c r="I36" s="91">
        <f t="shared" si="1"/>
        <v>5.6844123637735762E-3</v>
      </c>
      <c r="J36" s="92">
        <v>359.02199999999999</v>
      </c>
      <c r="K36" s="92">
        <v>14.42055</v>
      </c>
    </row>
    <row r="37" spans="1:11" x14ac:dyDescent="0.2">
      <c r="A37" s="90" t="s">
        <v>793</v>
      </c>
      <c r="B37" s="90" t="s">
        <v>794</v>
      </c>
      <c r="C37" s="90" t="s">
        <v>1531</v>
      </c>
      <c r="D37" s="90" t="s">
        <v>396</v>
      </c>
      <c r="E37" s="90" t="s">
        <v>1853</v>
      </c>
      <c r="F37" s="109">
        <v>52.396895064000006</v>
      </c>
      <c r="G37" s="109">
        <v>81.945503729999999</v>
      </c>
      <c r="H37" s="110">
        <f t="shared" si="0"/>
        <v>-0.36058852921764806</v>
      </c>
      <c r="I37" s="91">
        <f t="shared" si="1"/>
        <v>5.682816891705E-3</v>
      </c>
      <c r="J37" s="92">
        <v>620.67933779999998</v>
      </c>
      <c r="K37" s="92">
        <v>7.2023999999999999</v>
      </c>
    </row>
    <row r="38" spans="1:11" x14ac:dyDescent="0.2">
      <c r="A38" s="90" t="s">
        <v>1856</v>
      </c>
      <c r="B38" s="90" t="s">
        <v>178</v>
      </c>
      <c r="C38" s="90" t="s">
        <v>1173</v>
      </c>
      <c r="D38" s="90" t="s">
        <v>396</v>
      </c>
      <c r="E38" s="90" t="s">
        <v>1853</v>
      </c>
      <c r="F38" s="109">
        <v>50.962954029999999</v>
      </c>
      <c r="G38" s="109">
        <v>65.781101593999992</v>
      </c>
      <c r="H38" s="110">
        <f t="shared" si="0"/>
        <v>-0.22526450918163987</v>
      </c>
      <c r="I38" s="91">
        <f t="shared" si="1"/>
        <v>5.5272957616882157E-3</v>
      </c>
      <c r="J38" s="92">
        <v>157.29063225479999</v>
      </c>
      <c r="K38" s="92">
        <v>9.2266499999999994</v>
      </c>
    </row>
    <row r="39" spans="1:11" x14ac:dyDescent="0.2">
      <c r="A39" s="90" t="s">
        <v>769</v>
      </c>
      <c r="B39" s="90" t="s">
        <v>295</v>
      </c>
      <c r="C39" s="90" t="s">
        <v>1536</v>
      </c>
      <c r="D39" s="90" t="s">
        <v>1434</v>
      </c>
      <c r="E39" s="90" t="s">
        <v>398</v>
      </c>
      <c r="F39" s="109">
        <v>44.422833212999997</v>
      </c>
      <c r="G39" s="109">
        <v>64.65637584000001</v>
      </c>
      <c r="H39" s="110">
        <f t="shared" si="0"/>
        <v>-0.31293963455468565</v>
      </c>
      <c r="I39" s="91">
        <f t="shared" si="1"/>
        <v>4.8179730240099153E-3</v>
      </c>
      <c r="J39" s="92">
        <v>2067.8547438199998</v>
      </c>
      <c r="K39" s="92">
        <v>13.154350000000001</v>
      </c>
    </row>
    <row r="40" spans="1:11" x14ac:dyDescent="0.2">
      <c r="A40" s="90" t="s">
        <v>2674</v>
      </c>
      <c r="B40" s="90" t="s">
        <v>1008</v>
      </c>
      <c r="C40" s="90" t="s">
        <v>1173</v>
      </c>
      <c r="D40" s="90" t="s">
        <v>396</v>
      </c>
      <c r="E40" s="90" t="s">
        <v>1853</v>
      </c>
      <c r="F40" s="109">
        <v>43.759761990000001</v>
      </c>
      <c r="G40" s="109">
        <v>31.786341554</v>
      </c>
      <c r="H40" s="110">
        <f t="shared" si="0"/>
        <v>0.37668444528789324</v>
      </c>
      <c r="I40" s="91">
        <f t="shared" si="1"/>
        <v>4.7460582217708639E-3</v>
      </c>
      <c r="J40" s="92">
        <v>356.14939008840003</v>
      </c>
      <c r="K40" s="92">
        <v>8.2203499999999998</v>
      </c>
    </row>
    <row r="41" spans="1:11" x14ac:dyDescent="0.2">
      <c r="A41" s="90" t="s">
        <v>1714</v>
      </c>
      <c r="B41" s="90" t="s">
        <v>1715</v>
      </c>
      <c r="C41" s="90" t="s">
        <v>1536</v>
      </c>
      <c r="D41" s="90" t="s">
        <v>1434</v>
      </c>
      <c r="E41" s="90" t="s">
        <v>398</v>
      </c>
      <c r="F41" s="109">
        <v>42.178476637000003</v>
      </c>
      <c r="G41" s="109">
        <v>40.780849530000005</v>
      </c>
      <c r="H41" s="110">
        <f t="shared" si="0"/>
        <v>3.4271652579769052E-2</v>
      </c>
      <c r="I41" s="91">
        <f t="shared" si="1"/>
        <v>4.5745565497031203E-3</v>
      </c>
      <c r="J41" s="92">
        <v>2039.7539132466318</v>
      </c>
      <c r="K41" s="92">
        <v>16.765750000000001</v>
      </c>
    </row>
    <row r="42" spans="1:11" x14ac:dyDescent="0.2">
      <c r="A42" s="90" t="s">
        <v>1632</v>
      </c>
      <c r="B42" s="90" t="s">
        <v>680</v>
      </c>
      <c r="C42" s="90" t="s">
        <v>1536</v>
      </c>
      <c r="D42" s="90" t="s">
        <v>1434</v>
      </c>
      <c r="E42" s="90" t="s">
        <v>398</v>
      </c>
      <c r="F42" s="109">
        <v>41.125055034999995</v>
      </c>
      <c r="G42" s="109">
        <v>93.59552608300001</v>
      </c>
      <c r="H42" s="110">
        <f t="shared" si="0"/>
        <v>-0.56060875176308622</v>
      </c>
      <c r="I42" s="91">
        <f t="shared" si="1"/>
        <v>4.4603054654237849E-3</v>
      </c>
      <c r="J42" s="92">
        <v>3224.0167327899999</v>
      </c>
      <c r="K42" s="92">
        <v>7.6323499999999997</v>
      </c>
    </row>
    <row r="43" spans="1:11" x14ac:dyDescent="0.2">
      <c r="A43" s="90" t="s">
        <v>470</v>
      </c>
      <c r="B43" s="90" t="s">
        <v>795</v>
      </c>
      <c r="C43" s="90" t="s">
        <v>1531</v>
      </c>
      <c r="D43" s="90" t="s">
        <v>396</v>
      </c>
      <c r="E43" s="90" t="s">
        <v>1853</v>
      </c>
      <c r="F43" s="109">
        <v>40.864503928000005</v>
      </c>
      <c r="G43" s="109">
        <v>36.638241417000003</v>
      </c>
      <c r="H43" s="110">
        <f t="shared" si="0"/>
        <v>0.11535112897200994</v>
      </c>
      <c r="I43" s="91">
        <f t="shared" si="1"/>
        <v>4.4320468399803598E-3</v>
      </c>
      <c r="J43" s="92">
        <v>182.16269349999999</v>
      </c>
      <c r="K43" s="92">
        <v>9.4973500000000008</v>
      </c>
    </row>
    <row r="44" spans="1:11" x14ac:dyDescent="0.2">
      <c r="A44" s="90" t="s">
        <v>570</v>
      </c>
      <c r="B44" s="90" t="s">
        <v>571</v>
      </c>
      <c r="C44" s="90" t="s">
        <v>1173</v>
      </c>
      <c r="D44" s="90" t="s">
        <v>396</v>
      </c>
      <c r="E44" s="90" t="s">
        <v>1853</v>
      </c>
      <c r="F44" s="109">
        <v>39.920965053000003</v>
      </c>
      <c r="G44" s="109">
        <v>62.212684450999994</v>
      </c>
      <c r="H44" s="110">
        <f t="shared" si="0"/>
        <v>-0.35831470052634384</v>
      </c>
      <c r="I44" s="91">
        <f t="shared" si="1"/>
        <v>4.3297133209754457E-3</v>
      </c>
      <c r="J44" s="92">
        <v>388.0429537201079</v>
      </c>
      <c r="K44" s="92">
        <v>12.72255</v>
      </c>
    </row>
    <row r="45" spans="1:11" x14ac:dyDescent="0.2">
      <c r="A45" s="90" t="s">
        <v>904</v>
      </c>
      <c r="B45" s="90" t="s">
        <v>1041</v>
      </c>
      <c r="C45" s="90" t="s">
        <v>1537</v>
      </c>
      <c r="D45" s="90" t="s">
        <v>396</v>
      </c>
      <c r="E45" s="90" t="s">
        <v>398</v>
      </c>
      <c r="F45" s="109">
        <v>38.518095461999998</v>
      </c>
      <c r="G45" s="109">
        <v>56.750571325000003</v>
      </c>
      <c r="H45" s="110">
        <f t="shared" si="0"/>
        <v>-0.32127387332518642</v>
      </c>
      <c r="I45" s="91">
        <f t="shared" si="1"/>
        <v>4.1775621105104663E-3</v>
      </c>
      <c r="J45" s="92">
        <v>3844.1430959999998</v>
      </c>
      <c r="K45" s="92">
        <v>6.6074999999999999</v>
      </c>
    </row>
    <row r="46" spans="1:11" x14ac:dyDescent="0.2">
      <c r="A46" s="90" t="s">
        <v>458</v>
      </c>
      <c r="B46" s="90" t="s">
        <v>459</v>
      </c>
      <c r="C46" s="90" t="s">
        <v>1534</v>
      </c>
      <c r="D46" s="90" t="s">
        <v>397</v>
      </c>
      <c r="E46" s="90" t="s">
        <v>398</v>
      </c>
      <c r="F46" s="109">
        <v>37.490787879999999</v>
      </c>
      <c r="G46" s="109">
        <v>14.61640631</v>
      </c>
      <c r="H46" s="110">
        <f t="shared" si="0"/>
        <v>1.564979864739406</v>
      </c>
      <c r="I46" s="91">
        <f t="shared" si="1"/>
        <v>4.0661432779091188E-3</v>
      </c>
      <c r="J46" s="92">
        <v>14.922614249021173</v>
      </c>
      <c r="K46" s="92">
        <v>24.139150000000001</v>
      </c>
    </row>
    <row r="47" spans="1:11" x14ac:dyDescent="0.2">
      <c r="A47" s="90" t="s">
        <v>218</v>
      </c>
      <c r="B47" s="90" t="s">
        <v>219</v>
      </c>
      <c r="C47" s="90" t="s">
        <v>1532</v>
      </c>
      <c r="D47" s="90" t="s">
        <v>396</v>
      </c>
      <c r="E47" s="90" t="s">
        <v>1853</v>
      </c>
      <c r="F47" s="109">
        <v>37.247850880000001</v>
      </c>
      <c r="G47" s="109">
        <v>38.105487090000004</v>
      </c>
      <c r="H47" s="110">
        <f t="shared" si="0"/>
        <v>-2.2506895344872047E-2</v>
      </c>
      <c r="I47" s="91">
        <f t="shared" si="1"/>
        <v>4.0397950279692351E-3</v>
      </c>
      <c r="J47" s="92">
        <v>145.13662294999997</v>
      </c>
      <c r="K47" s="92">
        <v>13.727650000000001</v>
      </c>
    </row>
    <row r="48" spans="1:11" x14ac:dyDescent="0.2">
      <c r="A48" s="90" t="s">
        <v>1379</v>
      </c>
      <c r="B48" s="90" t="s">
        <v>1380</v>
      </c>
      <c r="C48" s="90" t="s">
        <v>1536</v>
      </c>
      <c r="D48" s="90" t="s">
        <v>1434</v>
      </c>
      <c r="E48" s="90" t="s">
        <v>1853</v>
      </c>
      <c r="F48" s="109">
        <v>36.694957994999996</v>
      </c>
      <c r="G48" s="109">
        <v>31.271156530000003</v>
      </c>
      <c r="H48" s="110">
        <f t="shared" si="0"/>
        <v>0.17344422358657141</v>
      </c>
      <c r="I48" s="91">
        <f t="shared" si="1"/>
        <v>3.9798298521254412E-3</v>
      </c>
      <c r="J48" s="92">
        <v>420.77645084</v>
      </c>
      <c r="K48" s="92">
        <v>8.2611500000000007</v>
      </c>
    </row>
    <row r="49" spans="1:11" x14ac:dyDescent="0.2">
      <c r="A49" s="90" t="s">
        <v>1709</v>
      </c>
      <c r="B49" s="90" t="s">
        <v>1710</v>
      </c>
      <c r="C49" s="90" t="s">
        <v>1536</v>
      </c>
      <c r="D49" s="90" t="s">
        <v>1434</v>
      </c>
      <c r="E49" s="90" t="s">
        <v>398</v>
      </c>
      <c r="F49" s="109">
        <v>36.682112771999996</v>
      </c>
      <c r="G49" s="109">
        <v>34.428265166000003</v>
      </c>
      <c r="H49" s="110">
        <f t="shared" si="0"/>
        <v>6.5465035636643298E-2</v>
      </c>
      <c r="I49" s="91">
        <f t="shared" si="1"/>
        <v>3.9784366960967698E-3</v>
      </c>
      <c r="J49" s="92">
        <v>2091.3907983399999</v>
      </c>
      <c r="K49" s="92">
        <v>12.571400000000001</v>
      </c>
    </row>
    <row r="50" spans="1:11" x14ac:dyDescent="0.2">
      <c r="A50" s="90" t="s">
        <v>703</v>
      </c>
      <c r="B50" s="90" t="s">
        <v>317</v>
      </c>
      <c r="C50" s="90" t="s">
        <v>1537</v>
      </c>
      <c r="D50" s="90" t="s">
        <v>396</v>
      </c>
      <c r="E50" s="90" t="s">
        <v>398</v>
      </c>
      <c r="F50" s="109">
        <v>35.821389005</v>
      </c>
      <c r="G50" s="109">
        <v>32.703404593000002</v>
      </c>
      <c r="H50" s="110">
        <f t="shared" si="0"/>
        <v>9.5341278707947952E-2</v>
      </c>
      <c r="I50" s="91">
        <f t="shared" si="1"/>
        <v>3.8850850660769936E-3</v>
      </c>
      <c r="J50" s="92">
        <v>393.00395839999999</v>
      </c>
      <c r="K50" s="92">
        <v>12.41995</v>
      </c>
    </row>
    <row r="51" spans="1:11" x14ac:dyDescent="0.2">
      <c r="A51" s="90" t="s">
        <v>907</v>
      </c>
      <c r="B51" s="90" t="s">
        <v>1044</v>
      </c>
      <c r="C51" s="90" t="s">
        <v>1537</v>
      </c>
      <c r="D51" s="90" t="s">
        <v>396</v>
      </c>
      <c r="E51" s="90" t="s">
        <v>398</v>
      </c>
      <c r="F51" s="109">
        <v>35.022899985000002</v>
      </c>
      <c r="G51" s="109">
        <v>14.872062029999999</v>
      </c>
      <c r="H51" s="110">
        <f t="shared" si="0"/>
        <v>1.3549457979903279</v>
      </c>
      <c r="I51" s="91">
        <f t="shared" si="1"/>
        <v>3.7984832381413032E-3</v>
      </c>
      <c r="J51" s="92">
        <v>433.61350199999998</v>
      </c>
      <c r="K51" s="92">
        <v>13.831250000000001</v>
      </c>
    </row>
    <row r="52" spans="1:11" x14ac:dyDescent="0.2">
      <c r="A52" s="90" t="s">
        <v>2670</v>
      </c>
      <c r="B52" s="90" t="s">
        <v>180</v>
      </c>
      <c r="C52" s="90" t="s">
        <v>1173</v>
      </c>
      <c r="D52" s="90" t="s">
        <v>396</v>
      </c>
      <c r="E52" s="90" t="s">
        <v>1853</v>
      </c>
      <c r="F52" s="109">
        <v>34.995181181999996</v>
      </c>
      <c r="G52" s="109">
        <v>16.587730768</v>
      </c>
      <c r="H52" s="110">
        <f t="shared" si="0"/>
        <v>1.1097027478593082</v>
      </c>
      <c r="I52" s="91">
        <f t="shared" si="1"/>
        <v>3.7954769363038781E-3</v>
      </c>
      <c r="J52" s="92">
        <v>134.02394867359999</v>
      </c>
      <c r="K52" s="92">
        <v>10.83525</v>
      </c>
    </row>
    <row r="53" spans="1:11" x14ac:dyDescent="0.2">
      <c r="A53" s="90" t="s">
        <v>2842</v>
      </c>
      <c r="B53" s="90" t="s">
        <v>2843</v>
      </c>
      <c r="C53" s="90" t="s">
        <v>1173</v>
      </c>
      <c r="D53" s="90" t="s">
        <v>396</v>
      </c>
      <c r="E53" s="90" t="s">
        <v>1853</v>
      </c>
      <c r="F53" s="109">
        <v>33.930733975000003</v>
      </c>
      <c r="G53" s="109">
        <v>37.167584909999995</v>
      </c>
      <c r="H53" s="110">
        <f t="shared" si="0"/>
        <v>-8.7088008081179225E-2</v>
      </c>
      <c r="I53" s="91">
        <f t="shared" si="1"/>
        <v>3.6800300465429643E-3</v>
      </c>
      <c r="J53" s="92">
        <v>368.4964598496</v>
      </c>
      <c r="K53" s="92">
        <v>67.468500000000006</v>
      </c>
    </row>
    <row r="54" spans="1:11" x14ac:dyDescent="0.2">
      <c r="A54" s="90" t="s">
        <v>1165</v>
      </c>
      <c r="B54" s="90" t="s">
        <v>954</v>
      </c>
      <c r="C54" s="90" t="s">
        <v>1536</v>
      </c>
      <c r="D54" s="90" t="s">
        <v>397</v>
      </c>
      <c r="E54" s="90" t="s">
        <v>398</v>
      </c>
      <c r="F54" s="109">
        <v>33.889457847000003</v>
      </c>
      <c r="G54" s="109">
        <v>8.7364887749999998</v>
      </c>
      <c r="H54" s="110">
        <f t="shared" si="0"/>
        <v>2.879070725069409</v>
      </c>
      <c r="I54" s="91">
        <f t="shared" si="1"/>
        <v>3.6755533561372432E-3</v>
      </c>
      <c r="J54" s="92">
        <v>161.45552396417196</v>
      </c>
      <c r="K54" s="92">
        <v>20.750150000000001</v>
      </c>
    </row>
    <row r="55" spans="1:11" x14ac:dyDescent="0.2">
      <c r="A55" s="90" t="s">
        <v>1704</v>
      </c>
      <c r="B55" s="90" t="s">
        <v>1705</v>
      </c>
      <c r="C55" s="90" t="s">
        <v>1536</v>
      </c>
      <c r="D55" s="90" t="s">
        <v>397</v>
      </c>
      <c r="E55" s="90" t="s">
        <v>398</v>
      </c>
      <c r="F55" s="109">
        <v>33.719937380999994</v>
      </c>
      <c r="G55" s="109">
        <v>26.399942888000002</v>
      </c>
      <c r="H55" s="110">
        <f t="shared" si="0"/>
        <v>0.27727311850842185</v>
      </c>
      <c r="I55" s="91">
        <f t="shared" si="1"/>
        <v>3.6571676528145969E-3</v>
      </c>
      <c r="J55" s="92">
        <v>650.03743499000007</v>
      </c>
      <c r="K55" s="92">
        <v>26.421949999999999</v>
      </c>
    </row>
    <row r="56" spans="1:11" x14ac:dyDescent="0.2">
      <c r="A56" s="90" t="s">
        <v>1719</v>
      </c>
      <c r="B56" s="90" t="s">
        <v>1720</v>
      </c>
      <c r="C56" s="90" t="s">
        <v>1173</v>
      </c>
      <c r="D56" s="90" t="s">
        <v>396</v>
      </c>
      <c r="E56" s="90" t="s">
        <v>1853</v>
      </c>
      <c r="F56" s="109">
        <v>32.484261666999998</v>
      </c>
      <c r="G56" s="109">
        <v>20.012074953999999</v>
      </c>
      <c r="H56" s="110">
        <f t="shared" si="0"/>
        <v>0.62323306012338664</v>
      </c>
      <c r="I56" s="91">
        <f t="shared" si="1"/>
        <v>3.5231498105052065E-3</v>
      </c>
      <c r="J56" s="92">
        <v>37.838433500000001</v>
      </c>
      <c r="K56" s="92">
        <v>15.550050000000001</v>
      </c>
    </row>
    <row r="57" spans="1:11" x14ac:dyDescent="0.2">
      <c r="A57" s="90" t="s">
        <v>1089</v>
      </c>
      <c r="B57" s="90" t="s">
        <v>1090</v>
      </c>
      <c r="C57" s="90" t="s">
        <v>1536</v>
      </c>
      <c r="D57" s="90" t="s">
        <v>397</v>
      </c>
      <c r="E57" s="90" t="s">
        <v>398</v>
      </c>
      <c r="F57" s="109">
        <v>31.816557913</v>
      </c>
      <c r="G57" s="109">
        <v>53.765315243000003</v>
      </c>
      <c r="H57" s="110">
        <f t="shared" si="0"/>
        <v>-0.40823265391078745</v>
      </c>
      <c r="I57" s="91">
        <f t="shared" si="1"/>
        <v>3.4507325772464167E-3</v>
      </c>
      <c r="J57" s="92">
        <v>329.16899999999998</v>
      </c>
      <c r="K57" s="92">
        <v>17.12445</v>
      </c>
    </row>
    <row r="58" spans="1:11" x14ac:dyDescent="0.2">
      <c r="A58" s="90" t="s">
        <v>1576</v>
      </c>
      <c r="B58" s="90" t="s">
        <v>157</v>
      </c>
      <c r="C58" s="90" t="s">
        <v>1752</v>
      </c>
      <c r="D58" s="90" t="s">
        <v>397</v>
      </c>
      <c r="E58" s="90" t="s">
        <v>398</v>
      </c>
      <c r="F58" s="109">
        <v>31.456100600000003</v>
      </c>
      <c r="G58" s="109">
        <v>20.564529199999999</v>
      </c>
      <c r="H58" s="110">
        <f t="shared" si="0"/>
        <v>0.52962901771658366</v>
      </c>
      <c r="I58" s="91">
        <f t="shared" si="1"/>
        <v>3.4116384113697371E-3</v>
      </c>
      <c r="J58" s="92">
        <v>404.35020474000004</v>
      </c>
      <c r="K58" s="92">
        <v>24.1279</v>
      </c>
    </row>
    <row r="59" spans="1:11" x14ac:dyDescent="0.2">
      <c r="A59" s="90" t="s">
        <v>1110</v>
      </c>
      <c r="B59" s="90" t="s">
        <v>1111</v>
      </c>
      <c r="C59" s="90" t="s">
        <v>1536</v>
      </c>
      <c r="D59" s="90" t="s">
        <v>397</v>
      </c>
      <c r="E59" s="90" t="s">
        <v>398</v>
      </c>
      <c r="F59" s="109">
        <v>30.334384933999999</v>
      </c>
      <c r="G59" s="109">
        <v>41.219885560000002</v>
      </c>
      <c r="H59" s="110">
        <f t="shared" si="0"/>
        <v>-0.26408371780059847</v>
      </c>
      <c r="I59" s="91">
        <f t="shared" si="1"/>
        <v>3.2899803488710181E-3</v>
      </c>
      <c r="J59" s="92">
        <v>182.11587882563663</v>
      </c>
      <c r="K59" s="92">
        <v>7.8539500000000002</v>
      </c>
    </row>
    <row r="60" spans="1:11" x14ac:dyDescent="0.2">
      <c r="A60" s="90" t="s">
        <v>2116</v>
      </c>
      <c r="B60" s="90" t="s">
        <v>1038</v>
      </c>
      <c r="C60" s="90" t="s">
        <v>1535</v>
      </c>
      <c r="D60" s="90" t="s">
        <v>396</v>
      </c>
      <c r="E60" s="90" t="s">
        <v>1853</v>
      </c>
      <c r="F60" s="109">
        <v>30.083725056999999</v>
      </c>
      <c r="G60" s="109">
        <v>55.237721604999997</v>
      </c>
      <c r="H60" s="110">
        <f t="shared" si="0"/>
        <v>-0.45537715563060288</v>
      </c>
      <c r="I60" s="91">
        <f t="shared" si="1"/>
        <v>3.2627944978516322E-3</v>
      </c>
      <c r="J60" s="92">
        <v>23.924345779999996</v>
      </c>
      <c r="K60" s="92">
        <v>19.9131</v>
      </c>
    </row>
    <row r="61" spans="1:11" x14ac:dyDescent="0.2">
      <c r="A61" s="90" t="s">
        <v>1561</v>
      </c>
      <c r="B61" s="90" t="s">
        <v>1562</v>
      </c>
      <c r="C61" s="90" t="s">
        <v>1173</v>
      </c>
      <c r="D61" s="90" t="s">
        <v>396</v>
      </c>
      <c r="E61" s="90" t="s">
        <v>1853</v>
      </c>
      <c r="F61" s="109">
        <v>30.058719162999999</v>
      </c>
      <c r="G61" s="109">
        <v>19.625386236000001</v>
      </c>
      <c r="H61" s="110">
        <f t="shared" si="0"/>
        <v>0.53162433602766623</v>
      </c>
      <c r="I61" s="91">
        <f t="shared" si="1"/>
        <v>3.2600824303399634E-3</v>
      </c>
      <c r="J61" s="92">
        <v>635.93392944604807</v>
      </c>
      <c r="K61" s="92">
        <v>8.8961500000000004</v>
      </c>
    </row>
    <row r="62" spans="1:11" x14ac:dyDescent="0.2">
      <c r="A62" s="90" t="s">
        <v>2065</v>
      </c>
      <c r="B62" s="90" t="s">
        <v>253</v>
      </c>
      <c r="C62" s="90" t="s">
        <v>1173</v>
      </c>
      <c r="D62" s="90" t="s">
        <v>396</v>
      </c>
      <c r="E62" s="90" t="s">
        <v>1853</v>
      </c>
      <c r="F62" s="109">
        <v>29.287055236</v>
      </c>
      <c r="G62" s="109">
        <v>36.460846001</v>
      </c>
      <c r="H62" s="110">
        <f t="shared" si="0"/>
        <v>-0.19675327239535934</v>
      </c>
      <c r="I62" s="91">
        <f t="shared" si="1"/>
        <v>3.1763899750194969E-3</v>
      </c>
      <c r="J62" s="92">
        <v>817.74814718769005</v>
      </c>
      <c r="K62" s="92">
        <v>29.092500000000001</v>
      </c>
    </row>
    <row r="63" spans="1:11" x14ac:dyDescent="0.2">
      <c r="A63" s="90" t="s">
        <v>1673</v>
      </c>
      <c r="B63" s="90" t="s">
        <v>699</v>
      </c>
      <c r="C63" s="90" t="s">
        <v>1536</v>
      </c>
      <c r="D63" s="90" t="s">
        <v>397</v>
      </c>
      <c r="E63" s="90" t="s">
        <v>398</v>
      </c>
      <c r="F63" s="109">
        <v>28.421282951000002</v>
      </c>
      <c r="G63" s="109">
        <v>32.120690089999997</v>
      </c>
      <c r="H63" s="110">
        <f t="shared" si="0"/>
        <v>-0.11517209401897988</v>
      </c>
      <c r="I63" s="91">
        <f t="shared" si="1"/>
        <v>3.0824907972235895E-3</v>
      </c>
      <c r="J63" s="92">
        <v>1693.1774235400001</v>
      </c>
      <c r="K63" s="92">
        <v>9.9585500000000007</v>
      </c>
    </row>
    <row r="64" spans="1:11" x14ac:dyDescent="0.2">
      <c r="A64" s="90" t="s">
        <v>1011</v>
      </c>
      <c r="B64" s="90" t="s">
        <v>1012</v>
      </c>
      <c r="C64" s="90" t="s">
        <v>1173</v>
      </c>
      <c r="D64" s="90" t="s">
        <v>396</v>
      </c>
      <c r="E64" s="90" t="s">
        <v>1853</v>
      </c>
      <c r="F64" s="109">
        <v>27.908745057999997</v>
      </c>
      <c r="G64" s="109">
        <v>15.871013874999999</v>
      </c>
      <c r="H64" s="110">
        <f t="shared" si="0"/>
        <v>0.75847272756542772</v>
      </c>
      <c r="I64" s="91">
        <f t="shared" si="1"/>
        <v>3.0269024080180527E-3</v>
      </c>
      <c r="J64" s="92">
        <v>779.64527027748761</v>
      </c>
      <c r="K64" s="92">
        <v>20.2332</v>
      </c>
    </row>
    <row r="65" spans="1:233" x14ac:dyDescent="0.2">
      <c r="A65" s="90" t="s">
        <v>304</v>
      </c>
      <c r="B65" s="90" t="s">
        <v>305</v>
      </c>
      <c r="C65" s="90" t="s">
        <v>1173</v>
      </c>
      <c r="D65" s="90" t="s">
        <v>396</v>
      </c>
      <c r="E65" s="90" t="s">
        <v>1853</v>
      </c>
      <c r="F65" s="109">
        <v>27.483864107000002</v>
      </c>
      <c r="G65" s="109">
        <v>57.604590714000004</v>
      </c>
      <c r="H65" s="110">
        <f t="shared" si="0"/>
        <v>-0.52288760728369477</v>
      </c>
      <c r="I65" s="91">
        <f t="shared" si="1"/>
        <v>2.980821039220202E-3</v>
      </c>
      <c r="J65" s="92">
        <v>1025.0121060026324</v>
      </c>
      <c r="K65" s="92">
        <v>20.007750000000001</v>
      </c>
      <c r="HY65" s="93"/>
    </row>
    <row r="66" spans="1:233" x14ac:dyDescent="0.2">
      <c r="A66" s="90" t="s">
        <v>1668</v>
      </c>
      <c r="B66" s="90" t="s">
        <v>48</v>
      </c>
      <c r="C66" s="90" t="s">
        <v>1536</v>
      </c>
      <c r="D66" s="90" t="s">
        <v>397</v>
      </c>
      <c r="E66" s="90" t="s">
        <v>398</v>
      </c>
      <c r="F66" s="109">
        <v>27.409787730000001</v>
      </c>
      <c r="G66" s="109">
        <v>29.959579659999999</v>
      </c>
      <c r="H66" s="110">
        <f t="shared" si="0"/>
        <v>-8.5107733784539952E-2</v>
      </c>
      <c r="I66" s="91">
        <f t="shared" si="1"/>
        <v>2.9727869279245283E-3</v>
      </c>
      <c r="J66" s="92">
        <v>298.09100000000001</v>
      </c>
      <c r="K66" s="92">
        <v>26.36345</v>
      </c>
    </row>
    <row r="67" spans="1:233" x14ac:dyDescent="0.2">
      <c r="A67" s="90" t="s">
        <v>217</v>
      </c>
      <c r="B67" s="90" t="s">
        <v>974</v>
      </c>
      <c r="C67" s="90" t="s">
        <v>1537</v>
      </c>
      <c r="D67" s="90" t="s">
        <v>396</v>
      </c>
      <c r="E67" s="90" t="s">
        <v>398</v>
      </c>
      <c r="F67" s="109">
        <v>27.357494795000001</v>
      </c>
      <c r="G67" s="109">
        <v>29.123939497999999</v>
      </c>
      <c r="H67" s="110">
        <f t="shared" si="0"/>
        <v>-6.0652670395820008E-2</v>
      </c>
      <c r="I67" s="91">
        <f t="shared" si="1"/>
        <v>2.9671153862430633E-3</v>
      </c>
      <c r="J67" s="92">
        <v>1017.840832</v>
      </c>
      <c r="K67" s="92">
        <v>15.9291</v>
      </c>
    </row>
    <row r="68" spans="1:233" x14ac:dyDescent="0.2">
      <c r="A68" s="90" t="s">
        <v>1609</v>
      </c>
      <c r="B68" s="90" t="s">
        <v>1113</v>
      </c>
      <c r="C68" s="90" t="s">
        <v>1536</v>
      </c>
      <c r="D68" s="90" t="s">
        <v>397</v>
      </c>
      <c r="E68" s="90" t="s">
        <v>398</v>
      </c>
      <c r="F68" s="109">
        <v>27.285380484000001</v>
      </c>
      <c r="G68" s="109">
        <v>36.702357870999997</v>
      </c>
      <c r="H68" s="110">
        <f t="shared" si="0"/>
        <v>-0.2565769049524943</v>
      </c>
      <c r="I68" s="91">
        <f t="shared" si="1"/>
        <v>2.9592940749958241E-3</v>
      </c>
      <c r="J68" s="92">
        <v>367.41199999999998</v>
      </c>
      <c r="K68" s="92">
        <v>10.051</v>
      </c>
    </row>
    <row r="69" spans="1:233" x14ac:dyDescent="0.2">
      <c r="A69" s="90" t="s">
        <v>2053</v>
      </c>
      <c r="B69" s="90" t="s">
        <v>684</v>
      </c>
      <c r="C69" s="90" t="s">
        <v>1173</v>
      </c>
      <c r="D69" s="90" t="s">
        <v>396</v>
      </c>
      <c r="E69" s="90" t="s">
        <v>1853</v>
      </c>
      <c r="F69" s="109">
        <v>27.282436434000001</v>
      </c>
      <c r="G69" s="109">
        <v>19.323137022000001</v>
      </c>
      <c r="H69" s="110">
        <f t="shared" si="0"/>
        <v>0.41190513750112556</v>
      </c>
      <c r="I69" s="91">
        <f t="shared" si="1"/>
        <v>2.9589747717804413E-3</v>
      </c>
      <c r="J69" s="92">
        <v>378.65958798960003</v>
      </c>
      <c r="K69" s="92">
        <v>60.75665</v>
      </c>
    </row>
    <row r="70" spans="1:233" x14ac:dyDescent="0.2">
      <c r="A70" s="90" t="s">
        <v>642</v>
      </c>
      <c r="B70" s="90" t="s">
        <v>643</v>
      </c>
      <c r="C70" s="90" t="s">
        <v>1173</v>
      </c>
      <c r="D70" s="90" t="s">
        <v>396</v>
      </c>
      <c r="E70" s="90" t="s">
        <v>398</v>
      </c>
      <c r="F70" s="109">
        <v>25.496637315000001</v>
      </c>
      <c r="G70" s="109">
        <v>22.994603235</v>
      </c>
      <c r="H70" s="110">
        <f t="shared" si="0"/>
        <v>0.10880962173731556</v>
      </c>
      <c r="I70" s="91">
        <f t="shared" si="1"/>
        <v>2.7652921234813496E-3</v>
      </c>
      <c r="J70" s="92">
        <v>314.89632338177586</v>
      </c>
      <c r="K70" s="92">
        <v>23.1539</v>
      </c>
    </row>
    <row r="71" spans="1:233" x14ac:dyDescent="0.2">
      <c r="A71" s="90" t="s">
        <v>1615</v>
      </c>
      <c r="B71" s="90" t="s">
        <v>781</v>
      </c>
      <c r="C71" s="90" t="s">
        <v>1536</v>
      </c>
      <c r="D71" s="90" t="s">
        <v>397</v>
      </c>
      <c r="E71" s="90" t="s">
        <v>398</v>
      </c>
      <c r="F71" s="109">
        <v>25.144882020000001</v>
      </c>
      <c r="G71" s="109">
        <v>16.337281958000002</v>
      </c>
      <c r="H71" s="110">
        <f t="shared" ref="H71:H134" si="2">IF(ISERROR(F71/G71-1),"",IF((F71/G71-1)&gt;10000%,"",F71/G71-1))</f>
        <v>0.53911048879750245</v>
      </c>
      <c r="I71" s="91">
        <f t="shared" ref="I71:I134" si="3">F71/$F$1037</f>
        <v>2.7271417535074984E-3</v>
      </c>
      <c r="J71" s="92">
        <v>184.465</v>
      </c>
      <c r="K71" s="92">
        <v>11.84765</v>
      </c>
    </row>
    <row r="72" spans="1:233" x14ac:dyDescent="0.2">
      <c r="A72" s="90" t="s">
        <v>2064</v>
      </c>
      <c r="B72" s="90" t="s">
        <v>462</v>
      </c>
      <c r="C72" s="90" t="s">
        <v>1173</v>
      </c>
      <c r="D72" s="90" t="s">
        <v>396</v>
      </c>
      <c r="E72" s="90" t="s">
        <v>1853</v>
      </c>
      <c r="F72" s="109">
        <v>24.555789653999998</v>
      </c>
      <c r="G72" s="109">
        <v>22.491358179999999</v>
      </c>
      <c r="H72" s="110">
        <f t="shared" si="2"/>
        <v>9.1787763881496343E-2</v>
      </c>
      <c r="I72" s="91">
        <f t="shared" si="3"/>
        <v>2.6632504858247427E-3</v>
      </c>
      <c r="J72" s="92">
        <v>462.46932700000002</v>
      </c>
      <c r="K72" s="92">
        <v>34.60445</v>
      </c>
    </row>
    <row r="73" spans="1:233" x14ac:dyDescent="0.2">
      <c r="A73" s="90" t="s">
        <v>1867</v>
      </c>
      <c r="B73" s="90" t="s">
        <v>79</v>
      </c>
      <c r="C73" s="90" t="s">
        <v>1536</v>
      </c>
      <c r="D73" s="90" t="s">
        <v>397</v>
      </c>
      <c r="E73" s="90" t="s">
        <v>398</v>
      </c>
      <c r="F73" s="109">
        <v>24.206080752000002</v>
      </c>
      <c r="G73" s="109">
        <v>15.307211988000001</v>
      </c>
      <c r="H73" s="110">
        <f t="shared" si="2"/>
        <v>0.58135137678737436</v>
      </c>
      <c r="I73" s="91">
        <f t="shared" si="3"/>
        <v>2.6253220617637792E-3</v>
      </c>
      <c r="J73" s="92">
        <v>624.44056995000005</v>
      </c>
      <c r="K73" s="92">
        <v>8.3721499999999995</v>
      </c>
    </row>
    <row r="74" spans="1:233" x14ac:dyDescent="0.2">
      <c r="A74" s="90" t="s">
        <v>882</v>
      </c>
      <c r="B74" s="90" t="s">
        <v>98</v>
      </c>
      <c r="C74" s="90" t="s">
        <v>1534</v>
      </c>
      <c r="D74" s="90" t="s">
        <v>397</v>
      </c>
      <c r="E74" s="90" t="s">
        <v>398</v>
      </c>
      <c r="F74" s="109">
        <v>23.819320363999999</v>
      </c>
      <c r="G74" s="109">
        <v>15.404317878000001</v>
      </c>
      <c r="H74" s="110">
        <f t="shared" si="2"/>
        <v>0.54627556719133019</v>
      </c>
      <c r="I74" s="91">
        <f t="shared" si="3"/>
        <v>2.583375139846284E-3</v>
      </c>
      <c r="J74" s="92">
        <v>493.74935827999997</v>
      </c>
      <c r="K74" s="92">
        <v>4.0235500000000002</v>
      </c>
    </row>
    <row r="75" spans="1:233" x14ac:dyDescent="0.2">
      <c r="A75" s="90" t="s">
        <v>1000</v>
      </c>
      <c r="B75" s="90" t="s">
        <v>1001</v>
      </c>
      <c r="C75" s="90" t="s">
        <v>1531</v>
      </c>
      <c r="D75" s="90" t="s">
        <v>396</v>
      </c>
      <c r="E75" s="90" t="s">
        <v>1853</v>
      </c>
      <c r="F75" s="109">
        <v>23.7851541</v>
      </c>
      <c r="G75" s="109">
        <v>4.1104812299999995</v>
      </c>
      <c r="H75" s="110">
        <f t="shared" si="2"/>
        <v>4.7864645935872581</v>
      </c>
      <c r="I75" s="91">
        <f t="shared" si="3"/>
        <v>2.5796695648890563E-3</v>
      </c>
      <c r="J75" s="92">
        <v>20.294461170000002</v>
      </c>
      <c r="K75" s="92">
        <v>35.206299999999999</v>
      </c>
    </row>
    <row r="76" spans="1:233" x14ac:dyDescent="0.2">
      <c r="A76" s="90" t="s">
        <v>2120</v>
      </c>
      <c r="B76" s="90" t="s">
        <v>450</v>
      </c>
      <c r="C76" s="90" t="s">
        <v>1536</v>
      </c>
      <c r="D76" s="90" t="s">
        <v>397</v>
      </c>
      <c r="E76" s="90" t="s">
        <v>398</v>
      </c>
      <c r="F76" s="109">
        <v>23.783621309000001</v>
      </c>
      <c r="G76" s="109">
        <v>60.785429303000001</v>
      </c>
      <c r="H76" s="110">
        <f t="shared" si="2"/>
        <v>-0.60872824981716156</v>
      </c>
      <c r="I76" s="91">
        <f t="shared" si="3"/>
        <v>2.5795033227753662E-3</v>
      </c>
      <c r="J76" s="92">
        <v>527.16</v>
      </c>
      <c r="K76" s="92">
        <v>2.6138499999999998</v>
      </c>
    </row>
    <row r="77" spans="1:233" x14ac:dyDescent="0.2">
      <c r="A77" s="90" t="s">
        <v>2510</v>
      </c>
      <c r="B77" s="90" t="s">
        <v>2511</v>
      </c>
      <c r="C77" s="90" t="s">
        <v>1752</v>
      </c>
      <c r="D77" s="90" t="s">
        <v>396</v>
      </c>
      <c r="E77" s="90" t="s">
        <v>1853</v>
      </c>
      <c r="F77" s="109">
        <v>23.499457151698898</v>
      </c>
      <c r="G77" s="109">
        <v>5.3319469426354305</v>
      </c>
      <c r="H77" s="110">
        <f t="shared" si="2"/>
        <v>3.4072938843018159</v>
      </c>
      <c r="I77" s="91">
        <f t="shared" si="3"/>
        <v>2.5486836936512479E-3</v>
      </c>
      <c r="J77" s="92">
        <v>259.76680056070404</v>
      </c>
      <c r="K77" s="92">
        <v>33.295349999999999</v>
      </c>
    </row>
    <row r="78" spans="1:233" x14ac:dyDescent="0.2">
      <c r="A78" s="90" t="s">
        <v>1674</v>
      </c>
      <c r="B78" s="90" t="s">
        <v>700</v>
      </c>
      <c r="C78" s="90" t="s">
        <v>1536</v>
      </c>
      <c r="D78" s="90" t="s">
        <v>397</v>
      </c>
      <c r="E78" s="90" t="s">
        <v>398</v>
      </c>
      <c r="F78" s="109">
        <v>23.310808460000001</v>
      </c>
      <c r="G78" s="109">
        <v>19.202910032999998</v>
      </c>
      <c r="H78" s="110">
        <f t="shared" si="2"/>
        <v>0.21392062036121717</v>
      </c>
      <c r="I78" s="91">
        <f t="shared" si="3"/>
        <v>2.5282233978555697E-3</v>
      </c>
      <c r="J78" s="92">
        <v>551.74512020000009</v>
      </c>
      <c r="K78" s="92">
        <v>8.9132999999999996</v>
      </c>
    </row>
    <row r="79" spans="1:233" x14ac:dyDescent="0.2">
      <c r="A79" s="90" t="s">
        <v>2075</v>
      </c>
      <c r="B79" s="90" t="s">
        <v>961</v>
      </c>
      <c r="C79" s="90" t="s">
        <v>1173</v>
      </c>
      <c r="D79" s="90" t="s">
        <v>396</v>
      </c>
      <c r="E79" s="90" t="s">
        <v>1853</v>
      </c>
      <c r="F79" s="109">
        <v>23.285342418000003</v>
      </c>
      <c r="G79" s="109">
        <v>14.903263949999999</v>
      </c>
      <c r="H79" s="110">
        <f t="shared" si="2"/>
        <v>0.56243239709916049</v>
      </c>
      <c r="I79" s="91">
        <f t="shared" si="3"/>
        <v>2.5254614240121636E-3</v>
      </c>
      <c r="J79" s="92">
        <v>198.39167327759998</v>
      </c>
      <c r="K79" s="92">
        <v>15.496</v>
      </c>
    </row>
    <row r="80" spans="1:233" x14ac:dyDescent="0.2">
      <c r="A80" s="90" t="s">
        <v>302</v>
      </c>
      <c r="B80" s="90" t="s">
        <v>303</v>
      </c>
      <c r="C80" s="90" t="s">
        <v>1173</v>
      </c>
      <c r="D80" s="90" t="s">
        <v>396</v>
      </c>
      <c r="E80" s="90" t="s">
        <v>1853</v>
      </c>
      <c r="F80" s="109">
        <v>22.654366070999998</v>
      </c>
      <c r="G80" s="109">
        <v>27.095565138000001</v>
      </c>
      <c r="H80" s="110">
        <f t="shared" si="2"/>
        <v>-0.16390870773060462</v>
      </c>
      <c r="I80" s="91">
        <f t="shared" si="3"/>
        <v>2.457027539931472E-3</v>
      </c>
      <c r="J80" s="92">
        <v>226.25791178414812</v>
      </c>
      <c r="K80" s="92">
        <v>27.988499999999998</v>
      </c>
    </row>
    <row r="81" spans="1:11" x14ac:dyDescent="0.2">
      <c r="A81" s="90" t="s">
        <v>308</v>
      </c>
      <c r="B81" s="90" t="s">
        <v>309</v>
      </c>
      <c r="C81" s="90" t="s">
        <v>1173</v>
      </c>
      <c r="D81" s="90" t="s">
        <v>396</v>
      </c>
      <c r="E81" s="90" t="s">
        <v>1853</v>
      </c>
      <c r="F81" s="109">
        <v>22.525727039</v>
      </c>
      <c r="G81" s="109">
        <v>25.570967608</v>
      </c>
      <c r="H81" s="110">
        <f t="shared" si="2"/>
        <v>-0.11908976678877348</v>
      </c>
      <c r="I81" s="91">
        <f t="shared" si="3"/>
        <v>2.4430757196358373E-3</v>
      </c>
      <c r="J81" s="92">
        <v>354.43118751621529</v>
      </c>
      <c r="K81" s="92">
        <v>30.712199999999999</v>
      </c>
    </row>
    <row r="82" spans="1:11" x14ac:dyDescent="0.2">
      <c r="A82" s="90" t="s">
        <v>1664</v>
      </c>
      <c r="B82" s="90" t="s">
        <v>53</v>
      </c>
      <c r="C82" s="90" t="s">
        <v>1536</v>
      </c>
      <c r="D82" s="90" t="s">
        <v>1434</v>
      </c>
      <c r="E82" s="90" t="s">
        <v>398</v>
      </c>
      <c r="F82" s="109">
        <v>22.431224896000003</v>
      </c>
      <c r="G82" s="109">
        <v>25.424139105000002</v>
      </c>
      <c r="H82" s="110">
        <f t="shared" si="2"/>
        <v>-0.11771939244980767</v>
      </c>
      <c r="I82" s="91">
        <f t="shared" si="3"/>
        <v>2.4328262883692186E-3</v>
      </c>
      <c r="J82" s="92">
        <v>2409.799</v>
      </c>
      <c r="K82" s="92">
        <v>10.1029</v>
      </c>
    </row>
    <row r="83" spans="1:11" x14ac:dyDescent="0.2">
      <c r="A83" s="90" t="s">
        <v>701</v>
      </c>
      <c r="B83" s="90" t="s">
        <v>953</v>
      </c>
      <c r="C83" s="90" t="s">
        <v>1536</v>
      </c>
      <c r="D83" s="90" t="s">
        <v>397</v>
      </c>
      <c r="E83" s="90" t="s">
        <v>398</v>
      </c>
      <c r="F83" s="109">
        <v>22.309929962999998</v>
      </c>
      <c r="G83" s="109">
        <v>21.252625585000001</v>
      </c>
      <c r="H83" s="110">
        <f t="shared" si="2"/>
        <v>4.9749353263261575E-2</v>
      </c>
      <c r="I83" s="91">
        <f t="shared" si="3"/>
        <v>2.4196709879780653E-3</v>
      </c>
      <c r="J83" s="92">
        <v>381.37995483217799</v>
      </c>
      <c r="K83" s="92">
        <v>7.7724500000000001</v>
      </c>
    </row>
    <row r="84" spans="1:11" x14ac:dyDescent="0.2">
      <c r="A84" s="90" t="s">
        <v>1085</v>
      </c>
      <c r="B84" s="90" t="s">
        <v>1086</v>
      </c>
      <c r="C84" s="90" t="s">
        <v>1536</v>
      </c>
      <c r="D84" s="90" t="s">
        <v>397</v>
      </c>
      <c r="E84" s="90" t="s">
        <v>398</v>
      </c>
      <c r="F84" s="109">
        <v>22.047552903</v>
      </c>
      <c r="G84" s="109">
        <v>18.560161546</v>
      </c>
      <c r="H84" s="110">
        <f t="shared" si="2"/>
        <v>0.18789660576804557</v>
      </c>
      <c r="I84" s="91">
        <f t="shared" si="3"/>
        <v>2.3912143249116245E-3</v>
      </c>
      <c r="J84" s="92">
        <v>78.385000000000005</v>
      </c>
      <c r="K84" s="92">
        <v>18.2925</v>
      </c>
    </row>
    <row r="85" spans="1:11" x14ac:dyDescent="0.2">
      <c r="A85" s="90" t="s">
        <v>1595</v>
      </c>
      <c r="B85" s="90" t="s">
        <v>1596</v>
      </c>
      <c r="C85" s="90" t="s">
        <v>1536</v>
      </c>
      <c r="D85" s="90" t="s">
        <v>397</v>
      </c>
      <c r="E85" s="90" t="s">
        <v>398</v>
      </c>
      <c r="F85" s="109">
        <v>22.044589458000001</v>
      </c>
      <c r="G85" s="109">
        <v>49.490576169000001</v>
      </c>
      <c r="H85" s="110">
        <f t="shared" si="2"/>
        <v>-0.55456995726373592</v>
      </c>
      <c r="I85" s="91">
        <f t="shared" si="3"/>
        <v>2.3908929181701935E-3</v>
      </c>
      <c r="J85" s="92">
        <v>564.12900000000002</v>
      </c>
      <c r="K85" s="92">
        <v>2.8057500000000002</v>
      </c>
    </row>
    <row r="86" spans="1:11" x14ac:dyDescent="0.2">
      <c r="A86" s="90" t="s">
        <v>1617</v>
      </c>
      <c r="B86" s="90" t="s">
        <v>790</v>
      </c>
      <c r="C86" s="90" t="s">
        <v>1536</v>
      </c>
      <c r="D86" s="90" t="s">
        <v>397</v>
      </c>
      <c r="E86" s="90" t="s">
        <v>398</v>
      </c>
      <c r="F86" s="109">
        <v>21.733766613</v>
      </c>
      <c r="G86" s="109">
        <v>20.241168857000002</v>
      </c>
      <c r="H86" s="110">
        <f t="shared" si="2"/>
        <v>7.3740689905060108E-2</v>
      </c>
      <c r="I86" s="91">
        <f t="shared" si="3"/>
        <v>2.3571819642723276E-3</v>
      </c>
      <c r="J86" s="92">
        <v>77.534000000000006</v>
      </c>
      <c r="K86" s="92">
        <v>19.839600000000001</v>
      </c>
    </row>
    <row r="87" spans="1:11" x14ac:dyDescent="0.2">
      <c r="A87" s="90" t="s">
        <v>50</v>
      </c>
      <c r="B87" s="90" t="s">
        <v>1713</v>
      </c>
      <c r="C87" s="90" t="s">
        <v>1536</v>
      </c>
      <c r="D87" s="90" t="s">
        <v>1434</v>
      </c>
      <c r="E87" s="90" t="s">
        <v>398</v>
      </c>
      <c r="F87" s="109">
        <v>21.310894857000001</v>
      </c>
      <c r="G87" s="109">
        <v>37.797319196000004</v>
      </c>
      <c r="H87" s="110">
        <f t="shared" si="2"/>
        <v>-0.43617972622631718</v>
      </c>
      <c r="I87" s="91">
        <f t="shared" si="3"/>
        <v>2.3113185069990202E-3</v>
      </c>
      <c r="J87" s="92">
        <v>1966.7564831399425</v>
      </c>
      <c r="K87" s="92">
        <v>18.694849999999999</v>
      </c>
    </row>
    <row r="88" spans="1:11" x14ac:dyDescent="0.2">
      <c r="A88" s="90" t="s">
        <v>900</v>
      </c>
      <c r="B88" s="90" t="s">
        <v>1112</v>
      </c>
      <c r="C88" s="90" t="s">
        <v>1536</v>
      </c>
      <c r="D88" s="90" t="s">
        <v>397</v>
      </c>
      <c r="E88" s="90" t="s">
        <v>398</v>
      </c>
      <c r="F88" s="109">
        <v>20.927669688000002</v>
      </c>
      <c r="G88" s="109">
        <v>12.840434073999999</v>
      </c>
      <c r="H88" s="110">
        <f t="shared" si="2"/>
        <v>0.62982571830460721</v>
      </c>
      <c r="I88" s="91">
        <f t="shared" si="3"/>
        <v>2.2697550047903561E-3</v>
      </c>
      <c r="J88" s="92">
        <v>556.97043170000006</v>
      </c>
      <c r="K88" s="92">
        <v>11.308400000000001</v>
      </c>
    </row>
    <row r="89" spans="1:11" x14ac:dyDescent="0.2">
      <c r="A89" s="90" t="s">
        <v>2972</v>
      </c>
      <c r="B89" s="90" t="s">
        <v>2973</v>
      </c>
      <c r="C89" s="90" t="s">
        <v>1173</v>
      </c>
      <c r="D89" s="90" t="s">
        <v>397</v>
      </c>
      <c r="E89" s="90" t="s">
        <v>398</v>
      </c>
      <c r="F89" s="109">
        <v>20.539268170000003</v>
      </c>
      <c r="G89" s="109">
        <v>3.9375199100000002</v>
      </c>
      <c r="H89" s="110">
        <f t="shared" si="2"/>
        <v>4.2162956986800362</v>
      </c>
      <c r="I89" s="91">
        <f t="shared" si="3"/>
        <v>2.2276300906220975E-3</v>
      </c>
      <c r="J89" s="92">
        <v>87.564599999999999</v>
      </c>
      <c r="K89" s="92">
        <v>7.6433</v>
      </c>
    </row>
    <row r="90" spans="1:11" x14ac:dyDescent="0.2">
      <c r="A90" s="90" t="s">
        <v>1579</v>
      </c>
      <c r="B90" s="90" t="s">
        <v>1580</v>
      </c>
      <c r="C90" s="90" t="s">
        <v>1537</v>
      </c>
      <c r="D90" s="90" t="s">
        <v>396</v>
      </c>
      <c r="E90" s="90" t="s">
        <v>398</v>
      </c>
      <c r="F90" s="109">
        <v>20.148645306999999</v>
      </c>
      <c r="G90" s="109">
        <v>22.404152798999998</v>
      </c>
      <c r="H90" s="110">
        <f t="shared" si="2"/>
        <v>-0.10067363458174028</v>
      </c>
      <c r="I90" s="91">
        <f t="shared" si="3"/>
        <v>2.1852642557490354E-3</v>
      </c>
      <c r="J90" s="92">
        <v>132.0411307</v>
      </c>
      <c r="K90" s="92">
        <v>7.9577</v>
      </c>
    </row>
    <row r="91" spans="1:11" x14ac:dyDescent="0.2">
      <c r="A91" s="90" t="s">
        <v>418</v>
      </c>
      <c r="B91" s="90" t="s">
        <v>419</v>
      </c>
      <c r="C91" s="90" t="s">
        <v>1537</v>
      </c>
      <c r="D91" s="90" t="s">
        <v>396</v>
      </c>
      <c r="E91" s="90" t="s">
        <v>1853</v>
      </c>
      <c r="F91" s="109">
        <v>19.622451104</v>
      </c>
      <c r="G91" s="109">
        <v>14.561355509</v>
      </c>
      <c r="H91" s="110">
        <f t="shared" si="2"/>
        <v>0.34757036128071084</v>
      </c>
      <c r="I91" s="91">
        <f t="shared" si="3"/>
        <v>2.1281947423461285E-3</v>
      </c>
      <c r="J91" s="92">
        <v>877.65551589999995</v>
      </c>
      <c r="K91" s="92">
        <v>27.196950000000001</v>
      </c>
    </row>
    <row r="92" spans="1:11" x14ac:dyDescent="0.2">
      <c r="A92" s="90" t="s">
        <v>646</v>
      </c>
      <c r="B92" s="90" t="s">
        <v>647</v>
      </c>
      <c r="C92" s="90" t="s">
        <v>1173</v>
      </c>
      <c r="D92" s="90" t="s">
        <v>396</v>
      </c>
      <c r="E92" s="90" t="s">
        <v>1853</v>
      </c>
      <c r="F92" s="109">
        <v>19.490869613000001</v>
      </c>
      <c r="G92" s="109">
        <v>17.707664920999999</v>
      </c>
      <c r="H92" s="110">
        <f t="shared" si="2"/>
        <v>0.10070241897819354</v>
      </c>
      <c r="I92" s="91">
        <f t="shared" si="3"/>
        <v>2.1139237913904052E-3</v>
      </c>
      <c r="J92" s="92">
        <v>1630.3498228635262</v>
      </c>
      <c r="K92" s="92">
        <v>9.1989999999999998</v>
      </c>
    </row>
    <row r="93" spans="1:11" x14ac:dyDescent="0.2">
      <c r="A93" s="90" t="s">
        <v>1687</v>
      </c>
      <c r="B93" s="90" t="s">
        <v>1688</v>
      </c>
      <c r="C93" s="90" t="s">
        <v>1536</v>
      </c>
      <c r="D93" s="90" t="s">
        <v>397</v>
      </c>
      <c r="E93" s="90" t="s">
        <v>398</v>
      </c>
      <c r="F93" s="109">
        <v>19.431677089000001</v>
      </c>
      <c r="G93" s="109">
        <v>9.3994008719999993</v>
      </c>
      <c r="H93" s="110">
        <f t="shared" si="2"/>
        <v>1.0673314558681377</v>
      </c>
      <c r="I93" s="91">
        <f t="shared" si="3"/>
        <v>2.1075039400835867E-3</v>
      </c>
      <c r="J93" s="92">
        <v>786.71532703000003</v>
      </c>
      <c r="K93" s="92">
        <v>16.942150000000002</v>
      </c>
    </row>
    <row r="94" spans="1:11" x14ac:dyDescent="0.2">
      <c r="A94" s="90" t="s">
        <v>1716</v>
      </c>
      <c r="B94" s="90" t="s">
        <v>942</v>
      </c>
      <c r="C94" s="90" t="s">
        <v>1536</v>
      </c>
      <c r="D94" s="90" t="s">
        <v>397</v>
      </c>
      <c r="E94" s="90" t="s">
        <v>398</v>
      </c>
      <c r="F94" s="109">
        <v>19.246289234999999</v>
      </c>
      <c r="G94" s="109">
        <v>22.35294412</v>
      </c>
      <c r="H94" s="110">
        <f t="shared" si="2"/>
        <v>-0.1389819107640663</v>
      </c>
      <c r="I94" s="91">
        <f t="shared" si="3"/>
        <v>2.0873973053881275E-3</v>
      </c>
      <c r="J94" s="92">
        <v>516.10077096799318</v>
      </c>
      <c r="K94" s="92">
        <v>24.9588</v>
      </c>
    </row>
    <row r="95" spans="1:11" x14ac:dyDescent="0.2">
      <c r="A95" s="90" t="s">
        <v>947</v>
      </c>
      <c r="B95" s="90" t="s">
        <v>948</v>
      </c>
      <c r="C95" s="90" t="s">
        <v>1536</v>
      </c>
      <c r="D95" s="90" t="s">
        <v>397</v>
      </c>
      <c r="E95" s="90" t="s">
        <v>398</v>
      </c>
      <c r="F95" s="109">
        <v>18.931164990999999</v>
      </c>
      <c r="G95" s="109">
        <v>26.799940646000003</v>
      </c>
      <c r="H95" s="110">
        <f t="shared" si="2"/>
        <v>-0.29361168216521594</v>
      </c>
      <c r="I95" s="91">
        <f t="shared" si="3"/>
        <v>2.0532198340970976E-3</v>
      </c>
      <c r="J95" s="92">
        <v>234.78715685</v>
      </c>
      <c r="K95" s="92">
        <v>26.322500000000002</v>
      </c>
    </row>
    <row r="96" spans="1:11" x14ac:dyDescent="0.2">
      <c r="A96" s="90" t="s">
        <v>66</v>
      </c>
      <c r="B96" s="90" t="s">
        <v>78</v>
      </c>
      <c r="C96" s="90" t="s">
        <v>1536</v>
      </c>
      <c r="D96" s="90" t="s">
        <v>1434</v>
      </c>
      <c r="E96" s="90" t="s">
        <v>398</v>
      </c>
      <c r="F96" s="109">
        <v>18.902215613999999</v>
      </c>
      <c r="G96" s="109">
        <v>32.168603331999996</v>
      </c>
      <c r="H96" s="110">
        <f t="shared" si="2"/>
        <v>-0.41240173162268268</v>
      </c>
      <c r="I96" s="91">
        <f t="shared" si="3"/>
        <v>2.0500800677346253E-3</v>
      </c>
      <c r="J96" s="92">
        <v>1913.43785742</v>
      </c>
      <c r="K96" s="92">
        <v>18.367599999999999</v>
      </c>
    </row>
    <row r="97" spans="1:11" x14ac:dyDescent="0.2">
      <c r="A97" s="90" t="s">
        <v>446</v>
      </c>
      <c r="B97" s="90" t="s">
        <v>447</v>
      </c>
      <c r="C97" s="90" t="s">
        <v>1537</v>
      </c>
      <c r="D97" s="90" t="s">
        <v>396</v>
      </c>
      <c r="E97" s="90" t="s">
        <v>398</v>
      </c>
      <c r="F97" s="109">
        <v>18.868518258000002</v>
      </c>
      <c r="G97" s="109">
        <v>24.497624216999998</v>
      </c>
      <c r="H97" s="110">
        <f t="shared" si="2"/>
        <v>-0.22978170899909989</v>
      </c>
      <c r="I97" s="91">
        <f t="shared" si="3"/>
        <v>2.0464253491935995E-3</v>
      </c>
      <c r="J97" s="92">
        <v>656.8868142</v>
      </c>
      <c r="K97" s="92">
        <v>7.2761500000000003</v>
      </c>
    </row>
    <row r="98" spans="1:11" x14ac:dyDescent="0.2">
      <c r="A98" s="90" t="s">
        <v>1900</v>
      </c>
      <c r="B98" s="90" t="s">
        <v>546</v>
      </c>
      <c r="C98" s="90" t="s">
        <v>1532</v>
      </c>
      <c r="D98" s="90" t="s">
        <v>396</v>
      </c>
      <c r="E98" s="90" t="s">
        <v>1853</v>
      </c>
      <c r="F98" s="109">
        <v>18.503607018</v>
      </c>
      <c r="G98" s="109">
        <v>11.213122220000001</v>
      </c>
      <c r="H98" s="110">
        <f t="shared" si="2"/>
        <v>0.65017438095845526</v>
      </c>
      <c r="I98" s="91">
        <f t="shared" si="3"/>
        <v>2.0068481231745373E-3</v>
      </c>
      <c r="J98" s="92">
        <v>285.03762674000001</v>
      </c>
      <c r="K98" s="92">
        <v>12.539</v>
      </c>
    </row>
    <row r="99" spans="1:11" x14ac:dyDescent="0.2">
      <c r="A99" s="90" t="s">
        <v>1635</v>
      </c>
      <c r="B99" s="90" t="s">
        <v>1590</v>
      </c>
      <c r="C99" s="90" t="s">
        <v>1536</v>
      </c>
      <c r="D99" s="90" t="s">
        <v>397</v>
      </c>
      <c r="E99" s="90" t="s">
        <v>398</v>
      </c>
      <c r="F99" s="109">
        <v>18.422376491999998</v>
      </c>
      <c r="G99" s="109">
        <v>6.9845542060000003</v>
      </c>
      <c r="H99" s="110">
        <f t="shared" si="2"/>
        <v>1.6375880190283967</v>
      </c>
      <c r="I99" s="91">
        <f t="shared" si="3"/>
        <v>1.998038093406341E-3</v>
      </c>
      <c r="J99" s="92">
        <v>151.71899999999999</v>
      </c>
      <c r="K99" s="92">
        <v>21.75075</v>
      </c>
    </row>
    <row r="100" spans="1:11" x14ac:dyDescent="0.2">
      <c r="A100" s="90" t="s">
        <v>1645</v>
      </c>
      <c r="B100" s="90" t="s">
        <v>1700</v>
      </c>
      <c r="C100" s="90" t="s">
        <v>1536</v>
      </c>
      <c r="D100" s="90" t="s">
        <v>397</v>
      </c>
      <c r="E100" s="90" t="s">
        <v>398</v>
      </c>
      <c r="F100" s="109">
        <v>18.34299528</v>
      </c>
      <c r="G100" s="109">
        <v>5.4852321100000001</v>
      </c>
      <c r="H100" s="110">
        <f t="shared" si="2"/>
        <v>2.3440691136040184</v>
      </c>
      <c r="I100" s="91">
        <f t="shared" si="3"/>
        <v>1.9894286349281887E-3</v>
      </c>
      <c r="J100" s="92">
        <v>73.98</v>
      </c>
      <c r="K100" s="92">
        <v>14.434200000000001</v>
      </c>
    </row>
    <row r="101" spans="1:11" x14ac:dyDescent="0.2">
      <c r="A101" s="90" t="s">
        <v>34</v>
      </c>
      <c r="B101" s="90" t="s">
        <v>255</v>
      </c>
      <c r="C101" s="90" t="s">
        <v>1173</v>
      </c>
      <c r="D101" s="90" t="s">
        <v>396</v>
      </c>
      <c r="E101" s="90" t="s">
        <v>1853</v>
      </c>
      <c r="F101" s="109">
        <v>17.570773500000001</v>
      </c>
      <c r="G101" s="109">
        <v>9.8657964299999996</v>
      </c>
      <c r="H101" s="110">
        <f t="shared" si="2"/>
        <v>0.78097872023495651</v>
      </c>
      <c r="I101" s="91">
        <f t="shared" si="3"/>
        <v>1.905675676472038E-3</v>
      </c>
      <c r="J101" s="92">
        <v>140.376090385212</v>
      </c>
      <c r="K101" s="92">
        <v>22.560849999999999</v>
      </c>
    </row>
    <row r="102" spans="1:11" x14ac:dyDescent="0.2">
      <c r="A102" s="90" t="s">
        <v>2834</v>
      </c>
      <c r="B102" s="90" t="s">
        <v>2835</v>
      </c>
      <c r="C102" s="90" t="s">
        <v>1536</v>
      </c>
      <c r="D102" s="90" t="s">
        <v>1434</v>
      </c>
      <c r="E102" s="90" t="s">
        <v>398</v>
      </c>
      <c r="F102" s="109">
        <v>17.45143655</v>
      </c>
      <c r="G102" s="109">
        <v>10.422786890000001</v>
      </c>
      <c r="H102" s="110">
        <f t="shared" si="2"/>
        <v>0.67435415634790918</v>
      </c>
      <c r="I102" s="91">
        <f t="shared" si="3"/>
        <v>1.8927327332988553E-3</v>
      </c>
      <c r="J102" s="92">
        <v>285.95950152999995</v>
      </c>
      <c r="K102" s="92">
        <v>12.039199999999999</v>
      </c>
    </row>
    <row r="103" spans="1:11" x14ac:dyDescent="0.2">
      <c r="A103" s="90" t="s">
        <v>884</v>
      </c>
      <c r="B103" s="90" t="s">
        <v>99</v>
      </c>
      <c r="C103" s="90" t="s">
        <v>1534</v>
      </c>
      <c r="D103" s="90" t="s">
        <v>397</v>
      </c>
      <c r="E103" s="90" t="s">
        <v>398</v>
      </c>
      <c r="F103" s="109">
        <v>17.23465728</v>
      </c>
      <c r="G103" s="109">
        <v>2.5107857299999998</v>
      </c>
      <c r="H103" s="110">
        <f t="shared" si="2"/>
        <v>5.8642485394402817</v>
      </c>
      <c r="I103" s="91">
        <f t="shared" si="3"/>
        <v>1.8692214756981377E-3</v>
      </c>
      <c r="J103" s="92">
        <v>224.87705805000002</v>
      </c>
      <c r="K103" s="92">
        <v>4.0440500000000004</v>
      </c>
    </row>
    <row r="104" spans="1:11" x14ac:dyDescent="0.2">
      <c r="A104" s="90" t="s">
        <v>709</v>
      </c>
      <c r="B104" s="90" t="s">
        <v>1682</v>
      </c>
      <c r="C104" s="90" t="s">
        <v>1536</v>
      </c>
      <c r="D104" s="90" t="s">
        <v>397</v>
      </c>
      <c r="E104" s="90" t="s">
        <v>398</v>
      </c>
      <c r="F104" s="109">
        <v>17.063611592000001</v>
      </c>
      <c r="G104" s="109">
        <v>10.495635630000001</v>
      </c>
      <c r="H104" s="110">
        <f t="shared" si="2"/>
        <v>0.62578162900649392</v>
      </c>
      <c r="I104" s="91">
        <f t="shared" si="3"/>
        <v>1.8506703511738233E-3</v>
      </c>
      <c r="J104" s="92">
        <v>1927.0700000000002</v>
      </c>
      <c r="K104" s="92">
        <v>19.941099999999999</v>
      </c>
    </row>
    <row r="105" spans="1:11" x14ac:dyDescent="0.2">
      <c r="A105" s="90" t="s">
        <v>2672</v>
      </c>
      <c r="B105" s="90" t="s">
        <v>182</v>
      </c>
      <c r="C105" s="90" t="s">
        <v>1173</v>
      </c>
      <c r="D105" s="90" t="s">
        <v>396</v>
      </c>
      <c r="E105" s="90" t="s">
        <v>1853</v>
      </c>
      <c r="F105" s="109">
        <v>16.998641715000002</v>
      </c>
      <c r="G105" s="109">
        <v>15.045598998999999</v>
      </c>
      <c r="H105" s="110">
        <f t="shared" si="2"/>
        <v>0.12980823934825136</v>
      </c>
      <c r="I105" s="91">
        <f t="shared" si="3"/>
        <v>1.8436239047380828E-3</v>
      </c>
      <c r="J105" s="92">
        <v>60.9877140798</v>
      </c>
      <c r="K105" s="92">
        <v>9.5259999999999998</v>
      </c>
    </row>
    <row r="106" spans="1:11" x14ac:dyDescent="0.2">
      <c r="A106" s="90" t="s">
        <v>1623</v>
      </c>
      <c r="B106" s="90" t="s">
        <v>780</v>
      </c>
      <c r="C106" s="90" t="s">
        <v>1536</v>
      </c>
      <c r="D106" s="90" t="s">
        <v>397</v>
      </c>
      <c r="E106" s="90" t="s">
        <v>398</v>
      </c>
      <c r="F106" s="109">
        <v>16.917972804999998</v>
      </c>
      <c r="G106" s="109">
        <v>13.993835156999999</v>
      </c>
      <c r="H106" s="110">
        <f t="shared" si="2"/>
        <v>0.2089589890972301</v>
      </c>
      <c r="I106" s="91">
        <f t="shared" si="3"/>
        <v>1.834874786229753E-3</v>
      </c>
      <c r="J106" s="92">
        <v>164.53800000000001</v>
      </c>
      <c r="K106" s="92">
        <v>15.742749999999999</v>
      </c>
    </row>
    <row r="107" spans="1:11" x14ac:dyDescent="0.2">
      <c r="A107" s="90" t="s">
        <v>880</v>
      </c>
      <c r="B107" s="90" t="s">
        <v>195</v>
      </c>
      <c r="C107" s="90" t="s">
        <v>1173</v>
      </c>
      <c r="D107" s="90" t="s">
        <v>396</v>
      </c>
      <c r="E107" s="90" t="s">
        <v>398</v>
      </c>
      <c r="F107" s="109">
        <v>16.468929178</v>
      </c>
      <c r="G107" s="109">
        <v>15.620340355</v>
      </c>
      <c r="H107" s="110">
        <f t="shared" si="2"/>
        <v>5.4325885589834089E-2</v>
      </c>
      <c r="I107" s="91">
        <f t="shared" si="3"/>
        <v>1.7861728029249953E-3</v>
      </c>
      <c r="J107" s="92">
        <v>315.06014471589998</v>
      </c>
      <c r="K107" s="92">
        <v>17.595099999999999</v>
      </c>
    </row>
    <row r="108" spans="1:11" x14ac:dyDescent="0.2">
      <c r="A108" s="90" t="s">
        <v>1619</v>
      </c>
      <c r="B108" s="90" t="s">
        <v>776</v>
      </c>
      <c r="C108" s="90" t="s">
        <v>1536</v>
      </c>
      <c r="D108" s="90" t="s">
        <v>397</v>
      </c>
      <c r="E108" s="90" t="s">
        <v>398</v>
      </c>
      <c r="F108" s="109">
        <v>16.427297851999999</v>
      </c>
      <c r="G108" s="109">
        <v>13.682139953</v>
      </c>
      <c r="H108" s="110">
        <f t="shared" si="2"/>
        <v>0.2006380513888899</v>
      </c>
      <c r="I108" s="91">
        <f t="shared" si="3"/>
        <v>1.7816575887633945E-3</v>
      </c>
      <c r="J108" s="92">
        <v>147.83000000000001</v>
      </c>
      <c r="K108" s="92">
        <v>13.90005</v>
      </c>
    </row>
    <row r="109" spans="1:11" x14ac:dyDescent="0.2">
      <c r="A109" s="90" t="s">
        <v>203</v>
      </c>
      <c r="B109" s="90" t="s">
        <v>204</v>
      </c>
      <c r="C109" s="90" t="s">
        <v>1173</v>
      </c>
      <c r="D109" s="90" t="s">
        <v>396</v>
      </c>
      <c r="E109" s="90" t="s">
        <v>1853</v>
      </c>
      <c r="F109" s="109">
        <v>16.102643874999998</v>
      </c>
      <c r="G109" s="109">
        <v>26.175829113000002</v>
      </c>
      <c r="H109" s="110">
        <f t="shared" si="2"/>
        <v>-0.38482774297289568</v>
      </c>
      <c r="I109" s="91">
        <f t="shared" si="3"/>
        <v>1.7464465499756705E-3</v>
      </c>
      <c r="J109" s="92">
        <v>296.53670728608682</v>
      </c>
      <c r="K109" s="92">
        <v>63.422699999999999</v>
      </c>
    </row>
    <row r="110" spans="1:11" x14ac:dyDescent="0.2">
      <c r="A110" s="90" t="s">
        <v>858</v>
      </c>
      <c r="B110" s="90" t="s">
        <v>859</v>
      </c>
      <c r="C110" s="90" t="s">
        <v>1534</v>
      </c>
      <c r="D110" s="90" t="s">
        <v>397</v>
      </c>
      <c r="E110" s="90" t="s">
        <v>398</v>
      </c>
      <c r="F110" s="109">
        <v>15.963239382999999</v>
      </c>
      <c r="G110" s="109">
        <v>18.486156392999998</v>
      </c>
      <c r="H110" s="110">
        <f t="shared" si="2"/>
        <v>-0.13647601785708852</v>
      </c>
      <c r="I110" s="91">
        <f t="shared" si="3"/>
        <v>1.7313271387786996E-3</v>
      </c>
      <c r="J110" s="92">
        <v>422.64759650000002</v>
      </c>
      <c r="K110" s="92">
        <v>17.7883</v>
      </c>
    </row>
    <row r="111" spans="1:11" x14ac:dyDescent="0.2">
      <c r="A111" s="90" t="s">
        <v>1597</v>
      </c>
      <c r="B111" s="90" t="s">
        <v>1598</v>
      </c>
      <c r="C111" s="90" t="s">
        <v>1536</v>
      </c>
      <c r="D111" s="90" t="s">
        <v>397</v>
      </c>
      <c r="E111" s="90" t="s">
        <v>398</v>
      </c>
      <c r="F111" s="109">
        <v>15.723884928999999</v>
      </c>
      <c r="G111" s="109">
        <v>60.931077240999997</v>
      </c>
      <c r="H111" s="110">
        <f t="shared" si="2"/>
        <v>-0.74193981723304359</v>
      </c>
      <c r="I111" s="91">
        <f t="shared" si="3"/>
        <v>1.7053674414982671E-3</v>
      </c>
      <c r="J111" s="92">
        <v>957.31900000000007</v>
      </c>
      <c r="K111" s="92">
        <v>2.9211</v>
      </c>
    </row>
    <row r="112" spans="1:11" x14ac:dyDescent="0.2">
      <c r="A112" s="90" t="s">
        <v>3070</v>
      </c>
      <c r="B112" s="90" t="s">
        <v>3071</v>
      </c>
      <c r="C112" s="90" t="s">
        <v>296</v>
      </c>
      <c r="D112" s="90" t="s">
        <v>397</v>
      </c>
      <c r="E112" s="90" t="s">
        <v>1853</v>
      </c>
      <c r="F112" s="109">
        <v>15.51369476</v>
      </c>
      <c r="G112" s="109">
        <v>2.5507769800000002</v>
      </c>
      <c r="H112" s="110">
        <f t="shared" si="2"/>
        <v>5.0819487088204784</v>
      </c>
      <c r="I112" s="91">
        <f t="shared" si="3"/>
        <v>1.682570818885333E-3</v>
      </c>
      <c r="J112" s="92">
        <v>205.55099999999999</v>
      </c>
      <c r="K112" s="92">
        <v>40.525849999999998</v>
      </c>
    </row>
    <row r="113" spans="1:11" x14ac:dyDescent="0.2">
      <c r="A113" s="90" t="s">
        <v>1884</v>
      </c>
      <c r="B113" s="90" t="s">
        <v>438</v>
      </c>
      <c r="C113" s="90" t="s">
        <v>1532</v>
      </c>
      <c r="D113" s="90" t="s">
        <v>396</v>
      </c>
      <c r="E113" s="90" t="s">
        <v>1853</v>
      </c>
      <c r="F113" s="109">
        <v>15.44019308</v>
      </c>
      <c r="G113" s="109">
        <v>39.845037380000001</v>
      </c>
      <c r="H113" s="110">
        <f t="shared" si="2"/>
        <v>-0.61249394917746725</v>
      </c>
      <c r="I113" s="91">
        <f t="shared" si="3"/>
        <v>1.6745990375772516E-3</v>
      </c>
      <c r="J113" s="92">
        <v>93.724029939999994</v>
      </c>
      <c r="K113" s="92">
        <v>24.40465</v>
      </c>
    </row>
    <row r="114" spans="1:11" x14ac:dyDescent="0.2">
      <c r="A114" s="90" t="s">
        <v>339</v>
      </c>
      <c r="B114" s="90" t="s">
        <v>340</v>
      </c>
      <c r="C114" s="90" t="s">
        <v>1534</v>
      </c>
      <c r="D114" s="90" t="s">
        <v>397</v>
      </c>
      <c r="E114" s="90" t="s">
        <v>398</v>
      </c>
      <c r="F114" s="109">
        <v>15.346850457</v>
      </c>
      <c r="G114" s="109">
        <v>11.068659937000001</v>
      </c>
      <c r="H114" s="110">
        <f t="shared" si="2"/>
        <v>0.38651386385979625</v>
      </c>
      <c r="I114" s="91">
        <f t="shared" si="3"/>
        <v>1.6644753645227216E-3</v>
      </c>
      <c r="J114" s="92">
        <v>210.60585902</v>
      </c>
      <c r="K114" s="92">
        <v>11.220750000000001</v>
      </c>
    </row>
    <row r="115" spans="1:11" x14ac:dyDescent="0.2">
      <c r="A115" s="90" t="s">
        <v>770</v>
      </c>
      <c r="B115" s="90" t="s">
        <v>1693</v>
      </c>
      <c r="C115" s="90" t="s">
        <v>1536</v>
      </c>
      <c r="D115" s="90" t="s">
        <v>397</v>
      </c>
      <c r="E115" s="90" t="s">
        <v>398</v>
      </c>
      <c r="F115" s="109">
        <v>15.18550746</v>
      </c>
      <c r="G115" s="109">
        <v>20.855859127999999</v>
      </c>
      <c r="H115" s="110">
        <f t="shared" si="2"/>
        <v>-0.27188290989112396</v>
      </c>
      <c r="I115" s="91">
        <f t="shared" si="3"/>
        <v>1.6469765660234979E-3</v>
      </c>
      <c r="J115" s="92">
        <v>845.59847363912502</v>
      </c>
      <c r="K115" s="92">
        <v>21.515650000000001</v>
      </c>
    </row>
    <row r="116" spans="1:11" x14ac:dyDescent="0.2">
      <c r="A116" s="90" t="s">
        <v>1662</v>
      </c>
      <c r="B116" s="90" t="s">
        <v>51</v>
      </c>
      <c r="C116" s="90" t="s">
        <v>1536</v>
      </c>
      <c r="D116" s="90" t="s">
        <v>397</v>
      </c>
      <c r="E116" s="90" t="s">
        <v>398</v>
      </c>
      <c r="F116" s="109">
        <v>15.180101273</v>
      </c>
      <c r="G116" s="109">
        <v>9.1196670500000003</v>
      </c>
      <c r="H116" s="110">
        <f t="shared" si="2"/>
        <v>0.66454555739510246</v>
      </c>
      <c r="I116" s="91">
        <f t="shared" si="3"/>
        <v>1.6463902264939171E-3</v>
      </c>
      <c r="J116" s="92">
        <v>724.90857805999997</v>
      </c>
      <c r="K116" s="92">
        <v>11.827249999999999</v>
      </c>
    </row>
    <row r="117" spans="1:11" x14ac:dyDescent="0.2">
      <c r="A117" s="90" t="s">
        <v>753</v>
      </c>
      <c r="B117" s="90" t="s">
        <v>250</v>
      </c>
      <c r="C117" s="90" t="s">
        <v>1173</v>
      </c>
      <c r="D117" s="90" t="s">
        <v>396</v>
      </c>
      <c r="E117" s="90" t="s">
        <v>1853</v>
      </c>
      <c r="F117" s="109">
        <v>15.149295243000001</v>
      </c>
      <c r="G117" s="109">
        <v>6.4712878690000002</v>
      </c>
      <c r="H117" s="110">
        <f t="shared" si="2"/>
        <v>1.3410015980854522</v>
      </c>
      <c r="I117" s="91">
        <f t="shared" si="3"/>
        <v>1.6430490928745196E-3</v>
      </c>
      <c r="J117" s="92">
        <v>166.21143304963499</v>
      </c>
      <c r="K117" s="92">
        <v>16.913049999999998</v>
      </c>
    </row>
    <row r="118" spans="1:11" x14ac:dyDescent="0.2">
      <c r="A118" s="90" t="s">
        <v>1601</v>
      </c>
      <c r="B118" s="90" t="s">
        <v>1602</v>
      </c>
      <c r="C118" s="90" t="s">
        <v>1536</v>
      </c>
      <c r="D118" s="90" t="s">
        <v>397</v>
      </c>
      <c r="E118" s="90" t="s">
        <v>398</v>
      </c>
      <c r="F118" s="109">
        <v>15.043674682000001</v>
      </c>
      <c r="G118" s="109">
        <v>55.662379076000001</v>
      </c>
      <c r="H118" s="110">
        <f t="shared" si="2"/>
        <v>-0.72973353040731959</v>
      </c>
      <c r="I118" s="91">
        <f t="shared" si="3"/>
        <v>1.6315937898946577E-3</v>
      </c>
      <c r="J118" s="92">
        <v>442.12799999999999</v>
      </c>
      <c r="K118" s="92">
        <v>3.3835999999999999</v>
      </c>
    </row>
    <row r="119" spans="1:11" x14ac:dyDescent="0.2">
      <c r="A119" s="90" t="s">
        <v>2124</v>
      </c>
      <c r="B119" s="90" t="s">
        <v>2123</v>
      </c>
      <c r="C119" s="90" t="s">
        <v>296</v>
      </c>
      <c r="D119" s="90" t="s">
        <v>397</v>
      </c>
      <c r="E119" s="90" t="s">
        <v>398</v>
      </c>
      <c r="F119" s="109">
        <v>14.958610220000001</v>
      </c>
      <c r="G119" s="109">
        <v>13.687965869999999</v>
      </c>
      <c r="H119" s="110">
        <f t="shared" si="2"/>
        <v>9.2829304373477362E-2</v>
      </c>
      <c r="I119" s="91">
        <f t="shared" si="3"/>
        <v>1.6223679424289454E-3</v>
      </c>
      <c r="J119" s="92">
        <v>753.78599999999994</v>
      </c>
      <c r="K119" s="92">
        <v>20.61825</v>
      </c>
    </row>
    <row r="120" spans="1:11" x14ac:dyDescent="0.2">
      <c r="A120" s="90" t="s">
        <v>1432</v>
      </c>
      <c r="B120" s="90" t="s">
        <v>1433</v>
      </c>
      <c r="C120" s="90" t="s">
        <v>1536</v>
      </c>
      <c r="D120" s="90" t="s">
        <v>1434</v>
      </c>
      <c r="E120" s="90" t="s">
        <v>1853</v>
      </c>
      <c r="F120" s="109">
        <v>14.915149404999999</v>
      </c>
      <c r="G120" s="109">
        <v>5.7177396690000002</v>
      </c>
      <c r="H120" s="110">
        <f t="shared" si="2"/>
        <v>1.6085744137435647</v>
      </c>
      <c r="I120" s="91">
        <f t="shared" si="3"/>
        <v>1.6176543071399153E-3</v>
      </c>
      <c r="J120" s="92">
        <v>138.16999999999999</v>
      </c>
      <c r="K120" s="92">
        <v>25.07695</v>
      </c>
    </row>
    <row r="121" spans="1:11" x14ac:dyDescent="0.2">
      <c r="A121" s="90" t="s">
        <v>1857</v>
      </c>
      <c r="B121" s="90" t="s">
        <v>657</v>
      </c>
      <c r="C121" s="90" t="s">
        <v>1173</v>
      </c>
      <c r="D121" s="90" t="s">
        <v>396</v>
      </c>
      <c r="E121" s="90" t="s">
        <v>398</v>
      </c>
      <c r="F121" s="109">
        <v>14.894948297000001</v>
      </c>
      <c r="G121" s="109">
        <v>33.509929820000004</v>
      </c>
      <c r="H121" s="110">
        <f t="shared" si="2"/>
        <v>-0.55550643116804954</v>
      </c>
      <c r="I121" s="91">
        <f t="shared" si="3"/>
        <v>1.6154633529310194E-3</v>
      </c>
      <c r="J121" s="92">
        <v>122.573035652976</v>
      </c>
      <c r="K121" s="92">
        <v>13.976100000000001</v>
      </c>
    </row>
    <row r="122" spans="1:11" x14ac:dyDescent="0.2">
      <c r="A122" s="90" t="s">
        <v>1034</v>
      </c>
      <c r="B122" s="90" t="s">
        <v>553</v>
      </c>
      <c r="C122" s="90" t="s">
        <v>1532</v>
      </c>
      <c r="D122" s="90" t="s">
        <v>396</v>
      </c>
      <c r="E122" s="90" t="s">
        <v>1853</v>
      </c>
      <c r="F122" s="109">
        <v>14.879551869999998</v>
      </c>
      <c r="G122" s="109">
        <v>3.2206771000000001</v>
      </c>
      <c r="H122" s="110">
        <f t="shared" si="2"/>
        <v>3.620007348765264</v>
      </c>
      <c r="I122" s="91">
        <f t="shared" si="3"/>
        <v>1.6137935006368968E-3</v>
      </c>
      <c r="J122" s="92">
        <v>84.212859073725596</v>
      </c>
      <c r="K122" s="92">
        <v>17.315799999999999</v>
      </c>
    </row>
    <row r="123" spans="1:11" x14ac:dyDescent="0.2">
      <c r="A123" s="90" t="s">
        <v>968</v>
      </c>
      <c r="B123" s="90" t="s">
        <v>969</v>
      </c>
      <c r="C123" s="90" t="s">
        <v>1536</v>
      </c>
      <c r="D123" s="90" t="s">
        <v>397</v>
      </c>
      <c r="E123" s="90" t="s">
        <v>398</v>
      </c>
      <c r="F123" s="109">
        <v>14.683860382999999</v>
      </c>
      <c r="G123" s="109">
        <v>11.040737781999999</v>
      </c>
      <c r="H123" s="110">
        <f t="shared" si="2"/>
        <v>0.32997093789687471</v>
      </c>
      <c r="I123" s="91">
        <f t="shared" si="3"/>
        <v>1.5925693634713622E-3</v>
      </c>
      <c r="J123" s="92">
        <v>146.28973230807188</v>
      </c>
      <c r="K123" s="92">
        <v>15.3338</v>
      </c>
    </row>
    <row r="124" spans="1:11" x14ac:dyDescent="0.2">
      <c r="A124" s="90" t="s">
        <v>2090</v>
      </c>
      <c r="B124" s="90" t="s">
        <v>119</v>
      </c>
      <c r="C124" s="90" t="s">
        <v>1530</v>
      </c>
      <c r="D124" s="90" t="s">
        <v>396</v>
      </c>
      <c r="E124" s="90" t="s">
        <v>1853</v>
      </c>
      <c r="F124" s="109">
        <v>14.667770635</v>
      </c>
      <c r="G124" s="109">
        <v>10.78668708</v>
      </c>
      <c r="H124" s="110">
        <f t="shared" si="2"/>
        <v>0.35980310972365759</v>
      </c>
      <c r="I124" s="91">
        <f t="shared" si="3"/>
        <v>1.5908243155709858E-3</v>
      </c>
      <c r="J124" s="92">
        <v>761.99001562499996</v>
      </c>
      <c r="K124" s="92">
        <v>5.1756500000000001</v>
      </c>
    </row>
    <row r="125" spans="1:11" x14ac:dyDescent="0.2">
      <c r="A125" s="90" t="s">
        <v>913</v>
      </c>
      <c r="B125" s="90" t="s">
        <v>1050</v>
      </c>
      <c r="C125" s="90" t="s">
        <v>1537</v>
      </c>
      <c r="D125" s="90" t="s">
        <v>396</v>
      </c>
      <c r="E125" s="90" t="s">
        <v>398</v>
      </c>
      <c r="F125" s="109">
        <v>14.667411185000001</v>
      </c>
      <c r="G125" s="109">
        <v>13.191030254000001</v>
      </c>
      <c r="H125" s="110">
        <f t="shared" si="2"/>
        <v>0.11192309490400176</v>
      </c>
      <c r="I125" s="91">
        <f t="shared" si="3"/>
        <v>1.5907853306553869E-3</v>
      </c>
      <c r="J125" s="92">
        <v>196.49621819999999</v>
      </c>
      <c r="K125" s="92">
        <v>8.6869499999999995</v>
      </c>
    </row>
    <row r="126" spans="1:11" x14ac:dyDescent="0.2">
      <c r="A126" s="90" t="s">
        <v>750</v>
      </c>
      <c r="B126" s="90" t="s">
        <v>252</v>
      </c>
      <c r="C126" s="90" t="s">
        <v>1173</v>
      </c>
      <c r="D126" s="90" t="s">
        <v>396</v>
      </c>
      <c r="E126" s="90" t="s">
        <v>1853</v>
      </c>
      <c r="F126" s="109">
        <v>14.664896434000001</v>
      </c>
      <c r="G126" s="109">
        <v>21.228768772999999</v>
      </c>
      <c r="H126" s="110">
        <f t="shared" si="2"/>
        <v>-0.30919703394896447</v>
      </c>
      <c r="I126" s="91">
        <f t="shared" si="3"/>
        <v>1.5905125879777191E-3</v>
      </c>
      <c r="J126" s="92">
        <v>559.23707745534205</v>
      </c>
      <c r="K126" s="92">
        <v>19.812349999999999</v>
      </c>
    </row>
    <row r="127" spans="1:11" x14ac:dyDescent="0.2">
      <c r="A127" s="90" t="s">
        <v>407</v>
      </c>
      <c r="B127" s="90" t="s">
        <v>408</v>
      </c>
      <c r="C127" s="90" t="s">
        <v>1537</v>
      </c>
      <c r="D127" s="90" t="s">
        <v>396</v>
      </c>
      <c r="E127" s="90" t="s">
        <v>398</v>
      </c>
      <c r="F127" s="109">
        <v>14.647500774000001</v>
      </c>
      <c r="G127" s="109">
        <v>44.778740248000005</v>
      </c>
      <c r="H127" s="110">
        <f t="shared" si="2"/>
        <v>-0.67289162908833244</v>
      </c>
      <c r="I127" s="91">
        <f t="shared" si="3"/>
        <v>1.5886259046089888E-3</v>
      </c>
      <c r="J127" s="92">
        <v>1167.965295</v>
      </c>
      <c r="K127" s="92">
        <v>10.4718</v>
      </c>
    </row>
    <row r="128" spans="1:11" x14ac:dyDescent="0.2">
      <c r="A128" s="90" t="s">
        <v>271</v>
      </c>
      <c r="B128" s="90" t="s">
        <v>272</v>
      </c>
      <c r="C128" s="90" t="s">
        <v>296</v>
      </c>
      <c r="D128" s="90" t="s">
        <v>1434</v>
      </c>
      <c r="E128" s="90" t="s">
        <v>1853</v>
      </c>
      <c r="F128" s="109">
        <v>14.112256179999999</v>
      </c>
      <c r="G128" s="109">
        <v>8.7457194420000004</v>
      </c>
      <c r="H128" s="110">
        <f t="shared" si="2"/>
        <v>0.61361867066396103</v>
      </c>
      <c r="I128" s="91">
        <f t="shared" si="3"/>
        <v>1.5305748117672904E-3</v>
      </c>
      <c r="J128" s="92">
        <v>385.83674999999999</v>
      </c>
      <c r="K128" s="92">
        <v>15.887700000000001</v>
      </c>
    </row>
    <row r="129" spans="1:11" x14ac:dyDescent="0.2">
      <c r="A129" s="90" t="s">
        <v>1877</v>
      </c>
      <c r="B129" s="90" t="s">
        <v>320</v>
      </c>
      <c r="C129" s="90" t="s">
        <v>1537</v>
      </c>
      <c r="D129" s="90" t="s">
        <v>396</v>
      </c>
      <c r="E129" s="90" t="s">
        <v>398</v>
      </c>
      <c r="F129" s="109">
        <v>13.805406337999999</v>
      </c>
      <c r="G129" s="109">
        <v>12.062097268999999</v>
      </c>
      <c r="H129" s="110">
        <f t="shared" si="2"/>
        <v>0.14452785698224835</v>
      </c>
      <c r="I129" s="91">
        <f t="shared" si="3"/>
        <v>1.4972947583747241E-3</v>
      </c>
      <c r="J129" s="92">
        <v>150.65961849999999</v>
      </c>
      <c r="K129" s="92">
        <v>20.272099999999998</v>
      </c>
    </row>
    <row r="130" spans="1:11" x14ac:dyDescent="0.2">
      <c r="A130" s="90" t="s">
        <v>65</v>
      </c>
      <c r="B130" s="90" t="s">
        <v>77</v>
      </c>
      <c r="C130" s="90" t="s">
        <v>1173</v>
      </c>
      <c r="D130" s="90" t="s">
        <v>396</v>
      </c>
      <c r="E130" s="90" t="s">
        <v>1853</v>
      </c>
      <c r="F130" s="109">
        <v>13.735464883999999</v>
      </c>
      <c r="G130" s="109">
        <v>9.2131037300000003</v>
      </c>
      <c r="H130" s="110">
        <f t="shared" si="2"/>
        <v>0.49086185139478489</v>
      </c>
      <c r="I130" s="91">
        <f t="shared" si="3"/>
        <v>1.4897091089629388E-3</v>
      </c>
      <c r="J130" s="92">
        <v>325.61634858273698</v>
      </c>
      <c r="K130" s="92">
        <v>34.998049999999999</v>
      </c>
    </row>
    <row r="131" spans="1:11" x14ac:dyDescent="0.2">
      <c r="A131" s="90" t="s">
        <v>38</v>
      </c>
      <c r="B131" s="90" t="s">
        <v>1091</v>
      </c>
      <c r="C131" s="90" t="s">
        <v>1536</v>
      </c>
      <c r="D131" s="90" t="s">
        <v>397</v>
      </c>
      <c r="E131" s="90" t="s">
        <v>398</v>
      </c>
      <c r="F131" s="109">
        <v>13.648397544</v>
      </c>
      <c r="G131" s="109">
        <v>7.9862185349999999</v>
      </c>
      <c r="H131" s="110">
        <f t="shared" si="2"/>
        <v>0.70899374768987578</v>
      </c>
      <c r="I131" s="91">
        <f t="shared" si="3"/>
        <v>1.4802660350963775E-3</v>
      </c>
      <c r="J131" s="92">
        <v>207.97</v>
      </c>
      <c r="K131" s="92">
        <v>35.612499999999997</v>
      </c>
    </row>
    <row r="132" spans="1:11" x14ac:dyDescent="0.2">
      <c r="A132" s="90" t="s">
        <v>1717</v>
      </c>
      <c r="B132" s="90" t="s">
        <v>1718</v>
      </c>
      <c r="C132" s="90" t="s">
        <v>1173</v>
      </c>
      <c r="D132" s="90" t="s">
        <v>396</v>
      </c>
      <c r="E132" s="90" t="s">
        <v>1853</v>
      </c>
      <c r="F132" s="109">
        <v>13.61186528</v>
      </c>
      <c r="G132" s="109">
        <v>17.027976335000002</v>
      </c>
      <c r="H132" s="110">
        <f t="shared" si="2"/>
        <v>-0.20061755946761484</v>
      </c>
      <c r="I132" s="91">
        <f t="shared" si="3"/>
        <v>1.4763038505681177E-3</v>
      </c>
      <c r="J132" s="92">
        <v>62.060093999999999</v>
      </c>
      <c r="K132" s="92">
        <v>26.822500000000002</v>
      </c>
    </row>
    <row r="133" spans="1:11" x14ac:dyDescent="0.2">
      <c r="A133" s="90" t="s">
        <v>925</v>
      </c>
      <c r="B133" s="90" t="s">
        <v>1062</v>
      </c>
      <c r="C133" s="90" t="s">
        <v>1537</v>
      </c>
      <c r="D133" s="90" t="s">
        <v>396</v>
      </c>
      <c r="E133" s="90" t="s">
        <v>398</v>
      </c>
      <c r="F133" s="109">
        <v>13.343598815</v>
      </c>
      <c r="G133" s="109">
        <v>13.477886172</v>
      </c>
      <c r="H133" s="110">
        <f t="shared" si="2"/>
        <v>-9.9635325069726832E-3</v>
      </c>
      <c r="I133" s="91">
        <f t="shared" si="3"/>
        <v>1.4472084395343555E-3</v>
      </c>
      <c r="J133" s="92">
        <v>471.51814139999999</v>
      </c>
      <c r="K133" s="92">
        <v>7.8990499999999999</v>
      </c>
    </row>
    <row r="134" spans="1:11" x14ac:dyDescent="0.2">
      <c r="A134" s="90" t="s">
        <v>315</v>
      </c>
      <c r="B134" s="90" t="s">
        <v>316</v>
      </c>
      <c r="C134" s="90" t="s">
        <v>1537</v>
      </c>
      <c r="D134" s="90" t="s">
        <v>396</v>
      </c>
      <c r="E134" s="90" t="s">
        <v>398</v>
      </c>
      <c r="F134" s="109">
        <v>13.054955527000001</v>
      </c>
      <c r="G134" s="109">
        <v>7.591947137</v>
      </c>
      <c r="H134" s="110">
        <f t="shared" si="2"/>
        <v>0.71957935051675537</v>
      </c>
      <c r="I134" s="91">
        <f t="shared" si="3"/>
        <v>1.4159030167469914E-3</v>
      </c>
      <c r="J134" s="92">
        <v>139.34847490000001</v>
      </c>
      <c r="K134" s="92">
        <v>30.692399999999999</v>
      </c>
    </row>
    <row r="135" spans="1:11" x14ac:dyDescent="0.2">
      <c r="A135" s="90" t="s">
        <v>2092</v>
      </c>
      <c r="B135" s="90" t="s">
        <v>124</v>
      </c>
      <c r="C135" s="90" t="s">
        <v>1530</v>
      </c>
      <c r="D135" s="90" t="s">
        <v>396</v>
      </c>
      <c r="E135" s="90" t="s">
        <v>1853</v>
      </c>
      <c r="F135" s="109">
        <v>13.047024615</v>
      </c>
      <c r="G135" s="109">
        <v>5.8076066399999995</v>
      </c>
      <c r="H135" s="110">
        <f t="shared" ref="H135:H198" si="4">IF(ISERROR(F135/G135-1),"",IF((F135/G135-1)&gt;10000%,"",F135/G135-1))</f>
        <v>1.2465406877143459</v>
      </c>
      <c r="I135" s="91">
        <f t="shared" ref="I135:I198" si="5">F135/$F$1037</f>
        <v>1.4150428527883222E-3</v>
      </c>
      <c r="J135" s="92">
        <v>168.63679872</v>
      </c>
      <c r="K135" s="92">
        <v>28.04495</v>
      </c>
    </row>
    <row r="136" spans="1:11" x14ac:dyDescent="0.2">
      <c r="A136" s="90" t="s">
        <v>661</v>
      </c>
      <c r="B136" s="90" t="s">
        <v>662</v>
      </c>
      <c r="C136" s="90" t="s">
        <v>1173</v>
      </c>
      <c r="D136" s="90" t="s">
        <v>396</v>
      </c>
      <c r="E136" s="90" t="s">
        <v>398</v>
      </c>
      <c r="F136" s="109">
        <v>13.047001342</v>
      </c>
      <c r="G136" s="109">
        <v>15.809354130000001</v>
      </c>
      <c r="H136" s="110">
        <f t="shared" si="4"/>
        <v>-0.17472900950192083</v>
      </c>
      <c r="I136" s="91">
        <f t="shared" si="5"/>
        <v>1.4150403286655215E-3</v>
      </c>
      <c r="J136" s="92">
        <v>390.81403928455978</v>
      </c>
      <c r="K136" s="92">
        <v>18.9986</v>
      </c>
    </row>
    <row r="137" spans="1:11" x14ac:dyDescent="0.2">
      <c r="A137" s="90" t="s">
        <v>3</v>
      </c>
      <c r="B137" s="90" t="s">
        <v>106</v>
      </c>
      <c r="C137" s="90" t="s">
        <v>1537</v>
      </c>
      <c r="D137" s="90" t="s">
        <v>396</v>
      </c>
      <c r="E137" s="90" t="s">
        <v>398</v>
      </c>
      <c r="F137" s="109">
        <v>12.988481369</v>
      </c>
      <c r="G137" s="109">
        <v>24.845958855999999</v>
      </c>
      <c r="H137" s="110">
        <f t="shared" si="4"/>
        <v>-0.47723968133902628</v>
      </c>
      <c r="I137" s="91">
        <f t="shared" si="5"/>
        <v>1.4086934203103544E-3</v>
      </c>
      <c r="J137" s="92">
        <v>256.90194309999998</v>
      </c>
      <c r="K137" s="92">
        <v>25.004850000000001</v>
      </c>
    </row>
    <row r="138" spans="1:11" x14ac:dyDescent="0.2">
      <c r="A138" s="90" t="s">
        <v>2675</v>
      </c>
      <c r="B138" s="90" t="s">
        <v>183</v>
      </c>
      <c r="C138" s="90" t="s">
        <v>1173</v>
      </c>
      <c r="D138" s="90" t="s">
        <v>396</v>
      </c>
      <c r="E138" s="90" t="s">
        <v>1853</v>
      </c>
      <c r="F138" s="109">
        <v>12.985216599999999</v>
      </c>
      <c r="G138" s="109">
        <v>9.4999457730000003</v>
      </c>
      <c r="H138" s="110">
        <f t="shared" si="4"/>
        <v>0.36687270751645351</v>
      </c>
      <c r="I138" s="91">
        <f t="shared" si="5"/>
        <v>1.4083393328324979E-3</v>
      </c>
      <c r="J138" s="92">
        <v>86.554586105499993</v>
      </c>
      <c r="K138" s="92">
        <v>10.54055</v>
      </c>
    </row>
    <row r="139" spans="1:11" x14ac:dyDescent="0.2">
      <c r="A139" s="90" t="s">
        <v>851</v>
      </c>
      <c r="B139" s="90" t="s">
        <v>852</v>
      </c>
      <c r="C139" s="90" t="s">
        <v>1531</v>
      </c>
      <c r="D139" s="90" t="s">
        <v>396</v>
      </c>
      <c r="E139" s="90" t="s">
        <v>1853</v>
      </c>
      <c r="F139" s="109">
        <v>12.854605615000001</v>
      </c>
      <c r="G139" s="109">
        <v>3.6195223059999999</v>
      </c>
      <c r="H139" s="110">
        <f t="shared" si="4"/>
        <v>2.5514646763445037</v>
      </c>
      <c r="I139" s="91">
        <f t="shared" si="5"/>
        <v>1.3941736401727779E-3</v>
      </c>
      <c r="J139" s="92">
        <v>137.0959144</v>
      </c>
      <c r="K139" s="92">
        <v>3.4843999999999999</v>
      </c>
    </row>
    <row r="140" spans="1:11" x14ac:dyDescent="0.2">
      <c r="A140" s="90" t="s">
        <v>306</v>
      </c>
      <c r="B140" s="90" t="s">
        <v>307</v>
      </c>
      <c r="C140" s="90" t="s">
        <v>1173</v>
      </c>
      <c r="D140" s="90" t="s">
        <v>396</v>
      </c>
      <c r="E140" s="90" t="s">
        <v>1853</v>
      </c>
      <c r="F140" s="109">
        <v>12.817110111</v>
      </c>
      <c r="G140" s="109">
        <v>11.844959129000001</v>
      </c>
      <c r="H140" s="110">
        <f t="shared" si="4"/>
        <v>8.207297057023033E-2</v>
      </c>
      <c r="I140" s="91">
        <f t="shared" si="5"/>
        <v>1.3901069853980259E-3</v>
      </c>
      <c r="J140" s="92">
        <v>94.354242913298236</v>
      </c>
      <c r="K140" s="92">
        <v>43.470849999999999</v>
      </c>
    </row>
    <row r="141" spans="1:11" x14ac:dyDescent="0.2">
      <c r="A141" s="90" t="s">
        <v>487</v>
      </c>
      <c r="B141" s="90" t="s">
        <v>797</v>
      </c>
      <c r="C141" s="90" t="s">
        <v>1531</v>
      </c>
      <c r="D141" s="90" t="s">
        <v>396</v>
      </c>
      <c r="E141" s="90" t="s">
        <v>1853</v>
      </c>
      <c r="F141" s="109">
        <v>12.755168972</v>
      </c>
      <c r="G141" s="109">
        <v>6.5155214109999999</v>
      </c>
      <c r="H141" s="110">
        <f t="shared" si="4"/>
        <v>0.95765897575990633</v>
      </c>
      <c r="I141" s="91">
        <f t="shared" si="5"/>
        <v>1.3833890271951457E-3</v>
      </c>
      <c r="J141" s="92">
        <v>113.68141723999999</v>
      </c>
      <c r="K141" s="92">
        <v>15.924149999999999</v>
      </c>
    </row>
    <row r="142" spans="1:11" x14ac:dyDescent="0.2">
      <c r="A142" s="90" t="s">
        <v>2867</v>
      </c>
      <c r="B142" s="90" t="s">
        <v>2853</v>
      </c>
      <c r="C142" s="90" t="s">
        <v>1173</v>
      </c>
      <c r="D142" s="90" t="s">
        <v>396</v>
      </c>
      <c r="E142" s="90" t="s">
        <v>1853</v>
      </c>
      <c r="F142" s="109">
        <v>12.731295279999999</v>
      </c>
      <c r="G142" s="109">
        <v>11.69577511</v>
      </c>
      <c r="H142" s="110">
        <f t="shared" si="4"/>
        <v>8.8537968647723009E-2</v>
      </c>
      <c r="I142" s="91">
        <f t="shared" si="5"/>
        <v>1.380799755063672E-3</v>
      </c>
      <c r="J142" s="92">
        <v>41.017409999999998</v>
      </c>
      <c r="K142" s="92">
        <v>26.294650000000001</v>
      </c>
    </row>
    <row r="143" spans="1:11" x14ac:dyDescent="0.2">
      <c r="A143" s="90" t="s">
        <v>1638</v>
      </c>
      <c r="B143" s="90" t="s">
        <v>1103</v>
      </c>
      <c r="C143" s="90" t="s">
        <v>1536</v>
      </c>
      <c r="D143" s="90" t="s">
        <v>397</v>
      </c>
      <c r="E143" s="90" t="s">
        <v>398</v>
      </c>
      <c r="F143" s="109">
        <v>12.621991091</v>
      </c>
      <c r="G143" s="109">
        <v>7.9052844170000007</v>
      </c>
      <c r="H143" s="110">
        <f t="shared" si="4"/>
        <v>0.59665236887074036</v>
      </c>
      <c r="I143" s="91">
        <f t="shared" si="5"/>
        <v>1.3689449363606821E-3</v>
      </c>
      <c r="J143" s="92">
        <v>221.56100000000001</v>
      </c>
      <c r="K143" s="92">
        <v>20.361999999999998</v>
      </c>
    </row>
    <row r="144" spans="1:11" x14ac:dyDescent="0.2">
      <c r="A144" s="90" t="s">
        <v>393</v>
      </c>
      <c r="B144" s="90" t="s">
        <v>394</v>
      </c>
      <c r="C144" s="90" t="s">
        <v>1537</v>
      </c>
      <c r="D144" s="90" t="s">
        <v>396</v>
      </c>
      <c r="E144" s="90" t="s">
        <v>1853</v>
      </c>
      <c r="F144" s="109">
        <v>12.61869942</v>
      </c>
      <c r="G144" s="109">
        <v>3.1650697999999999</v>
      </c>
      <c r="H144" s="110">
        <f t="shared" si="4"/>
        <v>2.9868629184733937</v>
      </c>
      <c r="I144" s="91">
        <f t="shared" si="5"/>
        <v>1.3685879311690981E-3</v>
      </c>
      <c r="J144" s="92">
        <v>117.4381056</v>
      </c>
      <c r="K144" s="92">
        <v>7.0256499999999997</v>
      </c>
    </row>
    <row r="145" spans="1:11" x14ac:dyDescent="0.2">
      <c r="A145" s="90" t="s">
        <v>261</v>
      </c>
      <c r="B145" s="90" t="s">
        <v>268</v>
      </c>
      <c r="C145" s="90" t="s">
        <v>1752</v>
      </c>
      <c r="D145" s="90" t="s">
        <v>1434</v>
      </c>
      <c r="E145" s="90" t="s">
        <v>398</v>
      </c>
      <c r="F145" s="109">
        <v>12.594626230000001</v>
      </c>
      <c r="G145" s="109">
        <v>5.3387324000000005</v>
      </c>
      <c r="H145" s="110">
        <f t="shared" si="4"/>
        <v>1.3591042379273404</v>
      </c>
      <c r="I145" s="91">
        <f t="shared" si="5"/>
        <v>1.3659770220569812E-3</v>
      </c>
      <c r="J145" s="92">
        <v>134.90853087765751</v>
      </c>
      <c r="K145" s="92">
        <v>31.617850000000001</v>
      </c>
    </row>
    <row r="146" spans="1:11" x14ac:dyDescent="0.2">
      <c r="A146" s="90" t="s">
        <v>1711</v>
      </c>
      <c r="B146" s="90" t="s">
        <v>1712</v>
      </c>
      <c r="C146" s="90" t="s">
        <v>1536</v>
      </c>
      <c r="D146" s="90" t="s">
        <v>1434</v>
      </c>
      <c r="E146" s="90" t="s">
        <v>398</v>
      </c>
      <c r="F146" s="109">
        <v>12.406977658000001</v>
      </c>
      <c r="G146" s="109">
        <v>10.900001398000001</v>
      </c>
      <c r="H146" s="110">
        <f t="shared" si="4"/>
        <v>0.1382546850201789</v>
      </c>
      <c r="I146" s="91">
        <f t="shared" si="5"/>
        <v>1.3456251963741158E-3</v>
      </c>
      <c r="J146" s="92">
        <v>977.67322267999998</v>
      </c>
      <c r="K146" s="92">
        <v>18.084050000000001</v>
      </c>
    </row>
    <row r="147" spans="1:11" x14ac:dyDescent="0.2">
      <c r="A147" s="90" t="s">
        <v>2686</v>
      </c>
      <c r="B147" s="90" t="s">
        <v>192</v>
      </c>
      <c r="C147" s="90" t="s">
        <v>1173</v>
      </c>
      <c r="D147" s="90" t="s">
        <v>396</v>
      </c>
      <c r="E147" s="90" t="s">
        <v>1853</v>
      </c>
      <c r="F147" s="109">
        <v>12.382556915999999</v>
      </c>
      <c r="G147" s="109">
        <v>7.8147962369999995</v>
      </c>
      <c r="H147" s="110">
        <f t="shared" si="4"/>
        <v>0.58450157118280854</v>
      </c>
      <c r="I147" s="91">
        <f t="shared" si="5"/>
        <v>1.3429765927693398E-3</v>
      </c>
      <c r="J147" s="92">
        <v>22.8745685327</v>
      </c>
      <c r="K147" s="92">
        <v>10.696350000000001</v>
      </c>
    </row>
    <row r="148" spans="1:11" x14ac:dyDescent="0.2">
      <c r="A148" s="90" t="s">
        <v>444</v>
      </c>
      <c r="B148" s="90" t="s">
        <v>445</v>
      </c>
      <c r="C148" s="90" t="s">
        <v>1537</v>
      </c>
      <c r="D148" s="90" t="s">
        <v>396</v>
      </c>
      <c r="E148" s="90" t="s">
        <v>398</v>
      </c>
      <c r="F148" s="109">
        <v>12.223326217</v>
      </c>
      <c r="G148" s="109">
        <v>11.956934295</v>
      </c>
      <c r="H148" s="110">
        <f t="shared" si="4"/>
        <v>2.227928291881609E-2</v>
      </c>
      <c r="I148" s="91">
        <f t="shared" si="5"/>
        <v>1.325706888050197E-3</v>
      </c>
      <c r="J148" s="92">
        <v>457.22756339999995</v>
      </c>
      <c r="K148" s="92">
        <v>6.9208499999999997</v>
      </c>
    </row>
    <row r="149" spans="1:11" x14ac:dyDescent="0.2">
      <c r="A149" s="90" t="s">
        <v>1647</v>
      </c>
      <c r="B149" s="90" t="s">
        <v>681</v>
      </c>
      <c r="C149" s="90" t="s">
        <v>1536</v>
      </c>
      <c r="D149" s="90" t="s">
        <v>397</v>
      </c>
      <c r="E149" s="90" t="s">
        <v>398</v>
      </c>
      <c r="F149" s="109">
        <v>12.118283579</v>
      </c>
      <c r="G149" s="109">
        <v>13.839051005</v>
      </c>
      <c r="H149" s="110">
        <f t="shared" si="4"/>
        <v>-0.12434143247093266</v>
      </c>
      <c r="I149" s="91">
        <f t="shared" si="5"/>
        <v>1.3143142649406307E-3</v>
      </c>
      <c r="J149" s="92">
        <v>764.31885889</v>
      </c>
      <c r="K149" s="92">
        <v>5.5834999999999999</v>
      </c>
    </row>
    <row r="150" spans="1:11" x14ac:dyDescent="0.2">
      <c r="A150" s="90" t="s">
        <v>2859</v>
      </c>
      <c r="B150" s="90" t="s">
        <v>104</v>
      </c>
      <c r="C150" s="90" t="s">
        <v>1537</v>
      </c>
      <c r="D150" s="90" t="s">
        <v>396</v>
      </c>
      <c r="E150" s="90" t="s">
        <v>398</v>
      </c>
      <c r="F150" s="109">
        <v>12.074175814</v>
      </c>
      <c r="G150" s="109">
        <v>11.557977403999999</v>
      </c>
      <c r="H150" s="110">
        <f t="shared" si="4"/>
        <v>4.4661655924448818E-2</v>
      </c>
      <c r="I150" s="91">
        <f t="shared" si="5"/>
        <v>1.3095304633109503E-3</v>
      </c>
      <c r="J150" s="92">
        <v>595.62175279999997</v>
      </c>
      <c r="K150" s="92">
        <v>19.938199999999998</v>
      </c>
    </row>
    <row r="151" spans="1:11" x14ac:dyDescent="0.2">
      <c r="A151" s="90" t="s">
        <v>889</v>
      </c>
      <c r="B151" s="90" t="s">
        <v>676</v>
      </c>
      <c r="C151" s="90" t="s">
        <v>1536</v>
      </c>
      <c r="D151" s="90" t="s">
        <v>1434</v>
      </c>
      <c r="E151" s="90" t="s">
        <v>398</v>
      </c>
      <c r="F151" s="109">
        <v>11.62695952</v>
      </c>
      <c r="G151" s="109">
        <v>4.3379730099999998</v>
      </c>
      <c r="H151" s="110">
        <f t="shared" si="4"/>
        <v>1.6802747488740137</v>
      </c>
      <c r="I151" s="91">
        <f t="shared" si="5"/>
        <v>1.2610266673000478E-3</v>
      </c>
      <c r="J151" s="92">
        <v>1249.9271472400001</v>
      </c>
      <c r="K151" s="92">
        <v>15.776450000000001</v>
      </c>
    </row>
    <row r="152" spans="1:11" x14ac:dyDescent="0.2">
      <c r="A152" s="90" t="s">
        <v>1636</v>
      </c>
      <c r="B152" s="90" t="s">
        <v>1591</v>
      </c>
      <c r="C152" s="90" t="s">
        <v>1536</v>
      </c>
      <c r="D152" s="90" t="s">
        <v>397</v>
      </c>
      <c r="E152" s="90" t="s">
        <v>398</v>
      </c>
      <c r="F152" s="109">
        <v>11.406071459000001</v>
      </c>
      <c r="G152" s="109">
        <v>12.582631395</v>
      </c>
      <c r="H152" s="110">
        <f t="shared" si="4"/>
        <v>-9.3506667966728463E-2</v>
      </c>
      <c r="I152" s="91">
        <f t="shared" si="5"/>
        <v>1.2370697820171792E-3</v>
      </c>
      <c r="J152" s="92">
        <v>177.125</v>
      </c>
      <c r="K152" s="92">
        <v>26.215150000000001</v>
      </c>
    </row>
    <row r="153" spans="1:11" x14ac:dyDescent="0.2">
      <c r="A153" s="90" t="s">
        <v>754</v>
      </c>
      <c r="B153" s="90" t="s">
        <v>251</v>
      </c>
      <c r="C153" s="90" t="s">
        <v>1173</v>
      </c>
      <c r="D153" s="90" t="s">
        <v>396</v>
      </c>
      <c r="E153" s="90" t="s">
        <v>1853</v>
      </c>
      <c r="F153" s="109">
        <v>11.382032831</v>
      </c>
      <c r="G153" s="109">
        <v>7.2727321210000007</v>
      </c>
      <c r="H153" s="110">
        <f t="shared" si="4"/>
        <v>0.56502847095583264</v>
      </c>
      <c r="I153" s="91">
        <f t="shared" si="5"/>
        <v>1.2344626214004107E-3</v>
      </c>
      <c r="J153" s="92">
        <v>109.03750787682999</v>
      </c>
      <c r="K153" s="92">
        <v>27.0426</v>
      </c>
    </row>
    <row r="154" spans="1:11" x14ac:dyDescent="0.2">
      <c r="A154" s="90" t="s">
        <v>1868</v>
      </c>
      <c r="B154" s="90" t="s">
        <v>943</v>
      </c>
      <c r="C154" s="90" t="s">
        <v>1536</v>
      </c>
      <c r="D154" s="90" t="s">
        <v>1434</v>
      </c>
      <c r="E154" s="90" t="s">
        <v>398</v>
      </c>
      <c r="F154" s="109">
        <v>11.30845002</v>
      </c>
      <c r="G154" s="109">
        <v>10.234314605</v>
      </c>
      <c r="H154" s="110">
        <f t="shared" si="4"/>
        <v>0.10495430875998557</v>
      </c>
      <c r="I154" s="91">
        <f t="shared" si="5"/>
        <v>1.2264820408568655E-3</v>
      </c>
      <c r="J154" s="92">
        <v>266.29105994999998</v>
      </c>
      <c r="K154" s="92">
        <v>32.729349999999997</v>
      </c>
    </row>
    <row r="155" spans="1:11" x14ac:dyDescent="0.2">
      <c r="A155" s="90" t="s">
        <v>508</v>
      </c>
      <c r="B155" s="90" t="s">
        <v>509</v>
      </c>
      <c r="C155" s="90" t="s">
        <v>1531</v>
      </c>
      <c r="D155" s="90" t="s">
        <v>396</v>
      </c>
      <c r="E155" s="90" t="s">
        <v>1853</v>
      </c>
      <c r="F155" s="109">
        <v>11.2470274</v>
      </c>
      <c r="G155" s="109">
        <v>3.932350123</v>
      </c>
      <c r="H155" s="110">
        <f t="shared" si="4"/>
        <v>1.8601286884952182</v>
      </c>
      <c r="I155" s="91">
        <f t="shared" si="5"/>
        <v>1.219820319736894E-3</v>
      </c>
      <c r="J155" s="92">
        <v>73.42851426</v>
      </c>
      <c r="K155" s="92">
        <v>12.84695</v>
      </c>
    </row>
    <row r="156" spans="1:11" x14ac:dyDescent="0.2">
      <c r="A156" s="90" t="s">
        <v>1864</v>
      </c>
      <c r="B156" s="90" t="s">
        <v>547</v>
      </c>
      <c r="C156" s="90" t="s">
        <v>1532</v>
      </c>
      <c r="D156" s="90" t="s">
        <v>396</v>
      </c>
      <c r="E156" s="90" t="s">
        <v>1853</v>
      </c>
      <c r="F156" s="109">
        <v>11.226876839999999</v>
      </c>
      <c r="G156" s="109">
        <v>24.94481004</v>
      </c>
      <c r="H156" s="110">
        <f t="shared" si="4"/>
        <v>-0.54993135558068973</v>
      </c>
      <c r="I156" s="91">
        <f t="shared" si="5"/>
        <v>1.2176348478190361E-3</v>
      </c>
      <c r="J156" s="92">
        <v>298.45451704000004</v>
      </c>
      <c r="K156" s="92">
        <v>7.9091500000000003</v>
      </c>
    </row>
    <row r="157" spans="1:11" x14ac:dyDescent="0.2">
      <c r="A157" s="90" t="s">
        <v>1440</v>
      </c>
      <c r="B157" s="90" t="s">
        <v>1441</v>
      </c>
      <c r="C157" s="90" t="s">
        <v>1531</v>
      </c>
      <c r="D157" s="90" t="s">
        <v>396</v>
      </c>
      <c r="E157" s="90" t="s">
        <v>1853</v>
      </c>
      <c r="F157" s="109">
        <v>11.137073559000001</v>
      </c>
      <c r="G157" s="109">
        <v>3.2612785529999999</v>
      </c>
      <c r="H157" s="110">
        <f t="shared" si="4"/>
        <v>2.4149409128990773</v>
      </c>
      <c r="I157" s="91">
        <f t="shared" si="5"/>
        <v>1.2078950416420865E-3</v>
      </c>
      <c r="J157" s="92">
        <v>74.219070840000001</v>
      </c>
      <c r="K157" s="92">
        <v>47.113250000000001</v>
      </c>
    </row>
    <row r="158" spans="1:11" x14ac:dyDescent="0.2">
      <c r="A158" s="90" t="s">
        <v>1574</v>
      </c>
      <c r="B158" s="90" t="s">
        <v>1335</v>
      </c>
      <c r="C158" s="90" t="s">
        <v>1536</v>
      </c>
      <c r="D158" s="90" t="s">
        <v>397</v>
      </c>
      <c r="E158" s="90" t="s">
        <v>1853</v>
      </c>
      <c r="F158" s="109">
        <v>11.085617939999999</v>
      </c>
      <c r="G158" s="109">
        <v>3.2741264700000001</v>
      </c>
      <c r="H158" s="110">
        <f t="shared" si="4"/>
        <v>2.3858245982782695</v>
      </c>
      <c r="I158" s="91">
        <f t="shared" si="5"/>
        <v>1.2023143128513981E-3</v>
      </c>
      <c r="J158" s="92">
        <v>71.10682937</v>
      </c>
      <c r="K158" s="92">
        <v>11.575799999999999</v>
      </c>
    </row>
    <row r="159" spans="1:11" x14ac:dyDescent="0.2">
      <c r="A159" s="90" t="s">
        <v>1624</v>
      </c>
      <c r="B159" s="90" t="s">
        <v>782</v>
      </c>
      <c r="C159" s="90" t="s">
        <v>1536</v>
      </c>
      <c r="D159" s="90" t="s">
        <v>397</v>
      </c>
      <c r="E159" s="90" t="s">
        <v>398</v>
      </c>
      <c r="F159" s="109">
        <v>10.915809286</v>
      </c>
      <c r="G159" s="109">
        <v>3.8763429629999999</v>
      </c>
      <c r="H159" s="110">
        <f t="shared" si="4"/>
        <v>1.8160070948809905</v>
      </c>
      <c r="I159" s="91">
        <f t="shared" si="5"/>
        <v>1.1838973534851953E-3</v>
      </c>
      <c r="J159" s="92">
        <v>42.362000000000002</v>
      </c>
      <c r="K159" s="92">
        <v>19.911300000000001</v>
      </c>
    </row>
    <row r="160" spans="1:11" x14ac:dyDescent="0.2">
      <c r="A160" s="90" t="s">
        <v>872</v>
      </c>
      <c r="B160" s="90" t="s">
        <v>109</v>
      </c>
      <c r="C160" s="90" t="s">
        <v>879</v>
      </c>
      <c r="D160" s="90" t="s">
        <v>396</v>
      </c>
      <c r="E160" s="90" t="s">
        <v>1853</v>
      </c>
      <c r="F160" s="109">
        <v>10.906353822</v>
      </c>
      <c r="G160" s="109">
        <v>29.039813304999999</v>
      </c>
      <c r="H160" s="110">
        <f t="shared" si="4"/>
        <v>-0.62443443738936943</v>
      </c>
      <c r="I160" s="91">
        <f t="shared" si="5"/>
        <v>1.1828718409911349E-3</v>
      </c>
      <c r="J160" s="92">
        <v>134.676288</v>
      </c>
      <c r="K160" s="92">
        <v>76.469800000000006</v>
      </c>
    </row>
    <row r="161" spans="1:11" x14ac:dyDescent="0.2">
      <c r="A161" s="90" t="s">
        <v>1811</v>
      </c>
      <c r="B161" s="90" t="s">
        <v>1832</v>
      </c>
      <c r="C161" s="90" t="s">
        <v>1536</v>
      </c>
      <c r="D161" s="90" t="s">
        <v>397</v>
      </c>
      <c r="E161" s="90" t="s">
        <v>398</v>
      </c>
      <c r="F161" s="109">
        <v>10.884928439999999</v>
      </c>
      <c r="G161" s="109">
        <v>28.856524409999999</v>
      </c>
      <c r="H161" s="110">
        <f t="shared" si="4"/>
        <v>-0.62279142542100763</v>
      </c>
      <c r="I161" s="91">
        <f t="shared" si="5"/>
        <v>1.1805481055371138E-3</v>
      </c>
      <c r="J161" s="92">
        <v>748.90117592087802</v>
      </c>
      <c r="K161" s="92">
        <v>26.23865</v>
      </c>
    </row>
    <row r="162" spans="1:11" x14ac:dyDescent="0.2">
      <c r="A162" s="90" t="s">
        <v>1861</v>
      </c>
      <c r="B162" s="90" t="s">
        <v>650</v>
      </c>
      <c r="C162" s="90" t="s">
        <v>1173</v>
      </c>
      <c r="D162" s="90" t="s">
        <v>396</v>
      </c>
      <c r="E162" s="90" t="s">
        <v>1853</v>
      </c>
      <c r="F162" s="109">
        <v>10.790380091999999</v>
      </c>
      <c r="G162" s="109">
        <v>6.0215912529999995</v>
      </c>
      <c r="H162" s="110">
        <f t="shared" si="4"/>
        <v>0.79194828055194799</v>
      </c>
      <c r="I162" s="91">
        <f t="shared" si="5"/>
        <v>1.1702936630087746E-3</v>
      </c>
      <c r="J162" s="92">
        <v>168.05075564266835</v>
      </c>
      <c r="K162" s="92">
        <v>12.21735</v>
      </c>
    </row>
    <row r="163" spans="1:11" x14ac:dyDescent="0.2">
      <c r="A163" s="90" t="s">
        <v>2671</v>
      </c>
      <c r="B163" s="90" t="s">
        <v>181</v>
      </c>
      <c r="C163" s="90" t="s">
        <v>1173</v>
      </c>
      <c r="D163" s="90" t="s">
        <v>396</v>
      </c>
      <c r="E163" s="90" t="s">
        <v>1853</v>
      </c>
      <c r="F163" s="109">
        <v>10.647089307</v>
      </c>
      <c r="G163" s="109">
        <v>5.5979715070000005</v>
      </c>
      <c r="H163" s="110">
        <f t="shared" si="4"/>
        <v>0.90195489449817945</v>
      </c>
      <c r="I163" s="91">
        <f t="shared" si="5"/>
        <v>1.1547527556242999E-3</v>
      </c>
      <c r="J163" s="92">
        <v>85.916413450600004</v>
      </c>
      <c r="K163" s="92">
        <v>14.325150000000001</v>
      </c>
    </row>
    <row r="164" spans="1:11" x14ac:dyDescent="0.2">
      <c r="A164" s="90" t="s">
        <v>1442</v>
      </c>
      <c r="B164" s="90" t="s">
        <v>1443</v>
      </c>
      <c r="C164" s="90" t="s">
        <v>296</v>
      </c>
      <c r="D164" s="90" t="s">
        <v>1434</v>
      </c>
      <c r="E164" s="90" t="s">
        <v>398</v>
      </c>
      <c r="F164" s="109">
        <v>10.609849785</v>
      </c>
      <c r="G164" s="109">
        <v>6.8703512800000004</v>
      </c>
      <c r="H164" s="110">
        <f t="shared" si="4"/>
        <v>0.5442950953448189</v>
      </c>
      <c r="I164" s="91">
        <f t="shared" si="5"/>
        <v>1.1507138639227567E-3</v>
      </c>
      <c r="J164" s="92">
        <v>610.77923839999994</v>
      </c>
      <c r="K164" s="92">
        <v>32.062199999999997</v>
      </c>
    </row>
    <row r="165" spans="1:11" x14ac:dyDescent="0.2">
      <c r="A165" s="90" t="s">
        <v>1158</v>
      </c>
      <c r="B165" s="90" t="s">
        <v>944</v>
      </c>
      <c r="C165" s="90" t="s">
        <v>1536</v>
      </c>
      <c r="D165" s="90" t="s">
        <v>1434</v>
      </c>
      <c r="E165" s="90" t="s">
        <v>398</v>
      </c>
      <c r="F165" s="109">
        <v>10.584737512</v>
      </c>
      <c r="G165" s="109">
        <v>11.835460696</v>
      </c>
      <c r="H165" s="110">
        <f t="shared" si="4"/>
        <v>-0.10567591884468874</v>
      </c>
      <c r="I165" s="91">
        <f t="shared" si="5"/>
        <v>1.1479902588499905E-3</v>
      </c>
      <c r="J165" s="92">
        <v>1866.50435068</v>
      </c>
      <c r="K165" s="92">
        <v>12.565849999999999</v>
      </c>
    </row>
    <row r="166" spans="1:11" x14ac:dyDescent="0.2">
      <c r="A166" s="90" t="s">
        <v>1618</v>
      </c>
      <c r="B166" s="90" t="s">
        <v>774</v>
      </c>
      <c r="C166" s="90" t="s">
        <v>1536</v>
      </c>
      <c r="D166" s="90" t="s">
        <v>397</v>
      </c>
      <c r="E166" s="90" t="s">
        <v>398</v>
      </c>
      <c r="F166" s="109">
        <v>10.544758086</v>
      </c>
      <c r="G166" s="109">
        <v>10.481382306</v>
      </c>
      <c r="H166" s="110">
        <f t="shared" si="4"/>
        <v>6.046509720737836E-3</v>
      </c>
      <c r="I166" s="91">
        <f t="shared" si="5"/>
        <v>1.1436542050224504E-3</v>
      </c>
      <c r="J166" s="92">
        <v>16.896000000000001</v>
      </c>
      <c r="K166" s="92">
        <v>12.915050000000001</v>
      </c>
    </row>
    <row r="167" spans="1:11" x14ac:dyDescent="0.2">
      <c r="A167" s="90" t="s">
        <v>1641</v>
      </c>
      <c r="B167" s="90" t="s">
        <v>1084</v>
      </c>
      <c r="C167" s="90" t="s">
        <v>1536</v>
      </c>
      <c r="D167" s="90" t="s">
        <v>1434</v>
      </c>
      <c r="E167" s="90" t="s">
        <v>1853</v>
      </c>
      <c r="F167" s="109">
        <v>10.374023580999999</v>
      </c>
      <c r="G167" s="109">
        <v>7.5672321449999993</v>
      </c>
      <c r="H167" s="110">
        <f t="shared" si="4"/>
        <v>0.3709138800313625</v>
      </c>
      <c r="I167" s="91">
        <f t="shared" si="5"/>
        <v>1.1251368305134116E-3</v>
      </c>
      <c r="J167" s="92">
        <v>558.14685500999997</v>
      </c>
      <c r="K167" s="92">
        <v>10.88855</v>
      </c>
    </row>
    <row r="168" spans="1:11" x14ac:dyDescent="0.2">
      <c r="A168" s="90" t="s">
        <v>572</v>
      </c>
      <c r="B168" s="90" t="s">
        <v>573</v>
      </c>
      <c r="C168" s="90" t="s">
        <v>1173</v>
      </c>
      <c r="D168" s="90" t="s">
        <v>396</v>
      </c>
      <c r="E168" s="90" t="s">
        <v>1853</v>
      </c>
      <c r="F168" s="109">
        <v>10.334587300000001</v>
      </c>
      <c r="G168" s="109">
        <v>9.0260230379999999</v>
      </c>
      <c r="H168" s="110">
        <f t="shared" si="4"/>
        <v>0.14497683603186928</v>
      </c>
      <c r="I168" s="91">
        <f t="shared" si="5"/>
        <v>1.1208596846340789E-3</v>
      </c>
      <c r="J168" s="92">
        <v>101.69137666094269</v>
      </c>
      <c r="K168" s="92">
        <v>29.301549999999999</v>
      </c>
    </row>
    <row r="169" spans="1:11" x14ac:dyDescent="0.2">
      <c r="A169" s="90" t="s">
        <v>300</v>
      </c>
      <c r="B169" s="90" t="s">
        <v>301</v>
      </c>
      <c r="C169" s="90" t="s">
        <v>1173</v>
      </c>
      <c r="D169" s="90" t="s">
        <v>396</v>
      </c>
      <c r="E169" s="90" t="s">
        <v>1853</v>
      </c>
      <c r="F169" s="109">
        <v>10.328519623</v>
      </c>
      <c r="G169" s="109">
        <v>10.910555779999999</v>
      </c>
      <c r="H169" s="110">
        <f t="shared" si="4"/>
        <v>-5.3346151079390669E-2</v>
      </c>
      <c r="I169" s="91">
        <f t="shared" si="5"/>
        <v>1.1202016017971684E-3</v>
      </c>
      <c r="J169" s="92">
        <v>110.32982201819999</v>
      </c>
      <c r="K169" s="92">
        <v>29.374500000000001</v>
      </c>
    </row>
    <row r="170" spans="1:11" x14ac:dyDescent="0.2">
      <c r="A170" s="90" t="s">
        <v>702</v>
      </c>
      <c r="B170" s="90" t="s">
        <v>973</v>
      </c>
      <c r="C170" s="90" t="s">
        <v>1537</v>
      </c>
      <c r="D170" s="90" t="s">
        <v>396</v>
      </c>
      <c r="E170" s="90" t="s">
        <v>1853</v>
      </c>
      <c r="F170" s="109">
        <v>10.273744065999999</v>
      </c>
      <c r="G170" s="109">
        <v>12.108135484</v>
      </c>
      <c r="H170" s="110">
        <f t="shared" si="4"/>
        <v>-0.15150073439663869</v>
      </c>
      <c r="I170" s="91">
        <f t="shared" si="5"/>
        <v>1.1142608020571849E-3</v>
      </c>
      <c r="J170" s="92">
        <v>458.83657519999997</v>
      </c>
      <c r="K170" s="92">
        <v>32.89235</v>
      </c>
    </row>
    <row r="171" spans="1:11" x14ac:dyDescent="0.2">
      <c r="A171" s="90" t="s">
        <v>2113</v>
      </c>
      <c r="B171" s="90" t="s">
        <v>1544</v>
      </c>
      <c r="C171" s="90" t="s">
        <v>1531</v>
      </c>
      <c r="D171" s="90" t="s">
        <v>396</v>
      </c>
      <c r="E171" s="90" t="s">
        <v>1853</v>
      </c>
      <c r="F171" s="109">
        <v>10.215648073999999</v>
      </c>
      <c r="G171" s="109">
        <v>18.863272734000002</v>
      </c>
      <c r="H171" s="110">
        <f t="shared" si="4"/>
        <v>-0.45843713240773643</v>
      </c>
      <c r="I171" s="91">
        <f t="shared" si="5"/>
        <v>1.1079598774647126E-3</v>
      </c>
      <c r="J171" s="92">
        <v>83.338545319999994</v>
      </c>
      <c r="K171" s="92">
        <v>38.407249999999998</v>
      </c>
    </row>
    <row r="172" spans="1:11" x14ac:dyDescent="0.2">
      <c r="A172" s="90" t="s">
        <v>1627</v>
      </c>
      <c r="B172" s="90" t="s">
        <v>785</v>
      </c>
      <c r="C172" s="90" t="s">
        <v>1536</v>
      </c>
      <c r="D172" s="90" t="s">
        <v>397</v>
      </c>
      <c r="E172" s="90" t="s">
        <v>398</v>
      </c>
      <c r="F172" s="109">
        <v>10.031912797</v>
      </c>
      <c r="G172" s="109">
        <v>12.526592088999999</v>
      </c>
      <c r="H172" s="110">
        <f t="shared" si="4"/>
        <v>-0.19915067675833853</v>
      </c>
      <c r="I172" s="91">
        <f t="shared" si="5"/>
        <v>1.088032476528792E-3</v>
      </c>
      <c r="J172" s="92">
        <v>129.154</v>
      </c>
      <c r="K172" s="92">
        <v>15.789400000000001</v>
      </c>
    </row>
    <row r="173" spans="1:11" x14ac:dyDescent="0.2">
      <c r="A173" s="90" t="s">
        <v>413</v>
      </c>
      <c r="B173" s="90" t="s">
        <v>414</v>
      </c>
      <c r="C173" s="90" t="s">
        <v>1537</v>
      </c>
      <c r="D173" s="90" t="s">
        <v>396</v>
      </c>
      <c r="E173" s="90" t="s">
        <v>398</v>
      </c>
      <c r="F173" s="109">
        <v>9.936064527000001</v>
      </c>
      <c r="G173" s="109">
        <v>0.106572228</v>
      </c>
      <c r="H173" s="110">
        <f t="shared" si="4"/>
        <v>92.233150075458681</v>
      </c>
      <c r="I173" s="91">
        <f t="shared" si="5"/>
        <v>1.0776370481903113E-3</v>
      </c>
      <c r="J173" s="92">
        <v>230.2474296</v>
      </c>
      <c r="K173" s="92">
        <v>46.238700000000001</v>
      </c>
    </row>
    <row r="174" spans="1:11" x14ac:dyDescent="0.2">
      <c r="A174" s="90" t="s">
        <v>47</v>
      </c>
      <c r="B174" s="90" t="s">
        <v>1706</v>
      </c>
      <c r="C174" s="90" t="s">
        <v>1536</v>
      </c>
      <c r="D174" s="90" t="s">
        <v>1434</v>
      </c>
      <c r="E174" s="90" t="s">
        <v>398</v>
      </c>
      <c r="F174" s="109">
        <v>9.918232789000001</v>
      </c>
      <c r="G174" s="109">
        <v>9.4114265909999997</v>
      </c>
      <c r="H174" s="110">
        <f t="shared" si="4"/>
        <v>5.3850093086275752E-2</v>
      </c>
      <c r="I174" s="91">
        <f t="shared" si="5"/>
        <v>1.0757030690529772E-3</v>
      </c>
      <c r="J174" s="92">
        <v>206.21401324000001</v>
      </c>
      <c r="K174" s="92">
        <v>28.218450000000001</v>
      </c>
    </row>
    <row r="175" spans="1:11" x14ac:dyDescent="0.2">
      <c r="A175" s="90" t="s">
        <v>33</v>
      </c>
      <c r="B175" s="90" t="s">
        <v>321</v>
      </c>
      <c r="C175" s="90" t="s">
        <v>1537</v>
      </c>
      <c r="D175" s="90" t="s">
        <v>396</v>
      </c>
      <c r="E175" s="90" t="s">
        <v>398</v>
      </c>
      <c r="F175" s="109">
        <v>9.8431526349999992</v>
      </c>
      <c r="G175" s="109">
        <v>12.723976240000001</v>
      </c>
      <c r="H175" s="110">
        <f t="shared" si="4"/>
        <v>-0.22640906825522344</v>
      </c>
      <c r="I175" s="91">
        <f t="shared" si="5"/>
        <v>1.0675600909841076E-3</v>
      </c>
      <c r="J175" s="92">
        <v>483.088616</v>
      </c>
      <c r="K175" s="92">
        <v>16.500699999999998</v>
      </c>
    </row>
    <row r="176" spans="1:11" x14ac:dyDescent="0.2">
      <c r="A176" s="90" t="s">
        <v>1634</v>
      </c>
      <c r="B176" s="90" t="s">
        <v>1589</v>
      </c>
      <c r="C176" s="90" t="s">
        <v>1536</v>
      </c>
      <c r="D176" s="90" t="s">
        <v>397</v>
      </c>
      <c r="E176" s="90" t="s">
        <v>398</v>
      </c>
      <c r="F176" s="109">
        <v>9.6775867799999986</v>
      </c>
      <c r="G176" s="109">
        <v>1.5627314099999998</v>
      </c>
      <c r="H176" s="110">
        <f t="shared" si="4"/>
        <v>5.1927383797833819</v>
      </c>
      <c r="I176" s="91">
        <f t="shared" si="5"/>
        <v>1.0496032934232148E-3</v>
      </c>
      <c r="J176" s="92">
        <v>17.103000000000002</v>
      </c>
      <c r="K176" s="92">
        <v>35.76905</v>
      </c>
    </row>
    <row r="177" spans="1:11" x14ac:dyDescent="0.2">
      <c r="A177" s="90" t="s">
        <v>441</v>
      </c>
      <c r="B177" s="90" t="s">
        <v>442</v>
      </c>
      <c r="C177" s="90" t="s">
        <v>1537</v>
      </c>
      <c r="D177" s="90" t="s">
        <v>396</v>
      </c>
      <c r="E177" s="90" t="s">
        <v>1853</v>
      </c>
      <c r="F177" s="109">
        <v>9.4529294799999999</v>
      </c>
      <c r="G177" s="109">
        <v>6.5123262799999999</v>
      </c>
      <c r="H177" s="110">
        <f t="shared" si="4"/>
        <v>0.45154420610510315</v>
      </c>
      <c r="I177" s="91">
        <f t="shared" si="5"/>
        <v>1.025237607293809E-3</v>
      </c>
      <c r="J177" s="92">
        <v>103.54522129999999</v>
      </c>
      <c r="K177" s="92">
        <v>29.307600000000001</v>
      </c>
    </row>
    <row r="178" spans="1:11" x14ac:dyDescent="0.2">
      <c r="A178" s="90" t="s">
        <v>1893</v>
      </c>
      <c r="B178" s="90" t="s">
        <v>439</v>
      </c>
      <c r="C178" s="90" t="s">
        <v>1532</v>
      </c>
      <c r="D178" s="90" t="s">
        <v>396</v>
      </c>
      <c r="E178" s="90" t="s">
        <v>1853</v>
      </c>
      <c r="F178" s="109">
        <v>9.3892127700000003</v>
      </c>
      <c r="G178" s="109">
        <v>14.278416480000001</v>
      </c>
      <c r="H178" s="110">
        <f t="shared" si="4"/>
        <v>-0.34241918330708332</v>
      </c>
      <c r="I178" s="91">
        <f t="shared" si="5"/>
        <v>1.0183270757550683E-3</v>
      </c>
      <c r="J178" s="92">
        <v>43.052616460000003</v>
      </c>
      <c r="K178" s="92">
        <v>17.151199999999999</v>
      </c>
    </row>
    <row r="179" spans="1:11" x14ac:dyDescent="0.2">
      <c r="A179" s="90" t="s">
        <v>1599</v>
      </c>
      <c r="B179" s="90" t="s">
        <v>1600</v>
      </c>
      <c r="C179" s="90" t="s">
        <v>1536</v>
      </c>
      <c r="D179" s="90" t="s">
        <v>397</v>
      </c>
      <c r="E179" s="90" t="s">
        <v>398</v>
      </c>
      <c r="F179" s="109">
        <v>9.3475346520000002</v>
      </c>
      <c r="G179" s="109">
        <v>28.505302142999998</v>
      </c>
      <c r="H179" s="110">
        <f t="shared" si="4"/>
        <v>-0.67207733476715803</v>
      </c>
      <c r="I179" s="91">
        <f t="shared" si="5"/>
        <v>1.0138067866674119E-3</v>
      </c>
      <c r="J179" s="92">
        <v>76.727999999999994</v>
      </c>
      <c r="K179" s="92">
        <v>7.3748500000000003</v>
      </c>
    </row>
    <row r="180" spans="1:11" x14ac:dyDescent="0.2">
      <c r="A180" s="90" t="s">
        <v>1169</v>
      </c>
      <c r="B180" s="90" t="s">
        <v>205</v>
      </c>
      <c r="C180" s="90" t="s">
        <v>1173</v>
      </c>
      <c r="D180" s="90" t="s">
        <v>396</v>
      </c>
      <c r="E180" s="90" t="s">
        <v>1853</v>
      </c>
      <c r="F180" s="109">
        <v>9.2530556119999989</v>
      </c>
      <c r="G180" s="109">
        <v>10.832712369000001</v>
      </c>
      <c r="H180" s="110">
        <f t="shared" si="4"/>
        <v>-0.14582282841003968</v>
      </c>
      <c r="I180" s="91">
        <f t="shared" si="5"/>
        <v>1.0035598610858812E-3</v>
      </c>
      <c r="J180" s="92">
        <v>194.36962359949914</v>
      </c>
      <c r="K180" s="92">
        <v>26.57865</v>
      </c>
    </row>
    <row r="181" spans="1:11" x14ac:dyDescent="0.2">
      <c r="A181" s="90" t="s">
        <v>1450</v>
      </c>
      <c r="B181" s="90" t="s">
        <v>1451</v>
      </c>
      <c r="C181" s="90" t="s">
        <v>1535</v>
      </c>
      <c r="D181" s="90" t="s">
        <v>396</v>
      </c>
      <c r="E181" s="90" t="s">
        <v>1853</v>
      </c>
      <c r="F181" s="109">
        <v>8.9975637600000002</v>
      </c>
      <c r="G181" s="109">
        <v>8.5314178000000016</v>
      </c>
      <c r="H181" s="110">
        <f t="shared" si="4"/>
        <v>5.4638744805113104E-2</v>
      </c>
      <c r="I181" s="91">
        <f t="shared" si="5"/>
        <v>9.7584994792279873E-4</v>
      </c>
      <c r="J181" s="92">
        <v>30.492000000000001</v>
      </c>
      <c r="K181" s="92">
        <v>318.15375</v>
      </c>
    </row>
    <row r="182" spans="1:11" x14ac:dyDescent="0.2">
      <c r="A182" s="90" t="s">
        <v>1683</v>
      </c>
      <c r="B182" s="90" t="s">
        <v>1684</v>
      </c>
      <c r="C182" s="90" t="s">
        <v>1536</v>
      </c>
      <c r="D182" s="90" t="s">
        <v>397</v>
      </c>
      <c r="E182" s="90" t="s">
        <v>398</v>
      </c>
      <c r="F182" s="109">
        <v>8.9681468599999992</v>
      </c>
      <c r="G182" s="109">
        <v>7.1153615239999999</v>
      </c>
      <c r="H182" s="110">
        <f t="shared" si="4"/>
        <v>0.26039229767181671</v>
      </c>
      <c r="I182" s="91">
        <f t="shared" si="5"/>
        <v>9.7265947535725048E-4</v>
      </c>
      <c r="J182" s="92">
        <v>426.10138725999997</v>
      </c>
      <c r="K182" s="92">
        <v>30.933</v>
      </c>
    </row>
    <row r="183" spans="1:11" x14ac:dyDescent="0.2">
      <c r="A183" s="90" t="s">
        <v>1628</v>
      </c>
      <c r="B183" s="90" t="s">
        <v>786</v>
      </c>
      <c r="C183" s="90" t="s">
        <v>1536</v>
      </c>
      <c r="D183" s="90" t="s">
        <v>397</v>
      </c>
      <c r="E183" s="90" t="s">
        <v>398</v>
      </c>
      <c r="F183" s="109">
        <v>8.9422215170000001</v>
      </c>
      <c r="G183" s="109">
        <v>3.0587280539999999</v>
      </c>
      <c r="H183" s="110">
        <f t="shared" si="4"/>
        <v>1.9235098247148716</v>
      </c>
      <c r="I183" s="91">
        <f t="shared" si="5"/>
        <v>9.6984768704529633E-4</v>
      </c>
      <c r="J183" s="92">
        <v>33.792000000000002</v>
      </c>
      <c r="K183" s="92">
        <v>21.144500000000001</v>
      </c>
    </row>
    <row r="184" spans="1:11" x14ac:dyDescent="0.2">
      <c r="A184" s="90" t="s">
        <v>686</v>
      </c>
      <c r="B184" s="90" t="s">
        <v>159</v>
      </c>
      <c r="C184" s="90" t="s">
        <v>1752</v>
      </c>
      <c r="D184" s="90" t="s">
        <v>397</v>
      </c>
      <c r="E184" s="90" t="s">
        <v>398</v>
      </c>
      <c r="F184" s="109">
        <v>8.9349831210000001</v>
      </c>
      <c r="G184" s="109">
        <v>2.6313304629999998</v>
      </c>
      <c r="H184" s="110">
        <f t="shared" si="4"/>
        <v>2.3956142136602478</v>
      </c>
      <c r="I184" s="91">
        <f t="shared" si="5"/>
        <v>9.6906263138489123E-4</v>
      </c>
      <c r="J184" s="92">
        <v>1018.2032950471147</v>
      </c>
      <c r="K184" s="92">
        <v>16.068149999999999</v>
      </c>
    </row>
    <row r="185" spans="1:11" x14ac:dyDescent="0.2">
      <c r="A185" s="90" t="s">
        <v>1625</v>
      </c>
      <c r="B185" s="90" t="s">
        <v>783</v>
      </c>
      <c r="C185" s="90" t="s">
        <v>1536</v>
      </c>
      <c r="D185" s="90" t="s">
        <v>397</v>
      </c>
      <c r="E185" s="90" t="s">
        <v>398</v>
      </c>
      <c r="F185" s="109">
        <v>8.8602054299999988</v>
      </c>
      <c r="G185" s="109">
        <v>4.8686883449999998</v>
      </c>
      <c r="H185" s="110">
        <f t="shared" si="4"/>
        <v>0.81983417342766862</v>
      </c>
      <c r="I185" s="91">
        <f t="shared" si="5"/>
        <v>9.6095245758511829E-4</v>
      </c>
      <c r="J185" s="92">
        <v>73.11</v>
      </c>
      <c r="K185" s="92">
        <v>20.418199999999999</v>
      </c>
    </row>
    <row r="186" spans="1:11" x14ac:dyDescent="0.2">
      <c r="A186" s="90" t="s">
        <v>2049</v>
      </c>
      <c r="B186" s="90" t="s">
        <v>76</v>
      </c>
      <c r="C186" s="90" t="s">
        <v>1173</v>
      </c>
      <c r="D186" s="90" t="s">
        <v>396</v>
      </c>
      <c r="E186" s="90" t="s">
        <v>1853</v>
      </c>
      <c r="F186" s="109">
        <v>8.4929738230000016</v>
      </c>
      <c r="G186" s="109">
        <v>10.134776448999999</v>
      </c>
      <c r="H186" s="110">
        <f t="shared" si="4"/>
        <v>-0.16199692556237821</v>
      </c>
      <c r="I186" s="91">
        <f t="shared" si="5"/>
        <v>9.2112357121926572E-4</v>
      </c>
      <c r="J186" s="92">
        <v>192.360118685</v>
      </c>
      <c r="K186" s="92">
        <v>40.915599999999998</v>
      </c>
    </row>
    <row r="187" spans="1:11" x14ac:dyDescent="0.2">
      <c r="A187" s="90" t="s">
        <v>2105</v>
      </c>
      <c r="B187" s="90" t="s">
        <v>579</v>
      </c>
      <c r="C187" s="90" t="s">
        <v>1530</v>
      </c>
      <c r="D187" s="90" t="s">
        <v>396</v>
      </c>
      <c r="E187" s="90" t="s">
        <v>1853</v>
      </c>
      <c r="F187" s="109">
        <v>8.2365069789999996</v>
      </c>
      <c r="G187" s="109">
        <v>1.2829072620000002</v>
      </c>
      <c r="H187" s="110">
        <f t="shared" si="4"/>
        <v>5.4201889122987899</v>
      </c>
      <c r="I187" s="91">
        <f t="shared" si="5"/>
        <v>8.9330791322149157E-4</v>
      </c>
      <c r="J187" s="92">
        <v>374.71745855700004</v>
      </c>
      <c r="K187" s="92">
        <v>6.0801499999999997</v>
      </c>
    </row>
    <row r="188" spans="1:11" x14ac:dyDescent="0.2">
      <c r="A188" s="90" t="s">
        <v>1333</v>
      </c>
      <c r="B188" s="90" t="s">
        <v>1337</v>
      </c>
      <c r="C188" s="90" t="s">
        <v>1537</v>
      </c>
      <c r="D188" s="90" t="s">
        <v>396</v>
      </c>
      <c r="E188" s="90" t="s">
        <v>398</v>
      </c>
      <c r="F188" s="109">
        <v>8.1743233310000001</v>
      </c>
      <c r="G188" s="109">
        <v>8.3117043949999996</v>
      </c>
      <c r="H188" s="110">
        <f t="shared" si="4"/>
        <v>-1.6528627279218777E-2</v>
      </c>
      <c r="I188" s="91">
        <f t="shared" si="5"/>
        <v>8.8656365318832357E-4</v>
      </c>
      <c r="J188" s="92">
        <v>55.808527329999997</v>
      </c>
      <c r="K188" s="92">
        <v>18.355399999999999</v>
      </c>
    </row>
    <row r="189" spans="1:11" x14ac:dyDescent="0.2">
      <c r="A189" s="90" t="s">
        <v>871</v>
      </c>
      <c r="B189" s="90" t="s">
        <v>116</v>
      </c>
      <c r="C189" s="90" t="s">
        <v>879</v>
      </c>
      <c r="D189" s="90" t="s">
        <v>396</v>
      </c>
      <c r="E189" s="90" t="s">
        <v>1853</v>
      </c>
      <c r="F189" s="109">
        <v>8.105325079</v>
      </c>
      <c r="G189" s="109">
        <v>4.0803941660000005</v>
      </c>
      <c r="H189" s="110">
        <f t="shared" si="4"/>
        <v>0.98640737861500005</v>
      </c>
      <c r="I189" s="91">
        <f t="shared" si="5"/>
        <v>8.790803007590473E-4</v>
      </c>
      <c r="J189" s="92">
        <v>74.257890000000003</v>
      </c>
      <c r="K189" s="92">
        <v>63.382300000000001</v>
      </c>
    </row>
    <row r="190" spans="1:11" x14ac:dyDescent="0.2">
      <c r="A190" s="90" t="s">
        <v>235</v>
      </c>
      <c r="B190" s="90" t="s">
        <v>358</v>
      </c>
      <c r="C190" s="90" t="s">
        <v>1549</v>
      </c>
      <c r="D190" s="90" t="s">
        <v>397</v>
      </c>
      <c r="E190" s="90" t="s">
        <v>1853</v>
      </c>
      <c r="F190" s="109">
        <v>8.0639989800000009</v>
      </c>
      <c r="G190" s="109">
        <v>13.97249729</v>
      </c>
      <c r="H190" s="110">
        <f t="shared" si="4"/>
        <v>-0.42286630566954286</v>
      </c>
      <c r="I190" s="91">
        <f t="shared" si="5"/>
        <v>8.7459819064205247E-4</v>
      </c>
      <c r="J190" s="92">
        <v>260.68388160579394</v>
      </c>
      <c r="K190" s="92">
        <v>9.7568000000000001</v>
      </c>
    </row>
    <row r="191" spans="1:11" x14ac:dyDescent="0.2">
      <c r="A191" s="90" t="s">
        <v>2058</v>
      </c>
      <c r="B191" s="90" t="s">
        <v>243</v>
      </c>
      <c r="C191" s="90" t="s">
        <v>1173</v>
      </c>
      <c r="D191" s="90" t="s">
        <v>396</v>
      </c>
      <c r="E191" s="90" t="s">
        <v>1853</v>
      </c>
      <c r="F191" s="109">
        <v>7.9572910930000003</v>
      </c>
      <c r="G191" s="109">
        <v>13.560250916999999</v>
      </c>
      <c r="H191" s="110">
        <f t="shared" si="4"/>
        <v>-0.41318998138712681</v>
      </c>
      <c r="I191" s="91">
        <f t="shared" si="5"/>
        <v>8.6302495940418879E-4</v>
      </c>
      <c r="J191" s="92">
        <v>223.36234745280001</v>
      </c>
      <c r="K191" s="92">
        <v>39.124949999999998</v>
      </c>
    </row>
    <row r="192" spans="1:11" x14ac:dyDescent="0.2">
      <c r="A192" s="90" t="s">
        <v>1334</v>
      </c>
      <c r="B192" s="90" t="s">
        <v>1338</v>
      </c>
      <c r="C192" s="90" t="s">
        <v>1537</v>
      </c>
      <c r="D192" s="90" t="s">
        <v>396</v>
      </c>
      <c r="E192" s="90" t="s">
        <v>1853</v>
      </c>
      <c r="F192" s="109">
        <v>7.9236097580000004</v>
      </c>
      <c r="G192" s="109">
        <v>8.0978159000000005</v>
      </c>
      <c r="H192" s="110">
        <f t="shared" si="4"/>
        <v>-2.1512731846620503E-2</v>
      </c>
      <c r="I192" s="91">
        <f t="shared" si="5"/>
        <v>8.5937197845485235E-4</v>
      </c>
      <c r="J192" s="92">
        <v>497.5472777</v>
      </c>
      <c r="K192" s="92">
        <v>12.5242</v>
      </c>
    </row>
    <row r="193" spans="1:244" x14ac:dyDescent="0.2">
      <c r="A193" s="90" t="s">
        <v>415</v>
      </c>
      <c r="B193" s="90" t="s">
        <v>416</v>
      </c>
      <c r="C193" s="90" t="s">
        <v>1537</v>
      </c>
      <c r="D193" s="90" t="s">
        <v>396</v>
      </c>
      <c r="E193" s="90" t="s">
        <v>398</v>
      </c>
      <c r="F193" s="109">
        <v>7.907908323</v>
      </c>
      <c r="G193" s="109">
        <v>18.121944324000001</v>
      </c>
      <c r="H193" s="110">
        <f t="shared" si="4"/>
        <v>-0.5636280422445028</v>
      </c>
      <c r="I193" s="91">
        <f t="shared" si="5"/>
        <v>8.5766904586823589E-4</v>
      </c>
      <c r="J193" s="92">
        <v>567.84050779999995</v>
      </c>
      <c r="K193" s="92">
        <v>9.8646999999999991</v>
      </c>
    </row>
    <row r="194" spans="1:244" x14ac:dyDescent="0.2">
      <c r="A194" s="90" t="s">
        <v>911</v>
      </c>
      <c r="B194" s="90" t="s">
        <v>1048</v>
      </c>
      <c r="C194" s="90" t="s">
        <v>1537</v>
      </c>
      <c r="D194" s="90" t="s">
        <v>396</v>
      </c>
      <c r="E194" s="90" t="s">
        <v>398</v>
      </c>
      <c r="F194" s="109">
        <v>7.8969956300000002</v>
      </c>
      <c r="G194" s="109">
        <v>2.9338868300000001</v>
      </c>
      <c r="H194" s="110">
        <f t="shared" si="4"/>
        <v>1.6916497082472675</v>
      </c>
      <c r="I194" s="91">
        <f t="shared" si="5"/>
        <v>8.5648548649818834E-4</v>
      </c>
      <c r="J194" s="92">
        <v>57.902065810000003</v>
      </c>
      <c r="K194" s="92">
        <v>14.6206</v>
      </c>
    </row>
    <row r="195" spans="1:244" x14ac:dyDescent="0.2">
      <c r="A195" s="90" t="s">
        <v>1592</v>
      </c>
      <c r="B195" s="90" t="s">
        <v>1593</v>
      </c>
      <c r="C195" s="90" t="s">
        <v>1536</v>
      </c>
      <c r="D195" s="90" t="s">
        <v>397</v>
      </c>
      <c r="E195" s="90" t="s">
        <v>398</v>
      </c>
      <c r="F195" s="109">
        <v>7.8348883699999998</v>
      </c>
      <c r="G195" s="109">
        <v>8.7701277359999992</v>
      </c>
      <c r="H195" s="110">
        <f t="shared" si="4"/>
        <v>-0.10663919547727774</v>
      </c>
      <c r="I195" s="91">
        <f t="shared" si="5"/>
        <v>8.4974951128831357E-4</v>
      </c>
      <c r="J195" s="92">
        <v>160.16743244295617</v>
      </c>
      <c r="K195" s="92">
        <v>27.332000000000001</v>
      </c>
    </row>
    <row r="196" spans="1:244" x14ac:dyDescent="0.2">
      <c r="A196" s="90" t="s">
        <v>1171</v>
      </c>
      <c r="B196" s="90" t="s">
        <v>1167</v>
      </c>
      <c r="C196" s="90" t="s">
        <v>1537</v>
      </c>
      <c r="D196" s="90" t="s">
        <v>396</v>
      </c>
      <c r="E196" s="90" t="s">
        <v>398</v>
      </c>
      <c r="F196" s="109">
        <v>7.7637253559999992</v>
      </c>
      <c r="G196" s="109">
        <v>7.8097018079999998</v>
      </c>
      <c r="H196" s="110">
        <f t="shared" si="4"/>
        <v>-5.8870944282282123E-3</v>
      </c>
      <c r="I196" s="91">
        <f t="shared" si="5"/>
        <v>8.4203137498405577E-4</v>
      </c>
      <c r="J196" s="92">
        <v>95.078403430000009</v>
      </c>
      <c r="K196" s="92">
        <v>22.168399999999998</v>
      </c>
    </row>
    <row r="197" spans="1:244" x14ac:dyDescent="0.2">
      <c r="A197" s="90" t="s">
        <v>945</v>
      </c>
      <c r="B197" s="90" t="s">
        <v>946</v>
      </c>
      <c r="C197" s="90" t="s">
        <v>1536</v>
      </c>
      <c r="D197" s="90" t="s">
        <v>397</v>
      </c>
      <c r="E197" s="90" t="s">
        <v>398</v>
      </c>
      <c r="F197" s="109">
        <v>7.7363321900000006</v>
      </c>
      <c r="G197" s="109">
        <v>9.5393912100000016</v>
      </c>
      <c r="H197" s="110">
        <f t="shared" si="4"/>
        <v>-0.18901195897175083</v>
      </c>
      <c r="I197" s="91">
        <f t="shared" si="5"/>
        <v>8.3906039080127305E-4</v>
      </c>
      <c r="J197" s="92">
        <v>240.25465306440299</v>
      </c>
      <c r="K197" s="92">
        <v>31.696000000000002</v>
      </c>
    </row>
    <row r="198" spans="1:244" x14ac:dyDescent="0.2">
      <c r="A198" s="90" t="s">
        <v>342</v>
      </c>
      <c r="B198" s="90" t="s">
        <v>2279</v>
      </c>
      <c r="C198" s="90" t="s">
        <v>1173</v>
      </c>
      <c r="D198" s="90" t="s">
        <v>396</v>
      </c>
      <c r="E198" s="90" t="s">
        <v>398</v>
      </c>
      <c r="F198" s="109">
        <v>7.73241362</v>
      </c>
      <c r="G198" s="109">
        <v>0</v>
      </c>
      <c r="H198" s="110" t="str">
        <f t="shared" si="4"/>
        <v/>
      </c>
      <c r="I198" s="91">
        <f t="shared" si="5"/>
        <v>8.3863539394296431E-4</v>
      </c>
      <c r="J198" s="92">
        <v>5.7957650793000006</v>
      </c>
      <c r="K198" s="92">
        <v>11.17925</v>
      </c>
    </row>
    <row r="199" spans="1:244" x14ac:dyDescent="0.2">
      <c r="A199" s="90" t="s">
        <v>901</v>
      </c>
      <c r="B199" s="90" t="s">
        <v>1594</v>
      </c>
      <c r="C199" s="90" t="s">
        <v>1536</v>
      </c>
      <c r="D199" s="90" t="s">
        <v>396</v>
      </c>
      <c r="E199" s="90" t="s">
        <v>1853</v>
      </c>
      <c r="F199" s="109">
        <v>7.6850025760000005</v>
      </c>
      <c r="G199" s="109">
        <v>39.466071490000004</v>
      </c>
      <c r="H199" s="110">
        <f t="shared" ref="H199:H262" si="6">IF(ISERROR(F199/G199-1),"",IF((F199/G199-1)&gt;10000%,"",F199/G199-1))</f>
        <v>-0.80527571440833068</v>
      </c>
      <c r="I199" s="91">
        <f t="shared" ref="I199:I262" si="7">F199/$F$1037</f>
        <v>8.3349332815132776E-4</v>
      </c>
      <c r="J199" s="92">
        <v>509.99300000000005</v>
      </c>
      <c r="K199" s="92">
        <v>11.04815</v>
      </c>
    </row>
    <row r="200" spans="1:244" x14ac:dyDescent="0.2">
      <c r="A200" s="90" t="s">
        <v>1622</v>
      </c>
      <c r="B200" s="90" t="s">
        <v>779</v>
      </c>
      <c r="C200" s="90" t="s">
        <v>1536</v>
      </c>
      <c r="D200" s="90" t="s">
        <v>397</v>
      </c>
      <c r="E200" s="90" t="s">
        <v>398</v>
      </c>
      <c r="F200" s="109">
        <v>7.6731533199999999</v>
      </c>
      <c r="G200" s="109">
        <v>5.5158873399999999</v>
      </c>
      <c r="H200" s="110">
        <f t="shared" si="6"/>
        <v>0.39110044259895993</v>
      </c>
      <c r="I200" s="91">
        <f t="shared" si="7"/>
        <v>8.3220819184566129E-4</v>
      </c>
      <c r="J200" s="92">
        <v>12.242000000000001</v>
      </c>
      <c r="K200" s="92">
        <v>24.517700000000001</v>
      </c>
    </row>
    <row r="201" spans="1:244" x14ac:dyDescent="0.2">
      <c r="A201" s="90" t="s">
        <v>2100</v>
      </c>
      <c r="B201" s="90" t="s">
        <v>131</v>
      </c>
      <c r="C201" s="90" t="s">
        <v>1530</v>
      </c>
      <c r="D201" s="90" t="s">
        <v>396</v>
      </c>
      <c r="E201" s="90" t="s">
        <v>1853</v>
      </c>
      <c r="F201" s="109">
        <v>7.6679852000000004</v>
      </c>
      <c r="G201" s="109">
        <v>0.76965176199999996</v>
      </c>
      <c r="H201" s="110">
        <f t="shared" si="6"/>
        <v>8.9629281430788179</v>
      </c>
      <c r="I201" s="91">
        <f t="shared" si="7"/>
        <v>8.3164767237979445E-4</v>
      </c>
      <c r="J201" s="92">
        <v>373.64701958000001</v>
      </c>
      <c r="K201" s="92">
        <v>24.543600000000001</v>
      </c>
    </row>
    <row r="202" spans="1:244" x14ac:dyDescent="0.2">
      <c r="A202" s="90" t="s">
        <v>341</v>
      </c>
      <c r="B202" s="90" t="s">
        <v>668</v>
      </c>
      <c r="C202" s="90" t="s">
        <v>1533</v>
      </c>
      <c r="D202" s="90" t="s">
        <v>396</v>
      </c>
      <c r="E202" s="90" t="s">
        <v>1853</v>
      </c>
      <c r="F202" s="109">
        <v>7.6321589259999998</v>
      </c>
      <c r="G202" s="109">
        <v>10.518699505999999</v>
      </c>
      <c r="H202" s="110">
        <f t="shared" si="6"/>
        <v>-0.27441991078397854</v>
      </c>
      <c r="I202" s="91">
        <f t="shared" si="7"/>
        <v>8.2776205750117668E-4</v>
      </c>
      <c r="J202" s="92">
        <v>214.50796758000001</v>
      </c>
      <c r="K202" s="92">
        <v>26.145299999999999</v>
      </c>
    </row>
    <row r="203" spans="1:244" x14ac:dyDescent="0.2">
      <c r="A203" s="90" t="s">
        <v>1676</v>
      </c>
      <c r="B203" s="90" t="s">
        <v>1677</v>
      </c>
      <c r="C203" s="90" t="s">
        <v>1536</v>
      </c>
      <c r="D203" s="90" t="s">
        <v>397</v>
      </c>
      <c r="E203" s="90" t="s">
        <v>398</v>
      </c>
      <c r="F203" s="109">
        <v>7.5648459299999997</v>
      </c>
      <c r="G203" s="109">
        <v>1.175220352</v>
      </c>
      <c r="H203" s="110">
        <f t="shared" si="6"/>
        <v>5.4369596026192708</v>
      </c>
      <c r="I203" s="91">
        <f t="shared" si="7"/>
        <v>8.2046148310200976E-4</v>
      </c>
      <c r="J203" s="92">
        <v>126.961</v>
      </c>
      <c r="K203" s="92">
        <v>15.661099999999999</v>
      </c>
    </row>
    <row r="204" spans="1:244" x14ac:dyDescent="0.2">
      <c r="A204" s="90" t="s">
        <v>1640</v>
      </c>
      <c r="B204" s="90" t="s">
        <v>1588</v>
      </c>
      <c r="C204" s="90" t="s">
        <v>1536</v>
      </c>
      <c r="D204" s="90" t="s">
        <v>397</v>
      </c>
      <c r="E204" s="90" t="s">
        <v>398</v>
      </c>
      <c r="F204" s="109">
        <v>7.5620976080000002</v>
      </c>
      <c r="G204" s="109">
        <v>4.769529468</v>
      </c>
      <c r="H204" s="110">
        <f t="shared" si="6"/>
        <v>0.58550181076268815</v>
      </c>
      <c r="I204" s="91">
        <f t="shared" si="7"/>
        <v>8.2016340798388751E-4</v>
      </c>
      <c r="J204" s="92">
        <v>106.002</v>
      </c>
      <c r="K204" s="92">
        <v>29.946100000000001</v>
      </c>
    </row>
    <row r="205" spans="1:244" x14ac:dyDescent="0.2">
      <c r="A205" s="90" t="s">
        <v>908</v>
      </c>
      <c r="B205" s="90" t="s">
        <v>1045</v>
      </c>
      <c r="C205" s="90" t="s">
        <v>1537</v>
      </c>
      <c r="D205" s="90" t="s">
        <v>396</v>
      </c>
      <c r="E205" s="90" t="s">
        <v>398</v>
      </c>
      <c r="F205" s="109">
        <v>7.46105705</v>
      </c>
      <c r="G205" s="109">
        <v>8.8637378089999999</v>
      </c>
      <c r="H205" s="110">
        <f t="shared" si="6"/>
        <v>-0.15824935137135443</v>
      </c>
      <c r="I205" s="91">
        <f t="shared" si="7"/>
        <v>8.0920483898760725E-4</v>
      </c>
      <c r="J205" s="92">
        <v>176.4601959</v>
      </c>
      <c r="K205" s="92">
        <v>10.321400000000001</v>
      </c>
    </row>
    <row r="206" spans="1:244" x14ac:dyDescent="0.2">
      <c r="A206" s="90" t="s">
        <v>1093</v>
      </c>
      <c r="B206" s="90" t="s">
        <v>1094</v>
      </c>
      <c r="C206" s="90" t="s">
        <v>1536</v>
      </c>
      <c r="D206" s="90" t="s">
        <v>397</v>
      </c>
      <c r="E206" s="90" t="s">
        <v>398</v>
      </c>
      <c r="F206" s="109">
        <v>7.438407808</v>
      </c>
      <c r="G206" s="109">
        <v>5.7640524590000002</v>
      </c>
      <c r="H206" s="110">
        <f t="shared" si="6"/>
        <v>0.29048232314153544</v>
      </c>
      <c r="I206" s="91">
        <f t="shared" si="7"/>
        <v>8.0674836718971346E-4</v>
      </c>
      <c r="J206" s="92">
        <v>62.777821041974924</v>
      </c>
      <c r="K206" s="92">
        <v>40.978450000000002</v>
      </c>
    </row>
    <row r="207" spans="1:244" x14ac:dyDescent="0.2">
      <c r="A207" s="90" t="s">
        <v>1653</v>
      </c>
      <c r="B207" s="90" t="s">
        <v>1064</v>
      </c>
      <c r="C207" s="90" t="s">
        <v>1537</v>
      </c>
      <c r="D207" s="90" t="s">
        <v>396</v>
      </c>
      <c r="E207" s="90" t="s">
        <v>1853</v>
      </c>
      <c r="F207" s="109">
        <v>7.4333018490000002</v>
      </c>
      <c r="G207" s="109">
        <v>47.000664145000002</v>
      </c>
      <c r="H207" s="110">
        <f t="shared" si="6"/>
        <v>-0.84184687633204935</v>
      </c>
      <c r="I207" s="91">
        <f t="shared" si="7"/>
        <v>8.0619458952754265E-4</v>
      </c>
      <c r="J207" s="92">
        <v>855.43927960000008</v>
      </c>
      <c r="K207" s="92">
        <v>1.5442</v>
      </c>
      <c r="IH207" s="88"/>
      <c r="II207" s="88"/>
      <c r="IJ207" s="88"/>
    </row>
    <row r="208" spans="1:244" x14ac:dyDescent="0.2">
      <c r="A208" s="90" t="s">
        <v>724</v>
      </c>
      <c r="B208" s="90" t="s">
        <v>725</v>
      </c>
      <c r="C208" s="90" t="s">
        <v>1536</v>
      </c>
      <c r="D208" s="90" t="s">
        <v>397</v>
      </c>
      <c r="E208" s="90" t="s">
        <v>398</v>
      </c>
      <c r="F208" s="109">
        <v>7.4025935360000004</v>
      </c>
      <c r="G208" s="109">
        <v>10.819706148</v>
      </c>
      <c r="H208" s="110">
        <f t="shared" si="6"/>
        <v>-0.3158230515004925</v>
      </c>
      <c r="I208" s="91">
        <f t="shared" si="7"/>
        <v>8.0286405401357739E-4</v>
      </c>
      <c r="J208" s="92">
        <v>358.78560859746102</v>
      </c>
      <c r="K208" s="92">
        <v>32.444499999999998</v>
      </c>
    </row>
    <row r="209" spans="1:11" x14ac:dyDescent="0.2">
      <c r="A209" s="90" t="s">
        <v>885</v>
      </c>
      <c r="B209" s="90" t="s">
        <v>100</v>
      </c>
      <c r="C209" s="90" t="s">
        <v>1534</v>
      </c>
      <c r="D209" s="90" t="s">
        <v>397</v>
      </c>
      <c r="E209" s="90" t="s">
        <v>398</v>
      </c>
      <c r="F209" s="109">
        <v>7.3903592599999994</v>
      </c>
      <c r="G209" s="109">
        <v>12.354538</v>
      </c>
      <c r="H209" s="110">
        <f t="shared" si="6"/>
        <v>-0.40181014781774926</v>
      </c>
      <c r="I209" s="91">
        <f t="shared" si="7"/>
        <v>8.0153715954348211E-4</v>
      </c>
      <c r="J209" s="92">
        <v>402.02259326000001</v>
      </c>
      <c r="K209" s="92">
        <v>4.0518999999999998</v>
      </c>
    </row>
    <row r="210" spans="1:11" x14ac:dyDescent="0.2">
      <c r="A210" s="90" t="s">
        <v>141</v>
      </c>
      <c r="B210" s="90" t="s">
        <v>142</v>
      </c>
      <c r="C210" s="90" t="s">
        <v>1538</v>
      </c>
      <c r="D210" s="90" t="s">
        <v>397</v>
      </c>
      <c r="E210" s="90" t="s">
        <v>398</v>
      </c>
      <c r="F210" s="109">
        <v>7.287208949</v>
      </c>
      <c r="G210" s="109">
        <v>4.7387204000000001</v>
      </c>
      <c r="H210" s="110">
        <f t="shared" si="6"/>
        <v>0.53780099560210393</v>
      </c>
      <c r="I210" s="91">
        <f t="shared" si="7"/>
        <v>7.903497727905184E-4</v>
      </c>
      <c r="J210" s="92">
        <v>602.67200000000003</v>
      </c>
      <c r="K210" s="92">
        <v>11.04805</v>
      </c>
    </row>
    <row r="211" spans="1:11" x14ac:dyDescent="0.2">
      <c r="A211" s="90" t="s">
        <v>518</v>
      </c>
      <c r="B211" s="90" t="s">
        <v>519</v>
      </c>
      <c r="C211" s="90" t="s">
        <v>1531</v>
      </c>
      <c r="D211" s="90" t="s">
        <v>396</v>
      </c>
      <c r="E211" s="90" t="s">
        <v>1853</v>
      </c>
      <c r="F211" s="109">
        <v>7.2043426969999995</v>
      </c>
      <c r="G211" s="109">
        <v>4.15451412</v>
      </c>
      <c r="H211" s="110">
        <f t="shared" si="6"/>
        <v>0.7340999425944903</v>
      </c>
      <c r="I211" s="91">
        <f t="shared" si="7"/>
        <v>7.8136233687389224E-4</v>
      </c>
      <c r="J211" s="92">
        <v>72.005964230000004</v>
      </c>
      <c r="K211" s="92">
        <v>13.218500000000001</v>
      </c>
    </row>
    <row r="212" spans="1:11" x14ac:dyDescent="0.2">
      <c r="A212" s="90" t="s">
        <v>902</v>
      </c>
      <c r="B212" s="90" t="s">
        <v>82</v>
      </c>
      <c r="C212" s="90" t="s">
        <v>1536</v>
      </c>
      <c r="D212" s="90" t="s">
        <v>397</v>
      </c>
      <c r="E212" s="90" t="s">
        <v>1853</v>
      </c>
      <c r="F212" s="109">
        <v>7.1945468260000007</v>
      </c>
      <c r="G212" s="109">
        <v>4.7922754060000008</v>
      </c>
      <c r="H212" s="110">
        <f t="shared" si="6"/>
        <v>0.50127991746724732</v>
      </c>
      <c r="I212" s="91">
        <f t="shared" si="7"/>
        <v>7.8029990481337107E-4</v>
      </c>
      <c r="J212" s="92">
        <v>477.63725566544701</v>
      </c>
      <c r="K212" s="92">
        <v>15.85675</v>
      </c>
    </row>
    <row r="213" spans="1:11" x14ac:dyDescent="0.2">
      <c r="A213" s="90" t="s">
        <v>752</v>
      </c>
      <c r="B213" s="90" t="s">
        <v>249</v>
      </c>
      <c r="C213" s="90" t="s">
        <v>1173</v>
      </c>
      <c r="D213" s="90" t="s">
        <v>396</v>
      </c>
      <c r="E213" s="90" t="s">
        <v>1853</v>
      </c>
      <c r="F213" s="109">
        <v>7.0798611610000002</v>
      </c>
      <c r="G213" s="109">
        <v>11.218065150000001</v>
      </c>
      <c r="H213" s="110">
        <f t="shared" si="6"/>
        <v>-0.36888749830446477</v>
      </c>
      <c r="I213" s="91">
        <f t="shared" si="7"/>
        <v>7.6786142666495489E-4</v>
      </c>
      <c r="J213" s="92">
        <v>411.93278308290598</v>
      </c>
      <c r="K213" s="92">
        <v>11.9983</v>
      </c>
    </row>
    <row r="214" spans="1:11" x14ac:dyDescent="0.2">
      <c r="A214" s="90" t="s">
        <v>921</v>
      </c>
      <c r="B214" s="90" t="s">
        <v>1058</v>
      </c>
      <c r="C214" s="90" t="s">
        <v>1537</v>
      </c>
      <c r="D214" s="90" t="s">
        <v>396</v>
      </c>
      <c r="E214" s="90" t="s">
        <v>398</v>
      </c>
      <c r="F214" s="109">
        <v>7.0596932499999996</v>
      </c>
      <c r="G214" s="109">
        <v>1.6208088799999998</v>
      </c>
      <c r="H214" s="110">
        <f t="shared" si="6"/>
        <v>3.3556605205667438</v>
      </c>
      <c r="I214" s="91">
        <f t="shared" si="7"/>
        <v>7.6567407290742374E-4</v>
      </c>
      <c r="J214" s="92">
        <v>113.86704390000001</v>
      </c>
      <c r="K214" s="92">
        <v>11.027699999999999</v>
      </c>
    </row>
    <row r="215" spans="1:11" x14ac:dyDescent="0.2">
      <c r="A215" s="90" t="s">
        <v>1666</v>
      </c>
      <c r="B215" s="90" t="s">
        <v>689</v>
      </c>
      <c r="C215" s="90" t="s">
        <v>1533</v>
      </c>
      <c r="D215" s="90" t="s">
        <v>396</v>
      </c>
      <c r="E215" s="90" t="s">
        <v>1853</v>
      </c>
      <c r="F215" s="109">
        <v>7.0343469000000001</v>
      </c>
      <c r="G215" s="109">
        <v>3.3645216099999997</v>
      </c>
      <c r="H215" s="110">
        <f t="shared" si="6"/>
        <v>1.0907420772963916</v>
      </c>
      <c r="I215" s="91">
        <f t="shared" si="7"/>
        <v>7.629250805148949E-4</v>
      </c>
      <c r="J215" s="92">
        <v>171.16748679</v>
      </c>
      <c r="K215" s="92">
        <v>10.911199999999999</v>
      </c>
    </row>
    <row r="216" spans="1:11" x14ac:dyDescent="0.2">
      <c r="A216" s="90" t="s">
        <v>40</v>
      </c>
      <c r="B216" s="90" t="s">
        <v>105</v>
      </c>
      <c r="C216" s="90" t="s">
        <v>1537</v>
      </c>
      <c r="D216" s="90" t="s">
        <v>396</v>
      </c>
      <c r="E216" s="90" t="s">
        <v>398</v>
      </c>
      <c r="F216" s="109">
        <v>7.0279179300000001</v>
      </c>
      <c r="G216" s="109">
        <v>3.6510513480000002</v>
      </c>
      <c r="H216" s="110">
        <f t="shared" si="6"/>
        <v>0.92490251714750737</v>
      </c>
      <c r="I216" s="91">
        <f t="shared" si="7"/>
        <v>7.6222781287589374E-4</v>
      </c>
      <c r="J216" s="92">
        <v>79.531790799999996</v>
      </c>
      <c r="K216" s="92">
        <v>33.724550000000001</v>
      </c>
    </row>
    <row r="217" spans="1:11" x14ac:dyDescent="0.2">
      <c r="A217" s="90" t="s">
        <v>711</v>
      </c>
      <c r="B217" s="90" t="s">
        <v>1160</v>
      </c>
      <c r="C217" s="90" t="s">
        <v>1537</v>
      </c>
      <c r="D217" s="90" t="s">
        <v>396</v>
      </c>
      <c r="E217" s="90" t="s">
        <v>398</v>
      </c>
      <c r="F217" s="109">
        <v>6.9528860219999995</v>
      </c>
      <c r="G217" s="109">
        <v>4.4262830300000005</v>
      </c>
      <c r="H217" s="110">
        <f t="shared" si="6"/>
        <v>0.57081821810206268</v>
      </c>
      <c r="I217" s="91">
        <f t="shared" si="7"/>
        <v>7.5409006742974778E-4</v>
      </c>
      <c r="J217" s="92">
        <v>68.983686370000001</v>
      </c>
      <c r="K217" s="92">
        <v>35.36515</v>
      </c>
    </row>
    <row r="218" spans="1:11" x14ac:dyDescent="0.2">
      <c r="A218" s="90" t="s">
        <v>915</v>
      </c>
      <c r="B218" s="90" t="s">
        <v>1052</v>
      </c>
      <c r="C218" s="90" t="s">
        <v>1537</v>
      </c>
      <c r="D218" s="90" t="s">
        <v>396</v>
      </c>
      <c r="E218" s="90" t="s">
        <v>398</v>
      </c>
      <c r="F218" s="109">
        <v>6.7553770799999997</v>
      </c>
      <c r="G218" s="109">
        <v>1.6171112599999999</v>
      </c>
      <c r="H218" s="110">
        <f t="shared" si="6"/>
        <v>3.1774349403763349</v>
      </c>
      <c r="I218" s="91">
        <f t="shared" si="7"/>
        <v>7.3266881430989362E-4</v>
      </c>
      <c r="J218" s="92">
        <v>84.817084800000003</v>
      </c>
      <c r="K218" s="92">
        <v>14.1524</v>
      </c>
    </row>
    <row r="219" spans="1:11" x14ac:dyDescent="0.2">
      <c r="A219" s="90" t="s">
        <v>197</v>
      </c>
      <c r="B219" s="90" t="s">
        <v>198</v>
      </c>
      <c r="C219" s="90" t="s">
        <v>1173</v>
      </c>
      <c r="D219" s="90" t="s">
        <v>396</v>
      </c>
      <c r="E219" s="90" t="s">
        <v>398</v>
      </c>
      <c r="F219" s="109">
        <v>6.6588988809999998</v>
      </c>
      <c r="G219" s="109">
        <v>6.8535141670000002</v>
      </c>
      <c r="H219" s="110">
        <f t="shared" si="6"/>
        <v>-2.8396422807015154E-2</v>
      </c>
      <c r="I219" s="91">
        <f t="shared" si="7"/>
        <v>7.2220506567958261E-4</v>
      </c>
      <c r="J219" s="92">
        <v>325.54237875155462</v>
      </c>
      <c r="K219" s="92">
        <v>14.89935</v>
      </c>
    </row>
    <row r="220" spans="1:11" x14ac:dyDescent="0.2">
      <c r="A220" s="90" t="s">
        <v>1985</v>
      </c>
      <c r="B220" s="90" t="s">
        <v>1120</v>
      </c>
      <c r="C220" s="90" t="s">
        <v>1531</v>
      </c>
      <c r="D220" s="90" t="s">
        <v>397</v>
      </c>
      <c r="E220" s="90" t="s">
        <v>398</v>
      </c>
      <c r="F220" s="109">
        <v>6.6428163470000001</v>
      </c>
      <c r="G220" s="109">
        <v>1.4053932169999999</v>
      </c>
      <c r="H220" s="110">
        <f t="shared" si="6"/>
        <v>3.7266603158794105</v>
      </c>
      <c r="I220" s="91">
        <f t="shared" si="7"/>
        <v>7.2046080018894649E-4</v>
      </c>
      <c r="J220" s="92">
        <v>13.14384529</v>
      </c>
      <c r="K220" s="92">
        <v>14.010949999999999</v>
      </c>
    </row>
    <row r="221" spans="1:11" x14ac:dyDescent="0.2">
      <c r="A221" s="90" t="s">
        <v>2516</v>
      </c>
      <c r="B221" s="90" t="s">
        <v>2517</v>
      </c>
      <c r="C221" s="90" t="s">
        <v>296</v>
      </c>
      <c r="D221" s="90" t="s">
        <v>397</v>
      </c>
      <c r="E221" s="90" t="s">
        <v>398</v>
      </c>
      <c r="F221" s="109">
        <v>6.62156989</v>
      </c>
      <c r="G221" s="109">
        <v>4.3284834600000002</v>
      </c>
      <c r="H221" s="110">
        <f t="shared" si="6"/>
        <v>0.52976670725224384</v>
      </c>
      <c r="I221" s="91">
        <f t="shared" si="7"/>
        <v>7.1815647042702054E-4</v>
      </c>
      <c r="J221" s="92">
        <v>77.510000000000005</v>
      </c>
      <c r="K221" s="92">
        <v>31.792400000000001</v>
      </c>
    </row>
    <row r="222" spans="1:11" x14ac:dyDescent="0.2">
      <c r="A222" s="90" t="s">
        <v>906</v>
      </c>
      <c r="B222" s="90" t="s">
        <v>1043</v>
      </c>
      <c r="C222" s="90" t="s">
        <v>1537</v>
      </c>
      <c r="D222" s="90" t="s">
        <v>396</v>
      </c>
      <c r="E222" s="90" t="s">
        <v>398</v>
      </c>
      <c r="F222" s="109">
        <v>6.6079510319999999</v>
      </c>
      <c r="G222" s="109">
        <v>9.0629927200000004</v>
      </c>
      <c r="H222" s="110">
        <f t="shared" si="6"/>
        <v>-0.27088642392730511</v>
      </c>
      <c r="I222" s="91">
        <f t="shared" si="7"/>
        <v>7.1667940816610607E-4</v>
      </c>
      <c r="J222" s="92">
        <v>26.55190631</v>
      </c>
      <c r="K222" s="92">
        <v>13.148199999999999</v>
      </c>
    </row>
    <row r="223" spans="1:11" x14ac:dyDescent="0.2">
      <c r="A223" s="90" t="s">
        <v>910</v>
      </c>
      <c r="B223" s="90" t="s">
        <v>1047</v>
      </c>
      <c r="C223" s="90" t="s">
        <v>1537</v>
      </c>
      <c r="D223" s="90" t="s">
        <v>396</v>
      </c>
      <c r="E223" s="90" t="s">
        <v>398</v>
      </c>
      <c r="F223" s="109">
        <v>6.5944581299999996</v>
      </c>
      <c r="G223" s="109">
        <v>0.78760332</v>
      </c>
      <c r="H223" s="110">
        <f t="shared" si="6"/>
        <v>7.3728165721800156</v>
      </c>
      <c r="I223" s="91">
        <f t="shared" si="7"/>
        <v>7.1521600673153511E-4</v>
      </c>
      <c r="J223" s="92">
        <v>32.917556679999997</v>
      </c>
      <c r="K223" s="92">
        <v>24.986149999999999</v>
      </c>
    </row>
    <row r="224" spans="1:11" x14ac:dyDescent="0.2">
      <c r="A224" s="90" t="s">
        <v>887</v>
      </c>
      <c r="B224" s="90" t="s">
        <v>103</v>
      </c>
      <c r="C224" s="90" t="s">
        <v>1534</v>
      </c>
      <c r="D224" s="90" t="s">
        <v>397</v>
      </c>
      <c r="E224" s="90" t="s">
        <v>398</v>
      </c>
      <c r="F224" s="109">
        <v>6.505977261</v>
      </c>
      <c r="G224" s="109">
        <v>11.624676172000001</v>
      </c>
      <c r="H224" s="110">
        <f t="shared" si="6"/>
        <v>-0.44033045181329467</v>
      </c>
      <c r="I224" s="91">
        <f t="shared" si="7"/>
        <v>7.0561962556559455E-4</v>
      </c>
      <c r="J224" s="92">
        <v>100.94577642</v>
      </c>
      <c r="K224" s="92">
        <v>3.7663000000000002</v>
      </c>
    </row>
    <row r="225" spans="1:11" x14ac:dyDescent="0.2">
      <c r="A225" s="90" t="s">
        <v>722</v>
      </c>
      <c r="B225" s="90" t="s">
        <v>723</v>
      </c>
      <c r="C225" s="90" t="s">
        <v>1536</v>
      </c>
      <c r="D225" s="90" t="s">
        <v>1434</v>
      </c>
      <c r="E225" s="90" t="s">
        <v>398</v>
      </c>
      <c r="F225" s="109">
        <v>6.4811737669999996</v>
      </c>
      <c r="G225" s="109">
        <v>5.9277341019999996</v>
      </c>
      <c r="H225" s="110">
        <f t="shared" si="6"/>
        <v>9.3364455199377305E-2</v>
      </c>
      <c r="I225" s="91">
        <f t="shared" si="7"/>
        <v>7.0292950977716203E-4</v>
      </c>
      <c r="J225" s="92">
        <v>273.36889650338765</v>
      </c>
      <c r="K225" s="92">
        <v>62.638150000000003</v>
      </c>
    </row>
    <row r="226" spans="1:11" x14ac:dyDescent="0.2">
      <c r="A226" s="90" t="s">
        <v>1754</v>
      </c>
      <c r="B226" s="90" t="s">
        <v>1755</v>
      </c>
      <c r="C226" s="90" t="s">
        <v>1537</v>
      </c>
      <c r="D226" s="90" t="s">
        <v>396</v>
      </c>
      <c r="E226" s="90" t="s">
        <v>1853</v>
      </c>
      <c r="F226" s="109">
        <v>6.4178825399999999</v>
      </c>
      <c r="G226" s="109">
        <v>12.58511528</v>
      </c>
      <c r="H226" s="110">
        <f t="shared" si="6"/>
        <v>-0.4900418154930084</v>
      </c>
      <c r="I226" s="91">
        <f t="shared" si="7"/>
        <v>6.9606512490372609E-4</v>
      </c>
      <c r="J226" s="92">
        <v>20.166200940000003</v>
      </c>
      <c r="K226" s="92">
        <v>5.2408000000000001</v>
      </c>
    </row>
    <row r="227" spans="1:11" x14ac:dyDescent="0.2">
      <c r="A227" s="90" t="s">
        <v>758</v>
      </c>
      <c r="B227" s="90" t="s">
        <v>244</v>
      </c>
      <c r="C227" s="90" t="s">
        <v>1173</v>
      </c>
      <c r="D227" s="90" t="s">
        <v>396</v>
      </c>
      <c r="E227" s="90" t="s">
        <v>1853</v>
      </c>
      <c r="F227" s="109">
        <v>6.3684815369999992</v>
      </c>
      <c r="G227" s="109">
        <v>8.1288058220000003</v>
      </c>
      <c r="H227" s="110">
        <f t="shared" si="6"/>
        <v>-0.21655386086795381</v>
      </c>
      <c r="I227" s="91">
        <f t="shared" si="7"/>
        <v>6.9070723386891061E-4</v>
      </c>
      <c r="J227" s="92">
        <v>147.43667271742498</v>
      </c>
      <c r="K227" s="92">
        <v>30.3127</v>
      </c>
    </row>
    <row r="228" spans="1:11" x14ac:dyDescent="0.2">
      <c r="A228" s="90" t="s">
        <v>1872</v>
      </c>
      <c r="B228" s="90" t="s">
        <v>1063</v>
      </c>
      <c r="C228" s="90" t="s">
        <v>1537</v>
      </c>
      <c r="D228" s="90" t="s">
        <v>396</v>
      </c>
      <c r="E228" s="90" t="s">
        <v>398</v>
      </c>
      <c r="F228" s="109">
        <v>6.3586539359999996</v>
      </c>
      <c r="G228" s="109">
        <v>8.9312074739999989</v>
      </c>
      <c r="H228" s="110">
        <f t="shared" si="6"/>
        <v>-0.2880409558829603</v>
      </c>
      <c r="I228" s="91">
        <f t="shared" si="7"/>
        <v>6.8964136046363491E-4</v>
      </c>
      <c r="J228" s="92">
        <v>345.5961269</v>
      </c>
      <c r="K228" s="92">
        <v>31.818249999999999</v>
      </c>
    </row>
    <row r="229" spans="1:11" x14ac:dyDescent="0.2">
      <c r="A229" s="90" t="s">
        <v>970</v>
      </c>
      <c r="B229" s="90" t="s">
        <v>971</v>
      </c>
      <c r="C229" s="90" t="s">
        <v>1536</v>
      </c>
      <c r="D229" s="90" t="s">
        <v>397</v>
      </c>
      <c r="E229" s="90" t="s">
        <v>1853</v>
      </c>
      <c r="F229" s="109">
        <v>6.3508833710000001</v>
      </c>
      <c r="G229" s="109">
        <v>5.6235532060000004</v>
      </c>
      <c r="H229" s="110">
        <f t="shared" si="6"/>
        <v>0.12933640677996627</v>
      </c>
      <c r="I229" s="91">
        <f t="shared" si="7"/>
        <v>6.8879858728048825E-4</v>
      </c>
      <c r="J229" s="92">
        <v>83.382000000000005</v>
      </c>
      <c r="K229" s="92">
        <v>30.341750000000001</v>
      </c>
    </row>
    <row r="230" spans="1:11" x14ac:dyDescent="0.2">
      <c r="A230" s="90" t="s">
        <v>228</v>
      </c>
      <c r="B230" s="90" t="s">
        <v>359</v>
      </c>
      <c r="C230" s="90" t="s">
        <v>1549</v>
      </c>
      <c r="D230" s="90" t="s">
        <v>397</v>
      </c>
      <c r="E230" s="90" t="s">
        <v>1853</v>
      </c>
      <c r="F230" s="109">
        <v>6.3477706600000001</v>
      </c>
      <c r="G230" s="109">
        <v>9.9043965500000013</v>
      </c>
      <c r="H230" s="110">
        <f t="shared" si="6"/>
        <v>-0.35909566746900912</v>
      </c>
      <c r="I230" s="91">
        <f t="shared" si="7"/>
        <v>6.8846099157699879E-4</v>
      </c>
      <c r="J230" s="92">
        <v>562.88581119211347</v>
      </c>
      <c r="K230" s="92">
        <v>16.326000000000001</v>
      </c>
    </row>
    <row r="231" spans="1:11" x14ac:dyDescent="0.2">
      <c r="A231" s="90" t="s">
        <v>1027</v>
      </c>
      <c r="B231" s="90" t="s">
        <v>1028</v>
      </c>
      <c r="C231" s="90" t="s">
        <v>1531</v>
      </c>
      <c r="D231" s="90" t="s">
        <v>396</v>
      </c>
      <c r="E231" s="90" t="s">
        <v>1853</v>
      </c>
      <c r="F231" s="109">
        <v>6.3211849749999995</v>
      </c>
      <c r="G231" s="109">
        <v>1.5333703700000001</v>
      </c>
      <c r="H231" s="110">
        <f t="shared" si="6"/>
        <v>3.1224123660352188</v>
      </c>
      <c r="I231" s="91">
        <f t="shared" si="7"/>
        <v>6.8557758446650084E-4</v>
      </c>
      <c r="J231" s="92">
        <v>22.664964329999997</v>
      </c>
      <c r="K231" s="92">
        <v>36.748449999999998</v>
      </c>
    </row>
    <row r="232" spans="1:11" x14ac:dyDescent="0.2">
      <c r="A232" s="90" t="s">
        <v>2047</v>
      </c>
      <c r="B232" s="90" t="s">
        <v>423</v>
      </c>
      <c r="C232" s="90" t="s">
        <v>1173</v>
      </c>
      <c r="D232" s="90" t="s">
        <v>396</v>
      </c>
      <c r="E232" s="90" t="s">
        <v>1853</v>
      </c>
      <c r="F232" s="109">
        <v>6.3211772719999999</v>
      </c>
      <c r="G232" s="109">
        <v>2.067055619</v>
      </c>
      <c r="H232" s="110">
        <f t="shared" si="6"/>
        <v>2.0580586288520184</v>
      </c>
      <c r="I232" s="91">
        <f t="shared" si="7"/>
        <v>6.8557674902122376E-4</v>
      </c>
      <c r="J232" s="92">
        <v>92.459981994800003</v>
      </c>
      <c r="K232" s="92">
        <v>59.155200000000001</v>
      </c>
    </row>
    <row r="233" spans="1:11" x14ac:dyDescent="0.2">
      <c r="A233" s="90" t="s">
        <v>2076</v>
      </c>
      <c r="B233" s="90" t="s">
        <v>651</v>
      </c>
      <c r="C233" s="90" t="s">
        <v>1173</v>
      </c>
      <c r="D233" s="90" t="s">
        <v>396</v>
      </c>
      <c r="E233" s="90" t="s">
        <v>1853</v>
      </c>
      <c r="F233" s="109">
        <v>6.2527318980000004</v>
      </c>
      <c r="G233" s="109">
        <v>15.535548836999999</v>
      </c>
      <c r="H233" s="110">
        <f t="shared" si="6"/>
        <v>-0.59752101688816561</v>
      </c>
      <c r="I233" s="91">
        <f t="shared" si="7"/>
        <v>6.7815336015340701E-4</v>
      </c>
      <c r="J233" s="92">
        <v>180.40916545068052</v>
      </c>
      <c r="K233" s="92">
        <v>28.067299999999999</v>
      </c>
    </row>
    <row r="234" spans="1:11" x14ac:dyDescent="0.2">
      <c r="A234" s="90" t="s">
        <v>1575</v>
      </c>
      <c r="B234" s="90" t="s">
        <v>156</v>
      </c>
      <c r="C234" s="90" t="s">
        <v>1752</v>
      </c>
      <c r="D234" s="90" t="s">
        <v>397</v>
      </c>
      <c r="E234" s="90" t="s">
        <v>398</v>
      </c>
      <c r="F234" s="109">
        <v>6.2507970149999998</v>
      </c>
      <c r="G234" s="109">
        <v>3.1034697599999999</v>
      </c>
      <c r="H234" s="110">
        <f t="shared" si="6"/>
        <v>1.0141317616705248</v>
      </c>
      <c r="I234" s="91">
        <f t="shared" si="7"/>
        <v>6.7794350829515388E-4</v>
      </c>
      <c r="J234" s="92">
        <v>240.37697449999999</v>
      </c>
      <c r="K234" s="92">
        <v>17.331399999999999</v>
      </c>
    </row>
    <row r="235" spans="1:11" x14ac:dyDescent="0.2">
      <c r="A235" s="90" t="s">
        <v>2688</v>
      </c>
      <c r="B235" s="90" t="s">
        <v>194</v>
      </c>
      <c r="C235" s="90" t="s">
        <v>1173</v>
      </c>
      <c r="D235" s="90" t="s">
        <v>396</v>
      </c>
      <c r="E235" s="90" t="s">
        <v>1853</v>
      </c>
      <c r="F235" s="109">
        <v>6.187522596</v>
      </c>
      <c r="G235" s="109">
        <v>5.6199580400000002</v>
      </c>
      <c r="H235" s="110">
        <f t="shared" si="6"/>
        <v>0.10099088853695415</v>
      </c>
      <c r="I235" s="91">
        <f t="shared" si="7"/>
        <v>6.7108094636916923E-4</v>
      </c>
      <c r="J235" s="92">
        <v>37.221905044799996</v>
      </c>
      <c r="K235" s="92">
        <v>11.405799999999999</v>
      </c>
    </row>
    <row r="236" spans="1:11" x14ac:dyDescent="0.2">
      <c r="A236" s="90" t="s">
        <v>258</v>
      </c>
      <c r="B236" s="90" t="s">
        <v>264</v>
      </c>
      <c r="C236" s="90" t="s">
        <v>1173</v>
      </c>
      <c r="D236" s="90" t="s">
        <v>396</v>
      </c>
      <c r="E236" s="90" t="s">
        <v>1853</v>
      </c>
      <c r="F236" s="109">
        <v>6.1538853680000001</v>
      </c>
      <c r="G236" s="109">
        <v>10.598811684000001</v>
      </c>
      <c r="H236" s="110">
        <f t="shared" si="6"/>
        <v>-0.4193796859991461</v>
      </c>
      <c r="I236" s="91">
        <f t="shared" si="7"/>
        <v>6.674327491384927E-4</v>
      </c>
      <c r="J236" s="92">
        <v>107.38137851100001</v>
      </c>
      <c r="K236" s="92">
        <v>53.43085</v>
      </c>
    </row>
    <row r="237" spans="1:11" x14ac:dyDescent="0.2">
      <c r="A237" s="90" t="s">
        <v>1675</v>
      </c>
      <c r="B237" s="90" t="s">
        <v>698</v>
      </c>
      <c r="C237" s="90" t="s">
        <v>1536</v>
      </c>
      <c r="D237" s="90" t="s">
        <v>397</v>
      </c>
      <c r="E237" s="90" t="s">
        <v>398</v>
      </c>
      <c r="F237" s="109">
        <v>6.1039269859999994</v>
      </c>
      <c r="G237" s="109">
        <v>13.427234050000001</v>
      </c>
      <c r="H237" s="110">
        <f t="shared" si="6"/>
        <v>-0.54540697188487608</v>
      </c>
      <c r="I237" s="91">
        <f t="shared" si="7"/>
        <v>6.6201440637667292E-4</v>
      </c>
      <c r="J237" s="92">
        <v>329.26998910000003</v>
      </c>
      <c r="K237" s="92">
        <v>16.273700000000002</v>
      </c>
    </row>
    <row r="238" spans="1:11" x14ac:dyDescent="0.2">
      <c r="A238" s="90" t="s">
        <v>2840</v>
      </c>
      <c r="B238" s="90" t="s">
        <v>2841</v>
      </c>
      <c r="C238" s="90" t="s">
        <v>1536</v>
      </c>
      <c r="D238" s="90" t="s">
        <v>1434</v>
      </c>
      <c r="E238" s="90" t="s">
        <v>398</v>
      </c>
      <c r="F238" s="109">
        <v>6.0823607099999997</v>
      </c>
      <c r="G238" s="109">
        <v>4.2461361599999998</v>
      </c>
      <c r="H238" s="110">
        <f t="shared" si="6"/>
        <v>0.43244598873155304</v>
      </c>
      <c r="I238" s="91">
        <f t="shared" si="7"/>
        <v>6.596753899636913E-4</v>
      </c>
      <c r="J238" s="92">
        <v>81.7062873</v>
      </c>
      <c r="K238" s="92">
        <v>31.789449999999999</v>
      </c>
    </row>
    <row r="239" spans="1:11" x14ac:dyDescent="0.2">
      <c r="A239" s="90" t="s">
        <v>12</v>
      </c>
      <c r="B239" s="90" t="s">
        <v>13</v>
      </c>
      <c r="C239" s="90" t="s">
        <v>1752</v>
      </c>
      <c r="D239" s="90" t="s">
        <v>1434</v>
      </c>
      <c r="E239" s="90" t="s">
        <v>398</v>
      </c>
      <c r="F239" s="109">
        <v>6.0220670290000005</v>
      </c>
      <c r="G239" s="109">
        <v>0</v>
      </c>
      <c r="H239" s="110" t="str">
        <f t="shared" si="6"/>
        <v/>
      </c>
      <c r="I239" s="91">
        <f t="shared" si="7"/>
        <v>6.5313611032829773E-4</v>
      </c>
      <c r="J239" s="92">
        <v>158.54758250136283</v>
      </c>
      <c r="K239" s="92" t="s">
        <v>3279</v>
      </c>
    </row>
    <row r="240" spans="1:11" x14ac:dyDescent="0.2">
      <c r="A240" s="90" t="s">
        <v>664</v>
      </c>
      <c r="B240" s="90" t="s">
        <v>665</v>
      </c>
      <c r="C240" s="90" t="s">
        <v>1533</v>
      </c>
      <c r="D240" s="90" t="s">
        <v>396</v>
      </c>
      <c r="E240" s="90" t="s">
        <v>398</v>
      </c>
      <c r="F240" s="109">
        <v>6.0205736999999999</v>
      </c>
      <c r="G240" s="109">
        <v>4.9274385719999998</v>
      </c>
      <c r="H240" s="110">
        <f t="shared" si="6"/>
        <v>0.22184652574092012</v>
      </c>
      <c r="I240" s="91">
        <f t="shared" si="7"/>
        <v>6.5297414814989552E-4</v>
      </c>
      <c r="J240" s="92">
        <v>354.2017439</v>
      </c>
      <c r="K240" s="92">
        <v>17.8521</v>
      </c>
    </row>
    <row r="241" spans="1:11" x14ac:dyDescent="0.2">
      <c r="A241" s="90" t="s">
        <v>1883</v>
      </c>
      <c r="B241" s="90" t="s">
        <v>440</v>
      </c>
      <c r="C241" s="90" t="s">
        <v>1532</v>
      </c>
      <c r="D241" s="90" t="s">
        <v>396</v>
      </c>
      <c r="E241" s="90" t="s">
        <v>1853</v>
      </c>
      <c r="F241" s="109">
        <v>6.01312728</v>
      </c>
      <c r="G241" s="109">
        <v>2.3218214700000002</v>
      </c>
      <c r="H241" s="110">
        <f t="shared" si="6"/>
        <v>1.589831887462045</v>
      </c>
      <c r="I241" s="91">
        <f t="shared" si="7"/>
        <v>6.5216653080335161E-4</v>
      </c>
      <c r="J241" s="92">
        <v>148.27846593000001</v>
      </c>
      <c r="K241" s="92">
        <v>15.104649999999999</v>
      </c>
    </row>
    <row r="242" spans="1:11" x14ac:dyDescent="0.2">
      <c r="A242" s="90" t="s">
        <v>1873</v>
      </c>
      <c r="B242" s="90" t="s">
        <v>563</v>
      </c>
      <c r="C242" s="90" t="s">
        <v>1537</v>
      </c>
      <c r="D242" s="90" t="s">
        <v>396</v>
      </c>
      <c r="E242" s="90" t="s">
        <v>1853</v>
      </c>
      <c r="F242" s="109">
        <v>5.9567870530000002</v>
      </c>
      <c r="G242" s="109">
        <v>7.2285950470000007</v>
      </c>
      <c r="H242" s="110">
        <f t="shared" si="6"/>
        <v>-0.17594124248637</v>
      </c>
      <c r="I242" s="91">
        <f t="shared" si="7"/>
        <v>6.4605603144481094E-4</v>
      </c>
      <c r="J242" s="92">
        <v>546.00222129999997</v>
      </c>
      <c r="K242" s="92">
        <v>8.1326000000000001</v>
      </c>
    </row>
    <row r="243" spans="1:11" x14ac:dyDescent="0.2">
      <c r="A243" s="90" t="s">
        <v>2676</v>
      </c>
      <c r="B243" s="90" t="s">
        <v>184</v>
      </c>
      <c r="C243" s="90" t="s">
        <v>1173</v>
      </c>
      <c r="D243" s="90" t="s">
        <v>396</v>
      </c>
      <c r="E243" s="90" t="s">
        <v>1853</v>
      </c>
      <c r="F243" s="109">
        <v>5.9149768190000005</v>
      </c>
      <c r="G243" s="109">
        <v>9.5827436329999998</v>
      </c>
      <c r="H243" s="110">
        <f t="shared" si="6"/>
        <v>-0.38274704557151529</v>
      </c>
      <c r="I243" s="91">
        <f t="shared" si="7"/>
        <v>6.4152141343488652E-4</v>
      </c>
      <c r="J243" s="92">
        <v>134.36195664640002</v>
      </c>
      <c r="K243" s="92">
        <v>11.120950000000001</v>
      </c>
    </row>
    <row r="244" spans="1:11" x14ac:dyDescent="0.2">
      <c r="A244" s="90" t="s">
        <v>2880</v>
      </c>
      <c r="B244" s="90" t="s">
        <v>2881</v>
      </c>
      <c r="C244" s="90" t="s">
        <v>1752</v>
      </c>
      <c r="D244" s="90" t="s">
        <v>396</v>
      </c>
      <c r="E244" s="90" t="s">
        <v>1853</v>
      </c>
      <c r="F244" s="109">
        <v>5.82427490887296</v>
      </c>
      <c r="G244" s="109">
        <v>7.03123247107865</v>
      </c>
      <c r="H244" s="110">
        <f t="shared" si="6"/>
        <v>-0.17165661456511805</v>
      </c>
      <c r="I244" s="91">
        <f t="shared" si="7"/>
        <v>6.3168414452133216E-4</v>
      </c>
      <c r="J244" s="92">
        <v>67.320660696207469</v>
      </c>
      <c r="K244" s="92">
        <v>105.56845</v>
      </c>
    </row>
    <row r="245" spans="1:11" x14ac:dyDescent="0.2">
      <c r="A245" s="90" t="s">
        <v>1108</v>
      </c>
      <c r="B245" s="90" t="s">
        <v>1109</v>
      </c>
      <c r="C245" s="90" t="s">
        <v>1536</v>
      </c>
      <c r="D245" s="90" t="s">
        <v>397</v>
      </c>
      <c r="E245" s="90" t="s">
        <v>398</v>
      </c>
      <c r="F245" s="109">
        <v>5.777259913</v>
      </c>
      <c r="G245" s="109">
        <v>5.9320620669999995</v>
      </c>
      <c r="H245" s="110">
        <f t="shared" si="6"/>
        <v>-2.6095841926732755E-2</v>
      </c>
      <c r="I245" s="91">
        <f t="shared" si="7"/>
        <v>6.2658503297313923E-4</v>
      </c>
      <c r="J245" s="92">
        <v>99.352999999999994</v>
      </c>
      <c r="K245" s="92">
        <v>32.986350000000002</v>
      </c>
    </row>
    <row r="246" spans="1:11" x14ac:dyDescent="0.2">
      <c r="A246" s="90" t="s">
        <v>1035</v>
      </c>
      <c r="B246" s="90" t="s">
        <v>555</v>
      </c>
      <c r="C246" s="90" t="s">
        <v>1532</v>
      </c>
      <c r="D246" s="90" t="s">
        <v>396</v>
      </c>
      <c r="E246" s="90" t="s">
        <v>1853</v>
      </c>
      <c r="F246" s="109">
        <v>5.7630890999999993</v>
      </c>
      <c r="G246" s="109">
        <v>5.42414197</v>
      </c>
      <c r="H246" s="110">
        <f t="shared" si="6"/>
        <v>6.2488616978437772E-2</v>
      </c>
      <c r="I246" s="91">
        <f t="shared" si="7"/>
        <v>6.2504810725669681E-4</v>
      </c>
      <c r="J246" s="92">
        <v>296.39604852214404</v>
      </c>
      <c r="K246" s="92">
        <v>8.2830999999999992</v>
      </c>
    </row>
    <row r="247" spans="1:11" x14ac:dyDescent="0.2">
      <c r="A247" s="90" t="s">
        <v>1888</v>
      </c>
      <c r="B247" s="90" t="s">
        <v>430</v>
      </c>
      <c r="C247" s="90" t="s">
        <v>1532</v>
      </c>
      <c r="D247" s="90" t="s">
        <v>396</v>
      </c>
      <c r="E247" s="90" t="s">
        <v>1853</v>
      </c>
      <c r="F247" s="109">
        <v>5.7611362100000001</v>
      </c>
      <c r="G247" s="109">
        <v>0.63338421</v>
      </c>
      <c r="H247" s="110">
        <f t="shared" si="6"/>
        <v>8.0958001779046569</v>
      </c>
      <c r="I247" s="91">
        <f t="shared" si="7"/>
        <v>6.248363024108928E-4</v>
      </c>
      <c r="J247" s="92">
        <v>78.240123999999994</v>
      </c>
      <c r="K247" s="92">
        <v>23.848549999999999</v>
      </c>
    </row>
    <row r="248" spans="1:11" x14ac:dyDescent="0.2">
      <c r="A248" s="90" t="s">
        <v>998</v>
      </c>
      <c r="B248" s="90" t="s">
        <v>999</v>
      </c>
      <c r="C248" s="90" t="s">
        <v>1531</v>
      </c>
      <c r="D248" s="90" t="s">
        <v>396</v>
      </c>
      <c r="E248" s="90" t="s">
        <v>1853</v>
      </c>
      <c r="F248" s="109">
        <v>5.7361398970000002</v>
      </c>
      <c r="G248" s="109">
        <v>4.8630769230000004</v>
      </c>
      <c r="H248" s="110">
        <f t="shared" si="6"/>
        <v>0.17952892537455756</v>
      </c>
      <c r="I248" s="91">
        <f t="shared" si="7"/>
        <v>6.2212527402699268E-4</v>
      </c>
      <c r="J248" s="92">
        <v>15.10632036</v>
      </c>
      <c r="K248" s="92">
        <v>37.363</v>
      </c>
    </row>
    <row r="249" spans="1:11" x14ac:dyDescent="0.2">
      <c r="A249" s="90" t="s">
        <v>881</v>
      </c>
      <c r="B249" s="90" t="s">
        <v>691</v>
      </c>
      <c r="C249" s="90" t="s">
        <v>1533</v>
      </c>
      <c r="D249" s="90" t="s">
        <v>396</v>
      </c>
      <c r="E249" s="90" t="s">
        <v>1853</v>
      </c>
      <c r="F249" s="109">
        <v>5.7019839299999999</v>
      </c>
      <c r="G249" s="109">
        <v>1.3972823400000001</v>
      </c>
      <c r="H249" s="110">
        <f t="shared" si="6"/>
        <v>3.0807671912607155</v>
      </c>
      <c r="I249" s="91">
        <f t="shared" si="7"/>
        <v>6.1842081585283869E-4</v>
      </c>
      <c r="J249" s="92">
        <v>48.154251000000002</v>
      </c>
      <c r="K249" s="92">
        <v>13.1334</v>
      </c>
    </row>
    <row r="250" spans="1:11" x14ac:dyDescent="0.2">
      <c r="A250" s="90" t="s">
        <v>1678</v>
      </c>
      <c r="B250" s="90" t="s">
        <v>1679</v>
      </c>
      <c r="C250" s="90" t="s">
        <v>1536</v>
      </c>
      <c r="D250" s="90" t="s">
        <v>397</v>
      </c>
      <c r="E250" s="90" t="s">
        <v>398</v>
      </c>
      <c r="F250" s="109">
        <v>5.69800094</v>
      </c>
      <c r="G250" s="109">
        <v>8.5506298649999994</v>
      </c>
      <c r="H250" s="110">
        <f t="shared" si="6"/>
        <v>-0.33361623296040066</v>
      </c>
      <c r="I250" s="91">
        <f t="shared" si="7"/>
        <v>6.1798883218617596E-4</v>
      </c>
      <c r="J250" s="92">
        <v>710.96409936920804</v>
      </c>
      <c r="K250" s="92">
        <v>25.413799999999998</v>
      </c>
    </row>
    <row r="251" spans="1:11" x14ac:dyDescent="0.2">
      <c r="A251" s="90" t="s">
        <v>720</v>
      </c>
      <c r="B251" s="90" t="s">
        <v>721</v>
      </c>
      <c r="C251" s="90" t="s">
        <v>1536</v>
      </c>
      <c r="D251" s="90" t="s">
        <v>1434</v>
      </c>
      <c r="E251" s="90" t="s">
        <v>1853</v>
      </c>
      <c r="F251" s="109">
        <v>5.6613426469999997</v>
      </c>
      <c r="G251" s="109">
        <v>5.6964100860000002</v>
      </c>
      <c r="H251" s="110">
        <f t="shared" si="6"/>
        <v>-6.1560594252484391E-3</v>
      </c>
      <c r="I251" s="91">
        <f t="shared" si="7"/>
        <v>6.1401297891420213E-4</v>
      </c>
      <c r="J251" s="92">
        <v>344.09002414142202</v>
      </c>
      <c r="K251" s="92">
        <v>25.40625</v>
      </c>
    </row>
    <row r="252" spans="1:11" x14ac:dyDescent="0.2">
      <c r="A252" s="90" t="s">
        <v>69</v>
      </c>
      <c r="B252" s="90" t="s">
        <v>97</v>
      </c>
      <c r="C252" s="90" t="s">
        <v>1536</v>
      </c>
      <c r="D252" s="90" t="s">
        <v>1434</v>
      </c>
      <c r="E252" s="90" t="s">
        <v>398</v>
      </c>
      <c r="F252" s="109">
        <v>5.6520331229999998</v>
      </c>
      <c r="G252" s="109">
        <v>1.500631217</v>
      </c>
      <c r="H252" s="110">
        <f t="shared" si="6"/>
        <v>2.7664371225725337</v>
      </c>
      <c r="I252" s="91">
        <f t="shared" si="7"/>
        <v>6.1300329465378335E-4</v>
      </c>
      <c r="J252" s="92">
        <v>160.66274174</v>
      </c>
      <c r="K252" s="92">
        <v>33.545099999999998</v>
      </c>
    </row>
    <row r="253" spans="1:11" x14ac:dyDescent="0.2">
      <c r="A253" s="90" t="s">
        <v>237</v>
      </c>
      <c r="B253" s="90" t="s">
        <v>20</v>
      </c>
      <c r="C253" s="90" t="s">
        <v>1549</v>
      </c>
      <c r="D253" s="90" t="s">
        <v>1434</v>
      </c>
      <c r="E253" s="90" t="s">
        <v>1853</v>
      </c>
      <c r="F253" s="109">
        <v>5.5304158000000001</v>
      </c>
      <c r="G253" s="109">
        <v>1.3413793200000002</v>
      </c>
      <c r="H253" s="110">
        <f t="shared" si="6"/>
        <v>3.1229320577269668</v>
      </c>
      <c r="I253" s="91">
        <f t="shared" si="7"/>
        <v>5.9981302876829215E-4</v>
      </c>
      <c r="J253" s="92">
        <v>139.49727101471848</v>
      </c>
      <c r="K253" s="92">
        <v>37.694000000000003</v>
      </c>
    </row>
    <row r="254" spans="1:11" x14ac:dyDescent="0.2">
      <c r="A254" s="90" t="s">
        <v>1002</v>
      </c>
      <c r="B254" s="90" t="s">
        <v>1003</v>
      </c>
      <c r="C254" s="90" t="s">
        <v>1531</v>
      </c>
      <c r="D254" s="90" t="s">
        <v>396</v>
      </c>
      <c r="E254" s="90" t="s">
        <v>1853</v>
      </c>
      <c r="F254" s="109">
        <v>5.4109918820000003</v>
      </c>
      <c r="G254" s="109">
        <v>8.6425782600000005</v>
      </c>
      <c r="H254" s="110">
        <f t="shared" si="6"/>
        <v>-0.37391462139910092</v>
      </c>
      <c r="I254" s="91">
        <f t="shared" si="7"/>
        <v>5.8686065329537453E-4</v>
      </c>
      <c r="J254" s="92">
        <v>15.24717573</v>
      </c>
      <c r="K254" s="92">
        <v>44.5306</v>
      </c>
    </row>
    <row r="255" spans="1:11" x14ac:dyDescent="0.2">
      <c r="A255" s="90" t="s">
        <v>2115</v>
      </c>
      <c r="B255" s="90" t="s">
        <v>1156</v>
      </c>
      <c r="C255" s="90" t="s">
        <v>1173</v>
      </c>
      <c r="D255" s="90" t="s">
        <v>396</v>
      </c>
      <c r="E255" s="90" t="s">
        <v>1853</v>
      </c>
      <c r="F255" s="109">
        <v>5.394847532</v>
      </c>
      <c r="G255" s="109">
        <v>11.733305789999999</v>
      </c>
      <c r="H255" s="110">
        <f t="shared" si="6"/>
        <v>-0.54021077873910928</v>
      </c>
      <c r="I255" s="91">
        <f t="shared" si="7"/>
        <v>5.8510968341875236E-4</v>
      </c>
      <c r="J255" s="92">
        <v>165.34085166148498</v>
      </c>
      <c r="K255" s="92">
        <v>40.951900000000002</v>
      </c>
    </row>
    <row r="256" spans="1:11" x14ac:dyDescent="0.2">
      <c r="A256" s="90" t="s">
        <v>477</v>
      </c>
      <c r="B256" s="90" t="s">
        <v>799</v>
      </c>
      <c r="C256" s="90" t="s">
        <v>1531</v>
      </c>
      <c r="D256" s="90" t="s">
        <v>396</v>
      </c>
      <c r="E256" s="90" t="s">
        <v>1853</v>
      </c>
      <c r="F256" s="109">
        <v>5.3941596660000002</v>
      </c>
      <c r="G256" s="109">
        <v>3.3430160600000001</v>
      </c>
      <c r="H256" s="110">
        <f t="shared" si="6"/>
        <v>0.61356079934596552</v>
      </c>
      <c r="I256" s="91">
        <f t="shared" si="7"/>
        <v>5.8503507944614576E-4</v>
      </c>
      <c r="J256" s="92">
        <v>87.220824129999997</v>
      </c>
      <c r="K256" s="92">
        <v>21.498999999999999</v>
      </c>
    </row>
    <row r="257" spans="1:11" x14ac:dyDescent="0.2">
      <c r="A257" s="90" t="s">
        <v>1871</v>
      </c>
      <c r="B257" s="90" t="s">
        <v>975</v>
      </c>
      <c r="C257" s="90" t="s">
        <v>1537</v>
      </c>
      <c r="D257" s="90" t="s">
        <v>396</v>
      </c>
      <c r="E257" s="90" t="s">
        <v>1853</v>
      </c>
      <c r="F257" s="109">
        <v>5.3677355799999997</v>
      </c>
      <c r="G257" s="109">
        <v>3.30076517</v>
      </c>
      <c r="H257" s="110">
        <f t="shared" si="6"/>
        <v>0.62620947069675958</v>
      </c>
      <c r="I257" s="91">
        <f t="shared" si="7"/>
        <v>5.8216919889949779E-4</v>
      </c>
      <c r="J257" s="92">
        <v>477.328057</v>
      </c>
      <c r="K257" s="92">
        <v>13.74845</v>
      </c>
    </row>
    <row r="258" spans="1:11" x14ac:dyDescent="0.2">
      <c r="A258" s="90" t="s">
        <v>1631</v>
      </c>
      <c r="B258" s="90" t="s">
        <v>792</v>
      </c>
      <c r="C258" s="90" t="s">
        <v>1536</v>
      </c>
      <c r="D258" s="90" t="s">
        <v>397</v>
      </c>
      <c r="E258" s="90" t="s">
        <v>398</v>
      </c>
      <c r="F258" s="109">
        <v>5.351157293</v>
      </c>
      <c r="G258" s="109">
        <v>7.0279523069999996</v>
      </c>
      <c r="H258" s="110">
        <f t="shared" si="6"/>
        <v>-0.23858941278384516</v>
      </c>
      <c r="I258" s="91">
        <f t="shared" si="7"/>
        <v>5.8037116546098854E-4</v>
      </c>
      <c r="J258" s="92">
        <v>78.661000000000001</v>
      </c>
      <c r="K258" s="92">
        <v>21.4223</v>
      </c>
    </row>
    <row r="259" spans="1:11" x14ac:dyDescent="0.2">
      <c r="A259" s="90" t="s">
        <v>2976</v>
      </c>
      <c r="B259" s="90" t="s">
        <v>2977</v>
      </c>
      <c r="C259" s="90" t="s">
        <v>1173</v>
      </c>
      <c r="D259" s="90" t="s">
        <v>397</v>
      </c>
      <c r="E259" s="90" t="s">
        <v>398</v>
      </c>
      <c r="F259" s="109">
        <v>5.2303077300000007</v>
      </c>
      <c r="G259" s="109">
        <v>0.64163126000000004</v>
      </c>
      <c r="H259" s="110">
        <f t="shared" si="6"/>
        <v>7.1515787276324421</v>
      </c>
      <c r="I259" s="91">
        <f t="shared" si="7"/>
        <v>5.6726416862209735E-4</v>
      </c>
      <c r="J259" s="92">
        <v>55.127940000000002</v>
      </c>
      <c r="K259" s="92">
        <v>11.2811</v>
      </c>
    </row>
    <row r="260" spans="1:11" x14ac:dyDescent="0.2">
      <c r="A260" s="90" t="s">
        <v>1659</v>
      </c>
      <c r="B260" s="90" t="s">
        <v>688</v>
      </c>
      <c r="C260" s="90" t="s">
        <v>1534</v>
      </c>
      <c r="D260" s="90" t="s">
        <v>397</v>
      </c>
      <c r="E260" s="90" t="s">
        <v>398</v>
      </c>
      <c r="F260" s="109">
        <v>5.2154682560000003</v>
      </c>
      <c r="G260" s="109">
        <v>10.180664061</v>
      </c>
      <c r="H260" s="110">
        <f t="shared" si="6"/>
        <v>-0.4877084417332489</v>
      </c>
      <c r="I260" s="91">
        <f t="shared" si="7"/>
        <v>5.6565472185224168E-4</v>
      </c>
      <c r="J260" s="92">
        <v>80.12972984999999</v>
      </c>
      <c r="K260" s="92">
        <v>21.931149999999999</v>
      </c>
    </row>
    <row r="261" spans="1:11" x14ac:dyDescent="0.2">
      <c r="A261" s="90" t="s">
        <v>1559</v>
      </c>
      <c r="B261" s="90" t="s">
        <v>1560</v>
      </c>
      <c r="C261" s="90" t="s">
        <v>1173</v>
      </c>
      <c r="D261" s="90" t="s">
        <v>396</v>
      </c>
      <c r="E261" s="90" t="s">
        <v>1853</v>
      </c>
      <c r="F261" s="109">
        <v>5.1813665630000001</v>
      </c>
      <c r="G261" s="109">
        <v>7.3282244630000006</v>
      </c>
      <c r="H261" s="110">
        <f t="shared" si="6"/>
        <v>-0.29295744294397996</v>
      </c>
      <c r="I261" s="91">
        <f t="shared" si="7"/>
        <v>5.6195615008039468E-4</v>
      </c>
      <c r="J261" s="92">
        <v>95.429474999999996</v>
      </c>
      <c r="K261" s="92">
        <v>61.33175</v>
      </c>
    </row>
    <row r="262" spans="1:11" x14ac:dyDescent="0.2">
      <c r="A262" s="90" t="s">
        <v>497</v>
      </c>
      <c r="B262" s="90" t="s">
        <v>350</v>
      </c>
      <c r="C262" s="90" t="s">
        <v>1549</v>
      </c>
      <c r="D262" s="90" t="s">
        <v>397</v>
      </c>
      <c r="E262" s="90" t="s">
        <v>1853</v>
      </c>
      <c r="F262" s="109">
        <v>5.1803707680000004</v>
      </c>
      <c r="G262" s="109">
        <v>1.59148282</v>
      </c>
      <c r="H262" s="110">
        <f t="shared" si="6"/>
        <v>2.2550591831082416</v>
      </c>
      <c r="I262" s="91">
        <f t="shared" si="7"/>
        <v>5.6184814901201539E-4</v>
      </c>
      <c r="J262" s="92">
        <v>95.636117950315395</v>
      </c>
      <c r="K262" s="92">
        <v>15.9443</v>
      </c>
    </row>
    <row r="263" spans="1:11" x14ac:dyDescent="0.2">
      <c r="A263" s="90" t="s">
        <v>1471</v>
      </c>
      <c r="B263" s="90" t="s">
        <v>1472</v>
      </c>
      <c r="C263" s="90" t="s">
        <v>1536</v>
      </c>
      <c r="D263" s="90" t="s">
        <v>397</v>
      </c>
      <c r="E263" s="90" t="s">
        <v>1853</v>
      </c>
      <c r="F263" s="109">
        <v>5.1802758200000003</v>
      </c>
      <c r="G263" s="109">
        <v>6.20534432</v>
      </c>
      <c r="H263" s="110">
        <f t="shared" ref="H263:H326" si="8">IF(ISERROR(F263/G263-1),"",IF((F263/G263-1)&gt;10000%,"",F263/G263-1))</f>
        <v>-0.16519123631805166</v>
      </c>
      <c r="I263" s="91">
        <f t="shared" ref="I263:I326" si="9">F263/$F$1037</f>
        <v>5.618378512243778E-4</v>
      </c>
      <c r="J263" s="92">
        <v>35.891615680000001</v>
      </c>
      <c r="K263" s="92">
        <v>40.190649999999998</v>
      </c>
    </row>
    <row r="264" spans="1:11" x14ac:dyDescent="0.2">
      <c r="A264" s="90" t="s">
        <v>1009</v>
      </c>
      <c r="B264" s="90" t="s">
        <v>1010</v>
      </c>
      <c r="C264" s="90" t="s">
        <v>1173</v>
      </c>
      <c r="D264" s="90" t="s">
        <v>396</v>
      </c>
      <c r="E264" s="90" t="s">
        <v>1853</v>
      </c>
      <c r="F264" s="109">
        <v>5.1778943200000001</v>
      </c>
      <c r="G264" s="109">
        <v>6.8398433590000005</v>
      </c>
      <c r="H264" s="110">
        <f t="shared" si="8"/>
        <v>-0.24298057013442786</v>
      </c>
      <c r="I264" s="91">
        <f t="shared" si="9"/>
        <v>5.6157956056782142E-4</v>
      </c>
      <c r="J264" s="92">
        <v>400.76802879769383</v>
      </c>
      <c r="K264" s="92">
        <v>25.63035</v>
      </c>
    </row>
    <row r="265" spans="1:11" x14ac:dyDescent="0.2">
      <c r="A265" s="90" t="s">
        <v>2838</v>
      </c>
      <c r="B265" s="90" t="s">
        <v>2839</v>
      </c>
      <c r="C265" s="90" t="s">
        <v>1536</v>
      </c>
      <c r="D265" s="90" t="s">
        <v>1434</v>
      </c>
      <c r="E265" s="90" t="s">
        <v>398</v>
      </c>
      <c r="F265" s="109">
        <v>5.1724689699999997</v>
      </c>
      <c r="G265" s="109">
        <v>9.0474393400000004</v>
      </c>
      <c r="H265" s="110">
        <f t="shared" si="8"/>
        <v>-0.4282947057592541</v>
      </c>
      <c r="I265" s="91">
        <f t="shared" si="9"/>
        <v>5.6099114267424671E-4</v>
      </c>
      <c r="J265" s="92">
        <v>112.7901748</v>
      </c>
      <c r="K265" s="92">
        <v>22.765550000000001</v>
      </c>
    </row>
    <row r="266" spans="1:11" x14ac:dyDescent="0.2">
      <c r="A266" s="90" t="s">
        <v>897</v>
      </c>
      <c r="B266" s="90" t="s">
        <v>1102</v>
      </c>
      <c r="C266" s="90" t="s">
        <v>1536</v>
      </c>
      <c r="D266" s="90" t="s">
        <v>397</v>
      </c>
      <c r="E266" s="90" t="s">
        <v>398</v>
      </c>
      <c r="F266" s="109">
        <v>5.1536013460000003</v>
      </c>
      <c r="G266" s="109">
        <v>4.1520456490000006</v>
      </c>
      <c r="H266" s="110">
        <f t="shared" si="8"/>
        <v>0.24121981829395822</v>
      </c>
      <c r="I266" s="91">
        <f t="shared" si="9"/>
        <v>5.5894481431370991E-4</v>
      </c>
      <c r="J266" s="92">
        <v>345.98297804999999</v>
      </c>
      <c r="K266" s="92">
        <v>16.227</v>
      </c>
    </row>
    <row r="267" spans="1:11" x14ac:dyDescent="0.2">
      <c r="A267" s="90" t="s">
        <v>2280</v>
      </c>
      <c r="B267" s="90" t="s">
        <v>2281</v>
      </c>
      <c r="C267" s="90" t="s">
        <v>1530</v>
      </c>
      <c r="D267" s="90" t="s">
        <v>396</v>
      </c>
      <c r="E267" s="90" t="s">
        <v>398</v>
      </c>
      <c r="F267" s="109">
        <v>5.1444632099999996</v>
      </c>
      <c r="G267" s="109">
        <v>1.1919109699999999</v>
      </c>
      <c r="H267" s="110">
        <f t="shared" si="8"/>
        <v>3.3161472119012378</v>
      </c>
      <c r="I267" s="91">
        <f t="shared" si="9"/>
        <v>5.579537183039927E-4</v>
      </c>
      <c r="J267" s="92">
        <v>119.92094016</v>
      </c>
      <c r="K267" s="92">
        <v>21.653300000000002</v>
      </c>
    </row>
    <row r="268" spans="1:11" x14ac:dyDescent="0.2">
      <c r="A268" s="90" t="s">
        <v>2066</v>
      </c>
      <c r="B268" s="90" t="s">
        <v>254</v>
      </c>
      <c r="C268" s="90" t="s">
        <v>1173</v>
      </c>
      <c r="D268" s="90" t="s">
        <v>396</v>
      </c>
      <c r="E268" s="90" t="s">
        <v>1853</v>
      </c>
      <c r="F268" s="109">
        <v>5.1263471799999998</v>
      </c>
      <c r="G268" s="109">
        <v>7.9484728499999999</v>
      </c>
      <c r="H268" s="110">
        <f t="shared" si="8"/>
        <v>-0.35505256459421641</v>
      </c>
      <c r="I268" s="91">
        <f t="shared" si="9"/>
        <v>5.5598890567208224E-4</v>
      </c>
      <c r="J268" s="92">
        <v>54.868939837200003</v>
      </c>
      <c r="K268" s="92">
        <v>35.113549999999996</v>
      </c>
    </row>
    <row r="269" spans="1:11" x14ac:dyDescent="0.2">
      <c r="A269" s="90" t="s">
        <v>917</v>
      </c>
      <c r="B269" s="90" t="s">
        <v>1054</v>
      </c>
      <c r="C269" s="90" t="s">
        <v>1537</v>
      </c>
      <c r="D269" s="90" t="s">
        <v>396</v>
      </c>
      <c r="E269" s="90" t="s">
        <v>398</v>
      </c>
      <c r="F269" s="109">
        <v>5.11481546</v>
      </c>
      <c r="G269" s="109">
        <v>4.1758925299999996</v>
      </c>
      <c r="H269" s="110">
        <f t="shared" si="8"/>
        <v>0.22484365276517315</v>
      </c>
      <c r="I269" s="91">
        <f t="shared" si="9"/>
        <v>5.5473820840984248E-4</v>
      </c>
      <c r="J269" s="92">
        <v>133.8807439</v>
      </c>
      <c r="K269" s="92">
        <v>9.66</v>
      </c>
    </row>
    <row r="270" spans="1:11" x14ac:dyDescent="0.2">
      <c r="A270" s="90" t="s">
        <v>873</v>
      </c>
      <c r="B270" s="90" t="s">
        <v>115</v>
      </c>
      <c r="C270" s="90" t="s">
        <v>879</v>
      </c>
      <c r="D270" s="90" t="s">
        <v>396</v>
      </c>
      <c r="E270" s="90" t="s">
        <v>1853</v>
      </c>
      <c r="F270" s="109">
        <v>5.1037117929999996</v>
      </c>
      <c r="G270" s="109">
        <v>6.5854703310000007</v>
      </c>
      <c r="H270" s="110">
        <f t="shared" si="8"/>
        <v>-0.22500420828332801</v>
      </c>
      <c r="I270" s="91">
        <f t="shared" si="9"/>
        <v>5.5353393654773318E-4</v>
      </c>
      <c r="J270" s="92">
        <v>217.43142144000001</v>
      </c>
      <c r="K270" s="92">
        <v>28.9377</v>
      </c>
    </row>
    <row r="271" spans="1:11" x14ac:dyDescent="0.2">
      <c r="A271" s="90" t="s">
        <v>566</v>
      </c>
      <c r="B271" s="90" t="s">
        <v>567</v>
      </c>
      <c r="C271" s="90" t="s">
        <v>1173</v>
      </c>
      <c r="D271" s="90" t="s">
        <v>396</v>
      </c>
      <c r="E271" s="90" t="s">
        <v>1853</v>
      </c>
      <c r="F271" s="109">
        <v>5.0386800760000003</v>
      </c>
      <c r="G271" s="109">
        <v>9.4725510760000002</v>
      </c>
      <c r="H271" s="110">
        <f t="shared" si="8"/>
        <v>-0.46807570256694808</v>
      </c>
      <c r="I271" s="91">
        <f t="shared" si="9"/>
        <v>5.4648078312303551E-4</v>
      </c>
      <c r="J271" s="92">
        <v>210.40626046577768</v>
      </c>
      <c r="K271" s="92">
        <v>24.281949999999998</v>
      </c>
    </row>
    <row r="272" spans="1:11" x14ac:dyDescent="0.2">
      <c r="A272" s="90" t="s">
        <v>2684</v>
      </c>
      <c r="B272" s="90" t="s">
        <v>190</v>
      </c>
      <c r="C272" s="90" t="s">
        <v>1173</v>
      </c>
      <c r="D272" s="90" t="s">
        <v>396</v>
      </c>
      <c r="E272" s="90" t="s">
        <v>1853</v>
      </c>
      <c r="F272" s="109">
        <v>5.03825228</v>
      </c>
      <c r="G272" s="109">
        <v>2.6783716399999999</v>
      </c>
      <c r="H272" s="110">
        <f t="shared" si="8"/>
        <v>0.8810878239436557</v>
      </c>
      <c r="I272" s="91">
        <f t="shared" si="9"/>
        <v>5.4643438559638744E-4</v>
      </c>
      <c r="J272" s="92">
        <v>21.879262160700002</v>
      </c>
      <c r="K272" s="92">
        <v>18.633800000000001</v>
      </c>
    </row>
    <row r="273" spans="1:11" x14ac:dyDescent="0.2">
      <c r="A273" s="90" t="s">
        <v>912</v>
      </c>
      <c r="B273" s="90" t="s">
        <v>1049</v>
      </c>
      <c r="C273" s="90" t="s">
        <v>1537</v>
      </c>
      <c r="D273" s="90" t="s">
        <v>396</v>
      </c>
      <c r="E273" s="90" t="s">
        <v>398</v>
      </c>
      <c r="F273" s="109">
        <v>4.9486907630000001</v>
      </c>
      <c r="G273" s="109">
        <v>3.404648425</v>
      </c>
      <c r="H273" s="110">
        <f t="shared" si="8"/>
        <v>0.45351006778328373</v>
      </c>
      <c r="I273" s="91">
        <f t="shared" si="9"/>
        <v>5.3672080044916352E-4</v>
      </c>
      <c r="J273" s="92">
        <v>201.19083739999999</v>
      </c>
      <c r="K273" s="92">
        <v>10.101000000000001</v>
      </c>
    </row>
    <row r="274" spans="1:11" x14ac:dyDescent="0.2">
      <c r="A274" s="90" t="s">
        <v>89</v>
      </c>
      <c r="B274" s="90" t="s">
        <v>90</v>
      </c>
      <c r="C274" s="90" t="s">
        <v>1534</v>
      </c>
      <c r="D274" s="90" t="s">
        <v>397</v>
      </c>
      <c r="E274" s="90" t="s">
        <v>398</v>
      </c>
      <c r="F274" s="109">
        <v>4.8947203099999994</v>
      </c>
      <c r="G274" s="109">
        <v>7.0866792729999997</v>
      </c>
      <c r="H274" s="110">
        <f t="shared" si="8"/>
        <v>-0.30930692339235488</v>
      </c>
      <c r="I274" s="91">
        <f t="shared" si="9"/>
        <v>5.3086731997886553E-4</v>
      </c>
      <c r="J274" s="92">
        <v>14.056069689914199</v>
      </c>
      <c r="K274" s="92">
        <v>30.774450000000002</v>
      </c>
    </row>
    <row r="275" spans="1:11" x14ac:dyDescent="0.2">
      <c r="A275" s="90" t="s">
        <v>893</v>
      </c>
      <c r="B275" s="90" t="s">
        <v>712</v>
      </c>
      <c r="C275" s="90" t="s">
        <v>1536</v>
      </c>
      <c r="D275" s="90" t="s">
        <v>1434</v>
      </c>
      <c r="E275" s="90" t="s">
        <v>398</v>
      </c>
      <c r="F275" s="109">
        <v>4.8486314400000001</v>
      </c>
      <c r="G275" s="109">
        <v>6.1754621700000003</v>
      </c>
      <c r="H275" s="110">
        <f t="shared" si="8"/>
        <v>-0.21485529236105738</v>
      </c>
      <c r="I275" s="91">
        <f t="shared" si="9"/>
        <v>5.2586865338544089E-4</v>
      </c>
      <c r="J275" s="92">
        <v>252.48243788999997</v>
      </c>
      <c r="K275" s="92">
        <v>8.9701500000000003</v>
      </c>
    </row>
    <row r="276" spans="1:11" x14ac:dyDescent="0.2">
      <c r="A276" s="90" t="s">
        <v>751</v>
      </c>
      <c r="B276" s="90" t="s">
        <v>246</v>
      </c>
      <c r="C276" s="90" t="s">
        <v>1173</v>
      </c>
      <c r="D276" s="90" t="s">
        <v>396</v>
      </c>
      <c r="E276" s="90" t="s">
        <v>1853</v>
      </c>
      <c r="F276" s="109">
        <v>4.824259047</v>
      </c>
      <c r="G276" s="109">
        <v>12.298334537000001</v>
      </c>
      <c r="H276" s="110">
        <f t="shared" si="8"/>
        <v>-0.60773070268286844</v>
      </c>
      <c r="I276" s="91">
        <f t="shared" si="9"/>
        <v>5.232252935744731E-4</v>
      </c>
      <c r="J276" s="92">
        <v>419.89943198228002</v>
      </c>
      <c r="K276" s="92">
        <v>10.45745</v>
      </c>
    </row>
    <row r="277" spans="1:11" x14ac:dyDescent="0.2">
      <c r="A277" s="90" t="s">
        <v>693</v>
      </c>
      <c r="B277" s="90" t="s">
        <v>694</v>
      </c>
      <c r="C277" s="90" t="s">
        <v>1173</v>
      </c>
      <c r="D277" s="90" t="s">
        <v>396</v>
      </c>
      <c r="E277" s="90" t="s">
        <v>398</v>
      </c>
      <c r="F277" s="109">
        <v>4.7925525679999996</v>
      </c>
      <c r="G277" s="109">
        <v>3.6856000099999999</v>
      </c>
      <c r="H277" s="110">
        <f t="shared" si="8"/>
        <v>0.30034527756580931</v>
      </c>
      <c r="I277" s="91">
        <f t="shared" si="9"/>
        <v>5.1978649984027177E-4</v>
      </c>
      <c r="J277" s="92">
        <v>27.596770771499997</v>
      </c>
      <c r="K277" s="92">
        <v>12.1877</v>
      </c>
    </row>
    <row r="278" spans="1:11" x14ac:dyDescent="0.2">
      <c r="A278" s="90" t="s">
        <v>2587</v>
      </c>
      <c r="B278" s="90" t="s">
        <v>2588</v>
      </c>
      <c r="C278" s="90" t="s">
        <v>296</v>
      </c>
      <c r="D278" s="90" t="s">
        <v>397</v>
      </c>
      <c r="E278" s="90" t="s">
        <v>398</v>
      </c>
      <c r="F278" s="109">
        <v>4.7876922899999999</v>
      </c>
      <c r="G278" s="109">
        <v>4.0682818200000002</v>
      </c>
      <c r="H278" s="110">
        <f t="shared" si="8"/>
        <v>0.17683398098512249</v>
      </c>
      <c r="I278" s="91">
        <f t="shared" si="9"/>
        <v>5.192593680344072E-4</v>
      </c>
      <c r="J278" s="92">
        <v>256.59899999999999</v>
      </c>
      <c r="K278" s="92">
        <v>14.4391</v>
      </c>
    </row>
    <row r="279" spans="1:11" x14ac:dyDescent="0.2">
      <c r="A279" s="90" t="s">
        <v>909</v>
      </c>
      <c r="B279" s="90" t="s">
        <v>1046</v>
      </c>
      <c r="C279" s="90" t="s">
        <v>1537</v>
      </c>
      <c r="D279" s="90" t="s">
        <v>396</v>
      </c>
      <c r="E279" s="90" t="s">
        <v>398</v>
      </c>
      <c r="F279" s="109">
        <v>4.7763000700000005</v>
      </c>
      <c r="G279" s="109">
        <v>4.3188155699999999</v>
      </c>
      <c r="H279" s="110">
        <f t="shared" si="8"/>
        <v>0.10592823254084927</v>
      </c>
      <c r="I279" s="91">
        <f t="shared" si="9"/>
        <v>5.1802380054188804E-4</v>
      </c>
      <c r="J279" s="92">
        <v>37.694558710000003</v>
      </c>
      <c r="K279" s="92">
        <v>12.115</v>
      </c>
    </row>
    <row r="280" spans="1:11" x14ac:dyDescent="0.2">
      <c r="A280" s="90" t="s">
        <v>728</v>
      </c>
      <c r="B280" s="90" t="s">
        <v>729</v>
      </c>
      <c r="C280" s="90" t="s">
        <v>1531</v>
      </c>
      <c r="D280" s="90" t="s">
        <v>396</v>
      </c>
      <c r="E280" s="90" t="s">
        <v>1853</v>
      </c>
      <c r="F280" s="109">
        <v>4.7724021619999997</v>
      </c>
      <c r="G280" s="109">
        <v>1.1121463899999999</v>
      </c>
      <c r="H280" s="110">
        <f t="shared" si="8"/>
        <v>3.2911636497781558</v>
      </c>
      <c r="I280" s="91">
        <f t="shared" si="9"/>
        <v>5.17601044624812E-4</v>
      </c>
      <c r="J280" s="92">
        <v>26.789021269999999</v>
      </c>
      <c r="K280" s="92">
        <v>14.52875</v>
      </c>
    </row>
    <row r="281" spans="1:11" x14ac:dyDescent="0.2">
      <c r="A281" s="90" t="s">
        <v>2271</v>
      </c>
      <c r="B281" s="90" t="s">
        <v>2272</v>
      </c>
      <c r="C281" s="90" t="s">
        <v>1532</v>
      </c>
      <c r="D281" s="90" t="s">
        <v>396</v>
      </c>
      <c r="E281" s="90" t="s">
        <v>1853</v>
      </c>
      <c r="F281" s="109">
        <v>4.71524199</v>
      </c>
      <c r="G281" s="109">
        <v>1.1085388899999999</v>
      </c>
      <c r="H281" s="110">
        <f t="shared" si="8"/>
        <v>3.2535647892335113</v>
      </c>
      <c r="I281" s="91">
        <f t="shared" si="9"/>
        <v>5.1140161638431043E-4</v>
      </c>
      <c r="J281" s="92">
        <v>290.80457251409916</v>
      </c>
      <c r="K281" s="92">
        <v>42.393050000000002</v>
      </c>
    </row>
    <row r="282" spans="1:11" x14ac:dyDescent="0.2">
      <c r="A282" s="90" t="s">
        <v>626</v>
      </c>
      <c r="B282" s="90" t="s">
        <v>639</v>
      </c>
      <c r="C282" s="90" t="s">
        <v>1537</v>
      </c>
      <c r="D282" s="90" t="s">
        <v>396</v>
      </c>
      <c r="E282" s="90" t="s">
        <v>1853</v>
      </c>
      <c r="F282" s="109">
        <v>4.6600635400000003</v>
      </c>
      <c r="G282" s="109">
        <v>1.3305200000000001E-2</v>
      </c>
      <c r="H282" s="110" t="str">
        <f t="shared" si="8"/>
        <v/>
      </c>
      <c r="I282" s="91">
        <f t="shared" si="9"/>
        <v>5.0541712002560271E-4</v>
      </c>
      <c r="J282" s="92">
        <v>14.556648539999999</v>
      </c>
      <c r="K282" s="92">
        <v>65.688550000000006</v>
      </c>
    </row>
    <row r="283" spans="1:11" x14ac:dyDescent="0.2">
      <c r="A283" s="90" t="s">
        <v>1980</v>
      </c>
      <c r="B283" s="90" t="s">
        <v>1728</v>
      </c>
      <c r="C283" s="90" t="s">
        <v>1530</v>
      </c>
      <c r="D283" s="90" t="s">
        <v>396</v>
      </c>
      <c r="E283" s="90" t="s">
        <v>1853</v>
      </c>
      <c r="F283" s="109">
        <v>4.6100012999999995</v>
      </c>
      <c r="G283" s="109">
        <v>8.8154231099999993</v>
      </c>
      <c r="H283" s="110">
        <f t="shared" si="8"/>
        <v>-0.47705274693275612</v>
      </c>
      <c r="I283" s="91">
        <f t="shared" si="9"/>
        <v>4.9998751312311162E-4</v>
      </c>
      <c r="J283" s="92">
        <v>195.36662741000001</v>
      </c>
      <c r="K283" s="92">
        <v>15.62585</v>
      </c>
    </row>
    <row r="284" spans="1:11" x14ac:dyDescent="0.2">
      <c r="A284" s="90" t="s">
        <v>1393</v>
      </c>
      <c r="B284" s="90" t="s">
        <v>1394</v>
      </c>
      <c r="C284" s="90" t="s">
        <v>1532</v>
      </c>
      <c r="D284" s="90" t="s">
        <v>396</v>
      </c>
      <c r="E284" s="90" t="s">
        <v>1853</v>
      </c>
      <c r="F284" s="109">
        <v>4.5947193099999994</v>
      </c>
      <c r="G284" s="109">
        <v>12.733945898</v>
      </c>
      <c r="H284" s="110">
        <f t="shared" si="8"/>
        <v>-0.63917552761696217</v>
      </c>
      <c r="I284" s="91">
        <f t="shared" si="9"/>
        <v>4.9833007233764548E-4</v>
      </c>
      <c r="J284" s="92">
        <v>711.79172177999999</v>
      </c>
      <c r="K284" s="92">
        <v>25.8476</v>
      </c>
    </row>
    <row r="285" spans="1:11" x14ac:dyDescent="0.2">
      <c r="A285" s="90" t="s">
        <v>2864</v>
      </c>
      <c r="B285" s="90" t="s">
        <v>2850</v>
      </c>
      <c r="C285" s="90" t="s">
        <v>1173</v>
      </c>
      <c r="D285" s="90" t="s">
        <v>396</v>
      </c>
      <c r="E285" s="90" t="s">
        <v>1853</v>
      </c>
      <c r="F285" s="109">
        <v>4.5861487800000003</v>
      </c>
      <c r="G285" s="109">
        <v>3.2438271589999998</v>
      </c>
      <c r="H285" s="110">
        <f t="shared" si="8"/>
        <v>0.41380799753024089</v>
      </c>
      <c r="I285" s="91">
        <f t="shared" si="9"/>
        <v>4.974005372460075E-4</v>
      </c>
      <c r="J285" s="92">
        <v>46.817889000000001</v>
      </c>
      <c r="K285" s="92">
        <v>95.108099999999993</v>
      </c>
    </row>
    <row r="286" spans="1:11" x14ac:dyDescent="0.2">
      <c r="A286" s="90" t="s">
        <v>1882</v>
      </c>
      <c r="B286" s="90" t="s">
        <v>434</v>
      </c>
      <c r="C286" s="90" t="s">
        <v>1532</v>
      </c>
      <c r="D286" s="90" t="s">
        <v>396</v>
      </c>
      <c r="E286" s="90" t="s">
        <v>1853</v>
      </c>
      <c r="F286" s="109">
        <v>4.5624845499999998</v>
      </c>
      <c r="G286" s="109">
        <v>9.0733651799999997</v>
      </c>
      <c r="H286" s="110">
        <f t="shared" si="8"/>
        <v>-0.49715629653517379</v>
      </c>
      <c r="I286" s="91">
        <f t="shared" si="9"/>
        <v>4.9483398276202635E-4</v>
      </c>
      <c r="J286" s="92">
        <v>84.531876069999996</v>
      </c>
      <c r="K286" s="92">
        <v>17.2273</v>
      </c>
    </row>
    <row r="287" spans="1:11" x14ac:dyDescent="0.2">
      <c r="A287" s="90" t="s">
        <v>54</v>
      </c>
      <c r="B287" s="90" t="s">
        <v>55</v>
      </c>
      <c r="C287" s="90" t="s">
        <v>1536</v>
      </c>
      <c r="D287" s="90" t="s">
        <v>1434</v>
      </c>
      <c r="E287" s="90" t="s">
        <v>398</v>
      </c>
      <c r="F287" s="109">
        <v>4.5597389869999994</v>
      </c>
      <c r="G287" s="109">
        <v>10.36247644</v>
      </c>
      <c r="H287" s="110">
        <f t="shared" si="8"/>
        <v>-0.55997593689100833</v>
      </c>
      <c r="I287" s="91">
        <f t="shared" si="9"/>
        <v>4.9453620687712736E-4</v>
      </c>
      <c r="J287" s="92">
        <v>206.28377852192199</v>
      </c>
      <c r="K287" s="92">
        <v>9.3082999999999991</v>
      </c>
    </row>
    <row r="288" spans="1:11" x14ac:dyDescent="0.2">
      <c r="A288" s="90" t="s">
        <v>2690</v>
      </c>
      <c r="B288" s="90" t="s">
        <v>1105</v>
      </c>
      <c r="C288" s="90" t="s">
        <v>1536</v>
      </c>
      <c r="D288" s="90" t="s">
        <v>397</v>
      </c>
      <c r="E288" s="90" t="s">
        <v>398</v>
      </c>
      <c r="F288" s="109">
        <v>4.5330585499999998</v>
      </c>
      <c r="G288" s="109">
        <v>4.6195604809999997</v>
      </c>
      <c r="H288" s="110">
        <f t="shared" si="8"/>
        <v>-1.8725143085749796E-2</v>
      </c>
      <c r="I288" s="91">
        <f t="shared" si="9"/>
        <v>4.9164252323658972E-4</v>
      </c>
      <c r="J288" s="92">
        <v>74.167500000000004</v>
      </c>
      <c r="K288" s="92">
        <v>33.929400000000001</v>
      </c>
    </row>
    <row r="289" spans="1:11" x14ac:dyDescent="0.2">
      <c r="A289" s="90" t="s">
        <v>2322</v>
      </c>
      <c r="B289" s="90" t="s">
        <v>417</v>
      </c>
      <c r="C289" s="90" t="s">
        <v>1537</v>
      </c>
      <c r="D289" s="90" t="s">
        <v>396</v>
      </c>
      <c r="E289" s="90" t="s">
        <v>398</v>
      </c>
      <c r="F289" s="109">
        <v>4.4482759490000001</v>
      </c>
      <c r="G289" s="109">
        <v>7.5960644790000007</v>
      </c>
      <c r="H289" s="110">
        <f t="shared" si="8"/>
        <v>-0.41439728937298304</v>
      </c>
      <c r="I289" s="91">
        <f t="shared" si="9"/>
        <v>4.824472456061693E-4</v>
      </c>
      <c r="J289" s="92">
        <v>52.765687880000002</v>
      </c>
      <c r="K289" s="92">
        <v>157.19550000000001</v>
      </c>
    </row>
    <row r="290" spans="1:11" x14ac:dyDescent="0.2">
      <c r="A290" s="90" t="s">
        <v>2074</v>
      </c>
      <c r="B290" s="90" t="s">
        <v>981</v>
      </c>
      <c r="C290" s="90" t="s">
        <v>1173</v>
      </c>
      <c r="D290" s="90" t="s">
        <v>396</v>
      </c>
      <c r="E290" s="90" t="s">
        <v>1853</v>
      </c>
      <c r="F290" s="109">
        <v>4.4444172529999992</v>
      </c>
      <c r="G290" s="109">
        <v>8.1815830649999999</v>
      </c>
      <c r="H290" s="110">
        <f t="shared" si="8"/>
        <v>-0.45677783655185566</v>
      </c>
      <c r="I290" s="91">
        <f t="shared" si="9"/>
        <v>4.8202874251009888E-4</v>
      </c>
      <c r="J290" s="92">
        <v>112.58372859100001</v>
      </c>
      <c r="K290" s="92">
        <v>74.86815</v>
      </c>
    </row>
    <row r="291" spans="1:11" x14ac:dyDescent="0.2">
      <c r="A291" s="90" t="s">
        <v>3276</v>
      </c>
      <c r="B291" s="90" t="s">
        <v>3277</v>
      </c>
      <c r="C291" s="90" t="s">
        <v>1530</v>
      </c>
      <c r="D291" s="90" t="s">
        <v>396</v>
      </c>
      <c r="E291" s="90" t="s">
        <v>398</v>
      </c>
      <c r="F291" s="109">
        <v>4.4093790500000001</v>
      </c>
      <c r="G291" s="109">
        <v>2.472361E-2</v>
      </c>
      <c r="H291" s="110" t="str">
        <f t="shared" si="8"/>
        <v/>
      </c>
      <c r="I291" s="91">
        <f t="shared" si="9"/>
        <v>4.7822859955086108E-4</v>
      </c>
      <c r="J291" s="92">
        <v>367.82083499999999</v>
      </c>
      <c r="K291" s="92">
        <v>32.340949999999999</v>
      </c>
    </row>
    <row r="292" spans="1:11" x14ac:dyDescent="0.2">
      <c r="A292" s="90" t="s">
        <v>212</v>
      </c>
      <c r="B292" s="90" t="s">
        <v>353</v>
      </c>
      <c r="C292" s="90" t="s">
        <v>1549</v>
      </c>
      <c r="D292" s="90" t="s">
        <v>397</v>
      </c>
      <c r="E292" s="90" t="s">
        <v>1853</v>
      </c>
      <c r="F292" s="109">
        <v>4.3656895799999997</v>
      </c>
      <c r="G292" s="109">
        <v>27.243886608</v>
      </c>
      <c r="H292" s="110">
        <f t="shared" si="8"/>
        <v>-0.83975525802115025</v>
      </c>
      <c r="I292" s="91">
        <f t="shared" si="9"/>
        <v>4.7349016499663069E-4</v>
      </c>
      <c r="J292" s="92">
        <v>50.378756960000004</v>
      </c>
      <c r="K292" s="92">
        <v>17.990100000000002</v>
      </c>
    </row>
    <row r="293" spans="1:11" x14ac:dyDescent="0.2">
      <c r="A293" s="90" t="s">
        <v>259</v>
      </c>
      <c r="B293" s="90" t="s">
        <v>265</v>
      </c>
      <c r="C293" s="90" t="s">
        <v>1752</v>
      </c>
      <c r="D293" s="90" t="s">
        <v>1434</v>
      </c>
      <c r="E293" s="90" t="s">
        <v>398</v>
      </c>
      <c r="F293" s="109">
        <v>4.3236855800000003</v>
      </c>
      <c r="G293" s="109">
        <v>9.35186663</v>
      </c>
      <c r="H293" s="110">
        <f t="shared" si="8"/>
        <v>-0.53766603491435805</v>
      </c>
      <c r="I293" s="91">
        <f t="shared" si="9"/>
        <v>4.6893453168233575E-4</v>
      </c>
      <c r="J293" s="92">
        <v>124.19236469901097</v>
      </c>
      <c r="K293" s="92">
        <v>34.840200000000003</v>
      </c>
    </row>
    <row r="294" spans="1:11" x14ac:dyDescent="0.2">
      <c r="A294" s="90" t="s">
        <v>1438</v>
      </c>
      <c r="B294" s="90" t="s">
        <v>1439</v>
      </c>
      <c r="C294" s="90" t="s">
        <v>296</v>
      </c>
      <c r="D294" s="90" t="s">
        <v>1434</v>
      </c>
      <c r="E294" s="90" t="s">
        <v>1853</v>
      </c>
      <c r="F294" s="109">
        <v>4.3066936799999995</v>
      </c>
      <c r="G294" s="109">
        <v>5.2887606399999996</v>
      </c>
      <c r="H294" s="110">
        <f t="shared" si="8"/>
        <v>-0.18568943214643197</v>
      </c>
      <c r="I294" s="91">
        <f t="shared" si="9"/>
        <v>4.6709163896466188E-4</v>
      </c>
      <c r="J294" s="92">
        <v>156.53399999999999</v>
      </c>
      <c r="K294" s="92">
        <v>54.942399999999999</v>
      </c>
    </row>
    <row r="295" spans="1:11" x14ac:dyDescent="0.2">
      <c r="A295" s="90" t="s">
        <v>1031</v>
      </c>
      <c r="B295" s="90" t="s">
        <v>1032</v>
      </c>
      <c r="C295" s="90" t="s">
        <v>1531</v>
      </c>
      <c r="D295" s="90" t="s">
        <v>396</v>
      </c>
      <c r="E295" s="90" t="s">
        <v>1853</v>
      </c>
      <c r="F295" s="109">
        <v>4.2700960870000007</v>
      </c>
      <c r="G295" s="109">
        <v>0.151432859</v>
      </c>
      <c r="H295" s="110">
        <f t="shared" si="8"/>
        <v>27.197949343345623</v>
      </c>
      <c r="I295" s="91">
        <f t="shared" si="9"/>
        <v>4.6312236904051652E-4</v>
      </c>
      <c r="J295" s="92">
        <v>26.876988489999999</v>
      </c>
      <c r="K295" s="92">
        <v>23.9682</v>
      </c>
    </row>
    <row r="296" spans="1:11" x14ac:dyDescent="0.2">
      <c r="A296" s="90" t="s">
        <v>2810</v>
      </c>
      <c r="B296" s="90" t="s">
        <v>2792</v>
      </c>
      <c r="C296" s="90" t="s">
        <v>1536</v>
      </c>
      <c r="D296" s="90" t="s">
        <v>1434</v>
      </c>
      <c r="E296" s="90" t="s">
        <v>398</v>
      </c>
      <c r="F296" s="109">
        <v>4.2664628899999997</v>
      </c>
      <c r="G296" s="109">
        <v>17.880567510000002</v>
      </c>
      <c r="H296" s="110">
        <f t="shared" si="8"/>
        <v>-0.76139108070177808</v>
      </c>
      <c r="I296" s="91">
        <f t="shared" si="9"/>
        <v>4.6272832291894232E-4</v>
      </c>
      <c r="J296" s="92">
        <v>193.47792228019625</v>
      </c>
      <c r="K296" s="92">
        <v>55.317349999999998</v>
      </c>
    </row>
    <row r="297" spans="1:11" x14ac:dyDescent="0.2">
      <c r="A297" s="90" t="s">
        <v>1891</v>
      </c>
      <c r="B297" s="90" t="s">
        <v>436</v>
      </c>
      <c r="C297" s="90" t="s">
        <v>1532</v>
      </c>
      <c r="D297" s="90" t="s">
        <v>396</v>
      </c>
      <c r="E297" s="90" t="s">
        <v>1853</v>
      </c>
      <c r="F297" s="109">
        <v>4.2655131200000005</v>
      </c>
      <c r="G297" s="109">
        <v>30.646376610000001</v>
      </c>
      <c r="H297" s="110">
        <f t="shared" si="8"/>
        <v>-0.86081509164094294</v>
      </c>
      <c r="I297" s="91">
        <f t="shared" si="9"/>
        <v>4.6262531358999949E-4</v>
      </c>
      <c r="J297" s="92">
        <v>16.543955520000001</v>
      </c>
      <c r="K297" s="92">
        <v>20.139199999999999</v>
      </c>
    </row>
    <row r="298" spans="1:11" x14ac:dyDescent="0.2">
      <c r="A298" s="90" t="s">
        <v>716</v>
      </c>
      <c r="B298" s="90" t="s">
        <v>717</v>
      </c>
      <c r="C298" s="90" t="s">
        <v>1536</v>
      </c>
      <c r="D298" s="90" t="s">
        <v>397</v>
      </c>
      <c r="E298" s="90" t="s">
        <v>1853</v>
      </c>
      <c r="F298" s="109">
        <v>4.222304029</v>
      </c>
      <c r="G298" s="109">
        <v>4.7715211009999994</v>
      </c>
      <c r="H298" s="110">
        <f t="shared" si="8"/>
        <v>-0.11510314224218698</v>
      </c>
      <c r="I298" s="91">
        <f t="shared" si="9"/>
        <v>4.5793897956371618E-4</v>
      </c>
      <c r="J298" s="92">
        <v>183.69723855000001</v>
      </c>
      <c r="K298" s="92">
        <v>11.993399999999999</v>
      </c>
    </row>
    <row r="299" spans="1:11" x14ac:dyDescent="0.2">
      <c r="A299" s="90" t="s">
        <v>1036</v>
      </c>
      <c r="B299" s="90" t="s">
        <v>552</v>
      </c>
      <c r="C299" s="90" t="s">
        <v>1532</v>
      </c>
      <c r="D299" s="90" t="s">
        <v>396</v>
      </c>
      <c r="E299" s="90" t="s">
        <v>1853</v>
      </c>
      <c r="F299" s="109">
        <v>4.20925276</v>
      </c>
      <c r="G299" s="109">
        <v>8.9660537300000005</v>
      </c>
      <c r="H299" s="110">
        <f t="shared" si="8"/>
        <v>-0.53053451532238372</v>
      </c>
      <c r="I299" s="91">
        <f t="shared" si="9"/>
        <v>4.5652347637710955E-4</v>
      </c>
      <c r="J299" s="92">
        <v>480.10657272328723</v>
      </c>
      <c r="K299" s="92">
        <v>19.162199999999999</v>
      </c>
    </row>
    <row r="300" spans="1:11" x14ac:dyDescent="0.2">
      <c r="A300" s="90" t="s">
        <v>2059</v>
      </c>
      <c r="B300" s="90" t="s">
        <v>343</v>
      </c>
      <c r="C300" s="90" t="s">
        <v>1173</v>
      </c>
      <c r="D300" s="90" t="s">
        <v>396</v>
      </c>
      <c r="E300" s="90" t="s">
        <v>398</v>
      </c>
      <c r="F300" s="109">
        <v>4.1997841500000002</v>
      </c>
      <c r="G300" s="109">
        <v>8.0968972600000004</v>
      </c>
      <c r="H300" s="110">
        <f t="shared" si="8"/>
        <v>-0.48130944297050404</v>
      </c>
      <c r="I300" s="91">
        <f t="shared" si="9"/>
        <v>4.5549653810560999E-4</v>
      </c>
      <c r="J300" s="92">
        <v>178.56141939599999</v>
      </c>
      <c r="K300" s="92">
        <v>12.82175</v>
      </c>
    </row>
    <row r="301" spans="1:11" x14ac:dyDescent="0.2">
      <c r="A301" s="90" t="s">
        <v>2703</v>
      </c>
      <c r="B301" s="90" t="s">
        <v>1069</v>
      </c>
      <c r="C301" s="90" t="s">
        <v>1537</v>
      </c>
      <c r="D301" s="90" t="s">
        <v>396</v>
      </c>
      <c r="E301" s="90" t="s">
        <v>1853</v>
      </c>
      <c r="F301" s="109">
        <v>4.1467327919999999</v>
      </c>
      <c r="G301" s="109">
        <v>0.79211975000000001</v>
      </c>
      <c r="H301" s="110">
        <f t="shared" si="8"/>
        <v>4.2349822006079254</v>
      </c>
      <c r="I301" s="91">
        <f t="shared" si="9"/>
        <v>4.4974274004177346E-4</v>
      </c>
      <c r="J301" s="92">
        <v>371.50148789999997</v>
      </c>
      <c r="K301" s="92">
        <v>8.0404999999999998</v>
      </c>
    </row>
    <row r="302" spans="1:11" x14ac:dyDescent="0.2">
      <c r="A302" s="90" t="s">
        <v>644</v>
      </c>
      <c r="B302" s="90" t="s">
        <v>645</v>
      </c>
      <c r="C302" s="90" t="s">
        <v>1173</v>
      </c>
      <c r="D302" s="90" t="s">
        <v>396</v>
      </c>
      <c r="E302" s="90" t="s">
        <v>1853</v>
      </c>
      <c r="F302" s="109">
        <v>4.0556778420000006</v>
      </c>
      <c r="G302" s="109">
        <v>2.9664506069999996</v>
      </c>
      <c r="H302" s="110">
        <f t="shared" si="8"/>
        <v>0.36718198928703782</v>
      </c>
      <c r="I302" s="91">
        <f t="shared" si="9"/>
        <v>4.3986718143660579E-4</v>
      </c>
      <c r="J302" s="92">
        <v>69.529149504126238</v>
      </c>
      <c r="K302" s="92">
        <v>37.965649999999997</v>
      </c>
    </row>
    <row r="303" spans="1:11" x14ac:dyDescent="0.2">
      <c r="A303" s="90" t="s">
        <v>1889</v>
      </c>
      <c r="B303" s="90" t="s">
        <v>424</v>
      </c>
      <c r="C303" s="90" t="s">
        <v>1532</v>
      </c>
      <c r="D303" s="90" t="s">
        <v>396</v>
      </c>
      <c r="E303" s="90" t="s">
        <v>1853</v>
      </c>
      <c r="F303" s="109">
        <v>4.0337287799999997</v>
      </c>
      <c r="G303" s="109">
        <v>2.0244840900000001</v>
      </c>
      <c r="H303" s="110">
        <f t="shared" si="8"/>
        <v>0.99247245257432448</v>
      </c>
      <c r="I303" s="91">
        <f t="shared" si="9"/>
        <v>4.3748664915242502E-4</v>
      </c>
      <c r="J303" s="92">
        <v>120.98742340000001</v>
      </c>
      <c r="K303" s="92">
        <v>19.733650000000001</v>
      </c>
    </row>
    <row r="304" spans="1:11" x14ac:dyDescent="0.2">
      <c r="A304" s="90" t="s">
        <v>1620</v>
      </c>
      <c r="B304" s="90" t="s">
        <v>777</v>
      </c>
      <c r="C304" s="90" t="s">
        <v>1536</v>
      </c>
      <c r="D304" s="90" t="s">
        <v>397</v>
      </c>
      <c r="E304" s="90" t="s">
        <v>398</v>
      </c>
      <c r="F304" s="109">
        <v>4.0292704160000001</v>
      </c>
      <c r="G304" s="109">
        <v>5.2223156600000005</v>
      </c>
      <c r="H304" s="110">
        <f t="shared" si="8"/>
        <v>-0.22845138472537296</v>
      </c>
      <c r="I304" s="91">
        <f t="shared" si="9"/>
        <v>4.3700310778575394E-4</v>
      </c>
      <c r="J304" s="92">
        <v>40.995999999999995</v>
      </c>
      <c r="K304" s="92">
        <v>14.93905</v>
      </c>
    </row>
    <row r="305" spans="1:11" x14ac:dyDescent="0.2">
      <c r="A305" s="90" t="s">
        <v>618</v>
      </c>
      <c r="B305" s="90" t="s">
        <v>630</v>
      </c>
      <c r="C305" s="90" t="s">
        <v>1536</v>
      </c>
      <c r="D305" s="90" t="s">
        <v>397</v>
      </c>
      <c r="E305" s="90" t="s">
        <v>1853</v>
      </c>
      <c r="F305" s="109">
        <v>4.0233169699999998</v>
      </c>
      <c r="G305" s="109">
        <v>4.6800306050000007</v>
      </c>
      <c r="H305" s="110">
        <f t="shared" si="8"/>
        <v>-0.14032250863880857</v>
      </c>
      <c r="I305" s="91">
        <f t="shared" si="9"/>
        <v>4.3635741411533069E-4</v>
      </c>
      <c r="J305" s="92">
        <v>14.703013329999999</v>
      </c>
      <c r="K305" s="92">
        <v>37.561549999999997</v>
      </c>
    </row>
    <row r="306" spans="1:11" x14ac:dyDescent="0.2">
      <c r="A306" s="90" t="s">
        <v>2436</v>
      </c>
      <c r="B306" s="90" t="s">
        <v>2437</v>
      </c>
      <c r="C306" s="90" t="s">
        <v>1537</v>
      </c>
      <c r="D306" s="90" t="s">
        <v>396</v>
      </c>
      <c r="E306" s="90" t="s">
        <v>1853</v>
      </c>
      <c r="F306" s="109">
        <v>4.0224132799999994</v>
      </c>
      <c r="G306" s="109">
        <v>1.3717153700000002</v>
      </c>
      <c r="H306" s="110">
        <f t="shared" si="8"/>
        <v>1.9323964489805192</v>
      </c>
      <c r="I306" s="91">
        <f t="shared" si="9"/>
        <v>4.3625940249096643E-4</v>
      </c>
      <c r="J306" s="92">
        <v>25.44771931</v>
      </c>
      <c r="K306" s="92">
        <v>71.478499999999997</v>
      </c>
    </row>
    <row r="307" spans="1:11" x14ac:dyDescent="0.2">
      <c r="A307" s="90" t="s">
        <v>895</v>
      </c>
      <c r="B307" s="90" t="s">
        <v>1099</v>
      </c>
      <c r="C307" s="90" t="s">
        <v>1536</v>
      </c>
      <c r="D307" s="90" t="s">
        <v>397</v>
      </c>
      <c r="E307" s="90" t="s">
        <v>398</v>
      </c>
      <c r="F307" s="109">
        <v>3.9920901080000002</v>
      </c>
      <c r="G307" s="109">
        <v>2.7878879199999997</v>
      </c>
      <c r="H307" s="110">
        <f t="shared" si="8"/>
        <v>0.43194067428650462</v>
      </c>
      <c r="I307" s="91">
        <f t="shared" si="9"/>
        <v>4.3297063826474289E-4</v>
      </c>
      <c r="J307" s="92">
        <v>67.832797420000006</v>
      </c>
      <c r="K307" s="92">
        <v>15.27275</v>
      </c>
    </row>
    <row r="308" spans="1:11" x14ac:dyDescent="0.2">
      <c r="A308" s="90" t="s">
        <v>2823</v>
      </c>
      <c r="B308" s="90" t="s">
        <v>58</v>
      </c>
      <c r="C308" s="90" t="s">
        <v>1531</v>
      </c>
      <c r="D308" s="90" t="s">
        <v>396</v>
      </c>
      <c r="E308" s="90" t="s">
        <v>1853</v>
      </c>
      <c r="F308" s="109">
        <v>3.9721411889999998</v>
      </c>
      <c r="G308" s="109">
        <v>4.1284592280000005</v>
      </c>
      <c r="H308" s="110">
        <f t="shared" si="8"/>
        <v>-3.7863529798192519E-2</v>
      </c>
      <c r="I308" s="91">
        <f t="shared" si="9"/>
        <v>4.308070357511591E-4</v>
      </c>
      <c r="J308" s="92">
        <v>118.00050632999999</v>
      </c>
      <c r="K308" s="92">
        <v>34.304650000000002</v>
      </c>
    </row>
    <row r="309" spans="1:11" x14ac:dyDescent="0.2">
      <c r="A309" s="90" t="s">
        <v>1855</v>
      </c>
      <c r="B309" s="90" t="s">
        <v>349</v>
      </c>
      <c r="C309" s="90" t="s">
        <v>1549</v>
      </c>
      <c r="D309" s="90" t="s">
        <v>397</v>
      </c>
      <c r="E309" s="90" t="s">
        <v>1853</v>
      </c>
      <c r="F309" s="109">
        <v>3.9646120899999997</v>
      </c>
      <c r="G309" s="109">
        <v>2.3856150449999998</v>
      </c>
      <c r="H309" s="110">
        <f t="shared" si="8"/>
        <v>0.6618825817306162</v>
      </c>
      <c r="I309" s="91">
        <f t="shared" si="9"/>
        <v>4.2999045127751313E-4</v>
      </c>
      <c r="J309" s="92">
        <v>128.35389118999998</v>
      </c>
      <c r="K309" s="92">
        <v>14.0213</v>
      </c>
    </row>
    <row r="310" spans="1:11" x14ac:dyDescent="0.2">
      <c r="A310" s="90" t="s">
        <v>347</v>
      </c>
      <c r="B310" s="90" t="s">
        <v>348</v>
      </c>
      <c r="C310" s="90" t="s">
        <v>1534</v>
      </c>
      <c r="D310" s="90" t="s">
        <v>397</v>
      </c>
      <c r="E310" s="90" t="s">
        <v>398</v>
      </c>
      <c r="F310" s="109">
        <v>3.9323497669999998</v>
      </c>
      <c r="G310" s="109">
        <v>2.3800629959999999</v>
      </c>
      <c r="H310" s="110">
        <f t="shared" si="8"/>
        <v>0.65220406922372054</v>
      </c>
      <c r="I310" s="91">
        <f t="shared" si="9"/>
        <v>4.2649137229800295E-4</v>
      </c>
      <c r="J310" s="92">
        <v>89.776662470000005</v>
      </c>
      <c r="K310" s="92">
        <v>27.217749999999999</v>
      </c>
    </row>
    <row r="311" spans="1:11" x14ac:dyDescent="0.2">
      <c r="A311" s="90" t="s">
        <v>543</v>
      </c>
      <c r="B311" s="90" t="s">
        <v>544</v>
      </c>
      <c r="C311" s="90" t="s">
        <v>1534</v>
      </c>
      <c r="D311" s="90" t="s">
        <v>397</v>
      </c>
      <c r="E311" s="90" t="s">
        <v>398</v>
      </c>
      <c r="F311" s="109">
        <v>3.8916656690000004</v>
      </c>
      <c r="G311" s="109">
        <v>9.8099356360000005</v>
      </c>
      <c r="H311" s="110">
        <f t="shared" si="8"/>
        <v>-0.60329345539041412</v>
      </c>
      <c r="I311" s="91">
        <f t="shared" si="9"/>
        <v>4.2207889176731927E-4</v>
      </c>
      <c r="J311" s="92">
        <v>99.852309849999997</v>
      </c>
      <c r="K311" s="92">
        <v>39.383800000000001</v>
      </c>
    </row>
    <row r="312" spans="1:11" x14ac:dyDescent="0.2">
      <c r="A312" s="90" t="s">
        <v>704</v>
      </c>
      <c r="B312" s="90" t="s">
        <v>443</v>
      </c>
      <c r="C312" s="90" t="s">
        <v>1537</v>
      </c>
      <c r="D312" s="90" t="s">
        <v>396</v>
      </c>
      <c r="E312" s="90" t="s">
        <v>398</v>
      </c>
      <c r="F312" s="109">
        <v>3.887727452</v>
      </c>
      <c r="G312" s="109">
        <v>7.3545938360000003</v>
      </c>
      <c r="H312" s="110">
        <f t="shared" si="8"/>
        <v>-0.47138787828500284</v>
      </c>
      <c r="I312" s="91">
        <f t="shared" si="9"/>
        <v>4.2165176405176537E-4</v>
      </c>
      <c r="J312" s="92">
        <v>230.2633356</v>
      </c>
      <c r="K312" s="92">
        <v>6.2502500000000003</v>
      </c>
    </row>
    <row r="313" spans="1:11" x14ac:dyDescent="0.2">
      <c r="A313" s="90" t="s">
        <v>988</v>
      </c>
      <c r="B313" s="90" t="s">
        <v>989</v>
      </c>
      <c r="C313" s="90" t="s">
        <v>1531</v>
      </c>
      <c r="D313" s="90" t="s">
        <v>396</v>
      </c>
      <c r="E313" s="90" t="s">
        <v>1853</v>
      </c>
      <c r="F313" s="109">
        <v>3.8679155619999999</v>
      </c>
      <c r="G313" s="109">
        <v>7.3272411599999998</v>
      </c>
      <c r="H313" s="110">
        <f t="shared" si="8"/>
        <v>-0.47211843072461401</v>
      </c>
      <c r="I313" s="91">
        <f t="shared" si="9"/>
        <v>4.1950302331033245E-4</v>
      </c>
      <c r="J313" s="92">
        <v>21.36930263</v>
      </c>
      <c r="K313" s="92">
        <v>19.00235</v>
      </c>
    </row>
    <row r="314" spans="1:11" x14ac:dyDescent="0.2">
      <c r="A314" s="90" t="s">
        <v>1959</v>
      </c>
      <c r="B314" s="90" t="s">
        <v>372</v>
      </c>
      <c r="C314" s="90" t="s">
        <v>1530</v>
      </c>
      <c r="D314" s="90" t="s">
        <v>396</v>
      </c>
      <c r="E314" s="90" t="s">
        <v>1853</v>
      </c>
      <c r="F314" s="109">
        <v>3.8563778229999999</v>
      </c>
      <c r="G314" s="109">
        <v>1.9876474900000001</v>
      </c>
      <c r="H314" s="110">
        <f t="shared" si="8"/>
        <v>0.94017190794731897</v>
      </c>
      <c r="I314" s="91">
        <f t="shared" si="9"/>
        <v>4.1825167324462348E-4</v>
      </c>
      <c r="J314" s="92">
        <v>17.050526550000001</v>
      </c>
      <c r="K314" s="92">
        <v>25.475249999999999</v>
      </c>
    </row>
    <row r="315" spans="1:11" x14ac:dyDescent="0.2">
      <c r="A315" s="90" t="s">
        <v>1669</v>
      </c>
      <c r="B315" s="90" t="s">
        <v>713</v>
      </c>
      <c r="C315" s="90" t="s">
        <v>1536</v>
      </c>
      <c r="D315" s="90" t="s">
        <v>1434</v>
      </c>
      <c r="E315" s="90" t="s">
        <v>1853</v>
      </c>
      <c r="F315" s="109">
        <v>3.8464787669999998</v>
      </c>
      <c r="G315" s="109">
        <v>13.876632467</v>
      </c>
      <c r="H315" s="110">
        <f t="shared" si="8"/>
        <v>-0.72280891807523862</v>
      </c>
      <c r="I315" s="91">
        <f t="shared" si="9"/>
        <v>4.1717805003507979E-4</v>
      </c>
      <c r="J315" s="92">
        <v>308.69714196713653</v>
      </c>
      <c r="K315" s="92">
        <v>26.586400000000001</v>
      </c>
    </row>
    <row r="316" spans="1:11" x14ac:dyDescent="0.2">
      <c r="A316" s="90" t="s">
        <v>512</v>
      </c>
      <c r="B316" s="90" t="s">
        <v>513</v>
      </c>
      <c r="C316" s="90" t="s">
        <v>532</v>
      </c>
      <c r="D316" s="90" t="s">
        <v>397</v>
      </c>
      <c r="E316" s="90" t="s">
        <v>398</v>
      </c>
      <c r="F316" s="109">
        <v>3.8153821539999999</v>
      </c>
      <c r="G316" s="109">
        <v>4.4628987249999996</v>
      </c>
      <c r="H316" s="110">
        <f t="shared" si="8"/>
        <v>-0.14508878890143306</v>
      </c>
      <c r="I316" s="91">
        <f t="shared" si="9"/>
        <v>4.1380540061729726E-4</v>
      </c>
      <c r="J316" s="92">
        <v>672.67003527010002</v>
      </c>
      <c r="K316" s="92">
        <v>19.773399999999999</v>
      </c>
    </row>
    <row r="317" spans="1:11" x14ac:dyDescent="0.2">
      <c r="A317" s="90" t="s">
        <v>403</v>
      </c>
      <c r="B317" s="90" t="s">
        <v>404</v>
      </c>
      <c r="C317" s="90" t="s">
        <v>1531</v>
      </c>
      <c r="D317" s="90" t="s">
        <v>396</v>
      </c>
      <c r="E317" s="90" t="s">
        <v>1853</v>
      </c>
      <c r="F317" s="109">
        <v>3.7980084380000001</v>
      </c>
      <c r="G317" s="109">
        <v>4.3082001299999995</v>
      </c>
      <c r="H317" s="110">
        <f t="shared" si="8"/>
        <v>-0.1184233964544259</v>
      </c>
      <c r="I317" s="91">
        <f t="shared" si="9"/>
        <v>4.1192109723184117E-4</v>
      </c>
      <c r="J317" s="92">
        <v>154.74591447999998</v>
      </c>
      <c r="K317" s="92">
        <v>5.4903500000000003</v>
      </c>
    </row>
    <row r="318" spans="1:11" x14ac:dyDescent="0.2">
      <c r="A318" s="90" t="s">
        <v>2860</v>
      </c>
      <c r="B318" s="90" t="s">
        <v>2846</v>
      </c>
      <c r="C318" s="90" t="s">
        <v>1536</v>
      </c>
      <c r="D318" s="90" t="s">
        <v>1434</v>
      </c>
      <c r="E318" s="90" t="s">
        <v>398</v>
      </c>
      <c r="F318" s="109">
        <v>3.7687766699999998</v>
      </c>
      <c r="G318" s="109">
        <v>2.7305869</v>
      </c>
      <c r="H318" s="110">
        <f t="shared" si="8"/>
        <v>0.38020755537939466</v>
      </c>
      <c r="I318" s="91">
        <f t="shared" si="9"/>
        <v>4.0875070355179775E-4</v>
      </c>
      <c r="J318" s="92">
        <v>691.68798700000002</v>
      </c>
      <c r="K318" s="92">
        <v>24.818100000000001</v>
      </c>
    </row>
    <row r="319" spans="1:11" x14ac:dyDescent="0.2">
      <c r="A319" s="90" t="s">
        <v>1862</v>
      </c>
      <c r="B319" s="90" t="s">
        <v>1157</v>
      </c>
      <c r="C319" s="90" t="s">
        <v>1533</v>
      </c>
      <c r="D319" s="90" t="s">
        <v>396</v>
      </c>
      <c r="E319" s="90" t="s">
        <v>1853</v>
      </c>
      <c r="F319" s="109">
        <v>3.7667988500000003</v>
      </c>
      <c r="G319" s="109">
        <v>7.6230670499999995</v>
      </c>
      <c r="H319" s="110">
        <f t="shared" si="8"/>
        <v>-0.50586833025429045</v>
      </c>
      <c r="I319" s="91">
        <f t="shared" si="9"/>
        <v>4.0853619486972754E-4</v>
      </c>
      <c r="J319" s="92">
        <v>279.01046380000003</v>
      </c>
      <c r="K319" s="92">
        <v>10.00595</v>
      </c>
    </row>
    <row r="320" spans="1:11" x14ac:dyDescent="0.2">
      <c r="A320" s="90" t="s">
        <v>67</v>
      </c>
      <c r="B320" s="90" t="s">
        <v>80</v>
      </c>
      <c r="C320" s="90" t="s">
        <v>1536</v>
      </c>
      <c r="D320" s="90" t="s">
        <v>1434</v>
      </c>
      <c r="E320" s="90" t="s">
        <v>398</v>
      </c>
      <c r="F320" s="109">
        <v>3.7622976499999998</v>
      </c>
      <c r="G320" s="109">
        <v>1.34937405</v>
      </c>
      <c r="H320" s="110">
        <f t="shared" si="8"/>
        <v>1.7881799342443259</v>
      </c>
      <c r="I320" s="91">
        <f t="shared" si="9"/>
        <v>4.0804800763340941E-4</v>
      </c>
      <c r="J320" s="92">
        <v>56.966747138073359</v>
      </c>
      <c r="K320" s="92">
        <v>75.305199999999999</v>
      </c>
    </row>
    <row r="321" spans="1:11" x14ac:dyDescent="0.2">
      <c r="A321" s="90" t="s">
        <v>2106</v>
      </c>
      <c r="B321" s="90" t="s">
        <v>853</v>
      </c>
      <c r="C321" s="90" t="s">
        <v>1531</v>
      </c>
      <c r="D321" s="90" t="s">
        <v>396</v>
      </c>
      <c r="E321" s="90" t="s">
        <v>1853</v>
      </c>
      <c r="F321" s="109">
        <v>3.7171466800000004</v>
      </c>
      <c r="G321" s="109">
        <v>1.7885546699999999</v>
      </c>
      <c r="H321" s="110">
        <f t="shared" si="8"/>
        <v>1.0782963710021796</v>
      </c>
      <c r="I321" s="91">
        <f t="shared" si="9"/>
        <v>4.0315106298278731E-4</v>
      </c>
      <c r="J321" s="92">
        <v>16.862633129999999</v>
      </c>
      <c r="K321" s="92">
        <v>28.27345</v>
      </c>
    </row>
    <row r="322" spans="1:11" x14ac:dyDescent="0.2">
      <c r="A322" s="90" t="s">
        <v>1033</v>
      </c>
      <c r="B322" s="90" t="s">
        <v>548</v>
      </c>
      <c r="C322" s="90" t="s">
        <v>1532</v>
      </c>
      <c r="D322" s="90" t="s">
        <v>396</v>
      </c>
      <c r="E322" s="90" t="s">
        <v>1853</v>
      </c>
      <c r="F322" s="109">
        <v>3.7170902099999998</v>
      </c>
      <c r="G322" s="109">
        <v>0.38649946000000002</v>
      </c>
      <c r="H322" s="110">
        <f t="shared" si="8"/>
        <v>8.6173231652121842</v>
      </c>
      <c r="I322" s="91">
        <f t="shared" si="9"/>
        <v>4.0314493840862151E-4</v>
      </c>
      <c r="J322" s="92">
        <v>749.92024737999998</v>
      </c>
      <c r="K322" s="92">
        <v>15.64565</v>
      </c>
    </row>
    <row r="323" spans="1:11" x14ac:dyDescent="0.2">
      <c r="A323" s="90" t="s">
        <v>1830</v>
      </c>
      <c r="B323" s="90" t="s">
        <v>1851</v>
      </c>
      <c r="C323" s="90" t="s">
        <v>1173</v>
      </c>
      <c r="D323" s="90" t="s">
        <v>396</v>
      </c>
      <c r="E323" s="90" t="s">
        <v>1853</v>
      </c>
      <c r="F323" s="109">
        <v>3.6897583849999998</v>
      </c>
      <c r="G323" s="109">
        <v>3.7934799799999999</v>
      </c>
      <c r="H323" s="110">
        <f t="shared" si="8"/>
        <v>-2.7342069958676829E-2</v>
      </c>
      <c r="I323" s="91">
        <f t="shared" si="9"/>
        <v>4.0018060709468754E-4</v>
      </c>
      <c r="J323" s="92">
        <v>109.02197324210401</v>
      </c>
      <c r="K323" s="92">
        <v>47.542450000000002</v>
      </c>
    </row>
    <row r="324" spans="1:11" x14ac:dyDescent="0.2">
      <c r="A324" s="90" t="s">
        <v>1672</v>
      </c>
      <c r="B324" s="90" t="s">
        <v>697</v>
      </c>
      <c r="C324" s="90" t="s">
        <v>1534</v>
      </c>
      <c r="D324" s="90" t="s">
        <v>396</v>
      </c>
      <c r="E324" s="90" t="s">
        <v>1853</v>
      </c>
      <c r="F324" s="109">
        <v>3.6660862500000002</v>
      </c>
      <c r="G324" s="109">
        <v>2.0821433300000001</v>
      </c>
      <c r="H324" s="110">
        <f t="shared" si="8"/>
        <v>0.76072713015390736</v>
      </c>
      <c r="I324" s="91">
        <f t="shared" si="9"/>
        <v>3.9761319525708909E-4</v>
      </c>
      <c r="J324" s="92">
        <v>5.5101889400000008</v>
      </c>
      <c r="K324" s="92">
        <v>21.084050000000001</v>
      </c>
    </row>
    <row r="325" spans="1:11" x14ac:dyDescent="0.2">
      <c r="A325" s="90" t="s">
        <v>2678</v>
      </c>
      <c r="B325" s="90" t="s">
        <v>186</v>
      </c>
      <c r="C325" s="90" t="s">
        <v>1173</v>
      </c>
      <c r="D325" s="90" t="s">
        <v>396</v>
      </c>
      <c r="E325" s="90" t="s">
        <v>1853</v>
      </c>
      <c r="F325" s="109">
        <v>3.653350766</v>
      </c>
      <c r="G325" s="109">
        <v>1.288951832</v>
      </c>
      <c r="H325" s="110">
        <f t="shared" si="8"/>
        <v>1.83435786761037</v>
      </c>
      <c r="I325" s="91">
        <f t="shared" si="9"/>
        <v>3.9623194120547324E-4</v>
      </c>
      <c r="J325" s="92">
        <v>44.446969693499994</v>
      </c>
      <c r="K325" s="92">
        <v>15.195399999999999</v>
      </c>
    </row>
    <row r="326" spans="1:11" x14ac:dyDescent="0.2">
      <c r="A326" s="90" t="s">
        <v>2062</v>
      </c>
      <c r="B326" s="90" t="s">
        <v>346</v>
      </c>
      <c r="C326" s="90" t="s">
        <v>1173</v>
      </c>
      <c r="D326" s="90" t="s">
        <v>396</v>
      </c>
      <c r="E326" s="90" t="s">
        <v>1853</v>
      </c>
      <c r="F326" s="109">
        <v>3.6488137439999999</v>
      </c>
      <c r="G326" s="109">
        <v>13.688677732</v>
      </c>
      <c r="H326" s="110">
        <f t="shared" si="8"/>
        <v>-0.7334429361668604</v>
      </c>
      <c r="I326" s="91">
        <f t="shared" si="9"/>
        <v>3.9573986881782231E-4</v>
      </c>
      <c r="J326" s="92">
        <v>138.84292094490002</v>
      </c>
      <c r="K326" s="92">
        <v>27.188849999999999</v>
      </c>
    </row>
    <row r="327" spans="1:11" x14ac:dyDescent="0.2">
      <c r="A327" s="90" t="s">
        <v>1978</v>
      </c>
      <c r="B327" s="90" t="s">
        <v>1744</v>
      </c>
      <c r="C327" s="90" t="s">
        <v>1530</v>
      </c>
      <c r="D327" s="90" t="s">
        <v>396</v>
      </c>
      <c r="E327" s="90" t="s">
        <v>1853</v>
      </c>
      <c r="F327" s="109">
        <v>3.63227548522377</v>
      </c>
      <c r="G327" s="109">
        <v>2.98443922331314</v>
      </c>
      <c r="H327" s="110">
        <f t="shared" ref="H327:H390" si="10">IF(ISERROR(F327/G327-1),"",IF((F327/G327-1)&gt;10000%,"",F327/G327-1))</f>
        <v>0.21707135358965091</v>
      </c>
      <c r="I327" s="91">
        <f t="shared" ref="I327:I390" si="11">F327/$F$1037</f>
        <v>3.939461767256067E-4</v>
      </c>
      <c r="J327" s="92">
        <v>176.81866677050076</v>
      </c>
      <c r="K327" s="92">
        <v>61.33</v>
      </c>
    </row>
    <row r="328" spans="1:11" x14ac:dyDescent="0.2">
      <c r="A328" s="90" t="s">
        <v>2101</v>
      </c>
      <c r="B328" s="90" t="s">
        <v>1747</v>
      </c>
      <c r="C328" s="90" t="s">
        <v>1530</v>
      </c>
      <c r="D328" s="90" t="s">
        <v>396</v>
      </c>
      <c r="E328" s="90" t="s">
        <v>1853</v>
      </c>
      <c r="F328" s="109">
        <v>3.6284122000000001</v>
      </c>
      <c r="G328" s="109">
        <v>1.1031090299999999</v>
      </c>
      <c r="H328" s="110">
        <f t="shared" si="10"/>
        <v>2.2892598114258935</v>
      </c>
      <c r="I328" s="91">
        <f t="shared" si="11"/>
        <v>3.9352717589549458E-4</v>
      </c>
      <c r="J328" s="92">
        <v>71.045460000000006</v>
      </c>
      <c r="K328" s="92">
        <v>20.673449999999999</v>
      </c>
    </row>
    <row r="329" spans="1:11" x14ac:dyDescent="0.2">
      <c r="A329" s="90" t="s">
        <v>2680</v>
      </c>
      <c r="B329" s="90" t="s">
        <v>187</v>
      </c>
      <c r="C329" s="90" t="s">
        <v>1173</v>
      </c>
      <c r="D329" s="90" t="s">
        <v>396</v>
      </c>
      <c r="E329" s="90" t="s">
        <v>1853</v>
      </c>
      <c r="F329" s="109">
        <v>3.6235375200000002</v>
      </c>
      <c r="G329" s="109">
        <v>1.1959308149999999</v>
      </c>
      <c r="H329" s="110">
        <f t="shared" si="10"/>
        <v>2.0298889154386415</v>
      </c>
      <c r="I329" s="91">
        <f t="shared" si="11"/>
        <v>3.9299848209003492E-4</v>
      </c>
      <c r="J329" s="92">
        <v>30.377195993700003</v>
      </c>
      <c r="K329" s="92">
        <v>15.964650000000001</v>
      </c>
    </row>
    <row r="330" spans="1:11" x14ac:dyDescent="0.2">
      <c r="A330" s="90" t="s">
        <v>986</v>
      </c>
      <c r="B330" s="90" t="s">
        <v>987</v>
      </c>
      <c r="C330" s="90" t="s">
        <v>1531</v>
      </c>
      <c r="D330" s="90" t="s">
        <v>396</v>
      </c>
      <c r="E330" s="90" t="s">
        <v>1853</v>
      </c>
      <c r="F330" s="109">
        <v>3.5903596499999999</v>
      </c>
      <c r="G330" s="109">
        <v>2.5942276959999999</v>
      </c>
      <c r="H330" s="110">
        <f t="shared" si="10"/>
        <v>0.38398015545663955</v>
      </c>
      <c r="I330" s="91">
        <f t="shared" si="11"/>
        <v>3.8940010550996283E-4</v>
      </c>
      <c r="J330" s="92">
        <v>363.90708438000001</v>
      </c>
      <c r="K330" s="92">
        <v>23.986550000000001</v>
      </c>
    </row>
    <row r="331" spans="1:11" x14ac:dyDescent="0.2">
      <c r="A331" s="90" t="s">
        <v>730</v>
      </c>
      <c r="B331" s="90" t="s">
        <v>731</v>
      </c>
      <c r="C331" s="90" t="s">
        <v>1531</v>
      </c>
      <c r="D331" s="90" t="s">
        <v>396</v>
      </c>
      <c r="E331" s="90" t="s">
        <v>1853</v>
      </c>
      <c r="F331" s="109">
        <v>3.5416705529999999</v>
      </c>
      <c r="G331" s="109">
        <v>3.0164890350000002</v>
      </c>
      <c r="H331" s="110">
        <f t="shared" si="10"/>
        <v>0.17410357269871524</v>
      </c>
      <c r="I331" s="91">
        <f t="shared" si="11"/>
        <v>3.8411942575717402E-4</v>
      </c>
      <c r="J331" s="92">
        <v>162.83270113</v>
      </c>
      <c r="K331" s="92">
        <v>6.5004</v>
      </c>
    </row>
    <row r="332" spans="1:11" x14ac:dyDescent="0.2">
      <c r="A332" s="90" t="s">
        <v>2861</v>
      </c>
      <c r="B332" s="90" t="s">
        <v>2847</v>
      </c>
      <c r="C332" s="90" t="s">
        <v>1536</v>
      </c>
      <c r="D332" s="90" t="s">
        <v>1434</v>
      </c>
      <c r="E332" s="90" t="s">
        <v>398</v>
      </c>
      <c r="F332" s="109">
        <v>3.5024228799999997</v>
      </c>
      <c r="G332" s="109">
        <v>3.1253072500000001</v>
      </c>
      <c r="H332" s="110">
        <f t="shared" si="10"/>
        <v>0.12066513780365096</v>
      </c>
      <c r="I332" s="91">
        <f t="shared" si="11"/>
        <v>3.7986273576033191E-4</v>
      </c>
      <c r="J332" s="92">
        <v>37.328089712639198</v>
      </c>
      <c r="K332" s="92">
        <v>41.893549999999998</v>
      </c>
    </row>
    <row r="333" spans="1:11" x14ac:dyDescent="0.2">
      <c r="A333" s="90" t="s">
        <v>714</v>
      </c>
      <c r="B333" s="90" t="s">
        <v>715</v>
      </c>
      <c r="C333" s="90" t="s">
        <v>1536</v>
      </c>
      <c r="D333" s="90" t="s">
        <v>1434</v>
      </c>
      <c r="E333" s="90" t="s">
        <v>1853</v>
      </c>
      <c r="F333" s="109">
        <v>3.4879001600000001</v>
      </c>
      <c r="G333" s="109">
        <v>5.1388276199999998</v>
      </c>
      <c r="H333" s="110">
        <f t="shared" si="10"/>
        <v>-0.32126539010078714</v>
      </c>
      <c r="I333" s="91">
        <f t="shared" si="11"/>
        <v>3.7828764322042673E-4</v>
      </c>
      <c r="J333" s="92">
        <v>56.94026944941983</v>
      </c>
      <c r="K333" s="92">
        <v>27.224900000000002</v>
      </c>
    </row>
    <row r="334" spans="1:11" x14ac:dyDescent="0.2">
      <c r="A334" s="90" t="s">
        <v>35</v>
      </c>
      <c r="B334" s="90" t="s">
        <v>257</v>
      </c>
      <c r="C334" s="90" t="s">
        <v>1173</v>
      </c>
      <c r="D334" s="90" t="s">
        <v>396</v>
      </c>
      <c r="E334" s="90" t="s">
        <v>1853</v>
      </c>
      <c r="F334" s="109">
        <v>3.4430721600000003</v>
      </c>
      <c r="G334" s="109">
        <v>2.0272968600000003</v>
      </c>
      <c r="H334" s="110">
        <f t="shared" si="10"/>
        <v>0.69835618450077397</v>
      </c>
      <c r="I334" s="91">
        <f t="shared" si="11"/>
        <v>3.7342572696927887E-4</v>
      </c>
      <c r="J334" s="92">
        <v>76.681307372804994</v>
      </c>
      <c r="K334" s="92">
        <v>16.194600000000001</v>
      </c>
    </row>
    <row r="335" spans="1:11" x14ac:dyDescent="0.2">
      <c r="A335" s="90" t="s">
        <v>894</v>
      </c>
      <c r="B335" s="90" t="s">
        <v>1092</v>
      </c>
      <c r="C335" s="90" t="s">
        <v>1536</v>
      </c>
      <c r="D335" s="90" t="s">
        <v>397</v>
      </c>
      <c r="E335" s="90" t="s">
        <v>398</v>
      </c>
      <c r="F335" s="109">
        <v>3.4132858260000001</v>
      </c>
      <c r="G335" s="109">
        <v>4.5972508870000004</v>
      </c>
      <c r="H335" s="110">
        <f t="shared" si="10"/>
        <v>-0.25753762196185315</v>
      </c>
      <c r="I335" s="91">
        <f t="shared" si="11"/>
        <v>3.7019518665213963E-4</v>
      </c>
      <c r="J335" s="92">
        <v>409.46265867144302</v>
      </c>
      <c r="K335" s="92">
        <v>36.942250000000001</v>
      </c>
    </row>
    <row r="336" spans="1:11" x14ac:dyDescent="0.2">
      <c r="A336" s="90" t="s">
        <v>36</v>
      </c>
      <c r="B336" s="90" t="s">
        <v>656</v>
      </c>
      <c r="C336" s="90" t="s">
        <v>1173</v>
      </c>
      <c r="D336" s="90" t="s">
        <v>396</v>
      </c>
      <c r="E336" s="90" t="s">
        <v>1853</v>
      </c>
      <c r="F336" s="109">
        <v>3.4095054279999997</v>
      </c>
      <c r="G336" s="109">
        <v>4.6640108550000008</v>
      </c>
      <c r="H336" s="110">
        <f t="shared" si="10"/>
        <v>-0.26897566622408753</v>
      </c>
      <c r="I336" s="91">
        <f t="shared" si="11"/>
        <v>3.6978517553248207E-4</v>
      </c>
      <c r="J336" s="92">
        <v>136.94974665073028</v>
      </c>
      <c r="K336" s="92">
        <v>23.04325</v>
      </c>
    </row>
    <row r="337" spans="1:11" x14ac:dyDescent="0.2">
      <c r="A337" s="90" t="s">
        <v>1567</v>
      </c>
      <c r="B337" s="90" t="s">
        <v>1721</v>
      </c>
      <c r="C337" s="90" t="s">
        <v>1173</v>
      </c>
      <c r="D337" s="90" t="s">
        <v>396</v>
      </c>
      <c r="E337" s="90" t="s">
        <v>1853</v>
      </c>
      <c r="F337" s="109">
        <v>3.4074437130000002</v>
      </c>
      <c r="G337" s="109">
        <v>3.1868938999999998</v>
      </c>
      <c r="H337" s="110">
        <f t="shared" si="10"/>
        <v>6.9205257507945372E-2</v>
      </c>
      <c r="I337" s="91">
        <f t="shared" si="11"/>
        <v>3.6956156783943901E-4</v>
      </c>
      <c r="J337" s="92">
        <v>14.419063</v>
      </c>
      <c r="K337" s="92">
        <v>28.442399999999999</v>
      </c>
    </row>
    <row r="338" spans="1:11" x14ac:dyDescent="0.2">
      <c r="A338" s="90" t="s">
        <v>2277</v>
      </c>
      <c r="B338" s="90" t="s">
        <v>2278</v>
      </c>
      <c r="C338" s="90" t="s">
        <v>1173</v>
      </c>
      <c r="D338" s="90" t="s">
        <v>396</v>
      </c>
      <c r="E338" s="90" t="s">
        <v>398</v>
      </c>
      <c r="F338" s="109">
        <v>3.3811089999999999</v>
      </c>
      <c r="G338" s="109">
        <v>0.75174998999999998</v>
      </c>
      <c r="H338" s="110">
        <f t="shared" si="10"/>
        <v>3.4976508745946244</v>
      </c>
      <c r="I338" s="91">
        <f t="shared" si="11"/>
        <v>3.6670538043192548E-4</v>
      </c>
      <c r="J338" s="92">
        <v>6.4646800228799997</v>
      </c>
      <c r="K338" s="92">
        <v>24.832599999999999</v>
      </c>
    </row>
    <row r="339" spans="1:11" x14ac:dyDescent="0.2">
      <c r="A339" s="90" t="s">
        <v>239</v>
      </c>
      <c r="B339" s="90" t="s">
        <v>354</v>
      </c>
      <c r="C339" s="90" t="s">
        <v>1549</v>
      </c>
      <c r="D339" s="90" t="s">
        <v>397</v>
      </c>
      <c r="E339" s="90" t="s">
        <v>1853</v>
      </c>
      <c r="F339" s="109">
        <v>3.35303386</v>
      </c>
      <c r="G339" s="109">
        <v>0.11785966</v>
      </c>
      <c r="H339" s="110">
        <f t="shared" si="10"/>
        <v>27.449376656949457</v>
      </c>
      <c r="I339" s="91">
        <f t="shared" si="11"/>
        <v>3.6366043130594953E-4</v>
      </c>
      <c r="J339" s="92">
        <v>99.658378991187362</v>
      </c>
      <c r="K339" s="92">
        <v>27.008849999999999</v>
      </c>
    </row>
    <row r="340" spans="1:11" x14ac:dyDescent="0.2">
      <c r="A340" s="90" t="s">
        <v>892</v>
      </c>
      <c r="B340" s="90" t="s">
        <v>679</v>
      </c>
      <c r="C340" s="90" t="s">
        <v>1536</v>
      </c>
      <c r="D340" s="90" t="s">
        <v>397</v>
      </c>
      <c r="E340" s="90" t="s">
        <v>398</v>
      </c>
      <c r="F340" s="109">
        <v>3.3525830120000002</v>
      </c>
      <c r="G340" s="109">
        <v>7.4425112499999999</v>
      </c>
      <c r="H340" s="110">
        <f t="shared" si="10"/>
        <v>-0.54953605048296028</v>
      </c>
      <c r="I340" s="91">
        <f t="shared" si="11"/>
        <v>3.6361153362552665E-4</v>
      </c>
      <c r="J340" s="92">
        <v>374.42006298000001</v>
      </c>
      <c r="K340" s="92">
        <v>8.4910499999999995</v>
      </c>
    </row>
    <row r="341" spans="1:11" x14ac:dyDescent="0.2">
      <c r="A341" s="90" t="s">
        <v>2073</v>
      </c>
      <c r="B341" s="90" t="s">
        <v>1164</v>
      </c>
      <c r="C341" s="90" t="s">
        <v>1173</v>
      </c>
      <c r="D341" s="90" t="s">
        <v>396</v>
      </c>
      <c r="E341" s="90" t="s">
        <v>1853</v>
      </c>
      <c r="F341" s="109">
        <v>3.3273183820000001</v>
      </c>
      <c r="G341" s="109">
        <v>1.2299129499999999</v>
      </c>
      <c r="H341" s="110">
        <f t="shared" si="10"/>
        <v>1.7053283584013004</v>
      </c>
      <c r="I341" s="91">
        <f t="shared" si="11"/>
        <v>3.6087140434971156E-4</v>
      </c>
      <c r="J341" s="92">
        <v>162.46333582949998</v>
      </c>
      <c r="K341" s="92">
        <v>25.538599999999999</v>
      </c>
    </row>
    <row r="342" spans="1:11" x14ac:dyDescent="0.2">
      <c r="A342" s="90" t="s">
        <v>2508</v>
      </c>
      <c r="B342" s="90" t="s">
        <v>2509</v>
      </c>
      <c r="C342" s="90" t="s">
        <v>1752</v>
      </c>
      <c r="D342" s="90" t="s">
        <v>396</v>
      </c>
      <c r="E342" s="90" t="s">
        <v>1853</v>
      </c>
      <c r="F342" s="109">
        <v>3.3259004059564203</v>
      </c>
      <c r="G342" s="109">
        <v>1.3335872034763201</v>
      </c>
      <c r="H342" s="110">
        <f t="shared" si="10"/>
        <v>1.4939504497993461</v>
      </c>
      <c r="I342" s="91">
        <f t="shared" si="11"/>
        <v>3.6071761473674603E-4</v>
      </c>
      <c r="J342" s="92">
        <v>41.848548025854683</v>
      </c>
      <c r="K342" s="92">
        <v>40.090649999999997</v>
      </c>
    </row>
    <row r="343" spans="1:11" x14ac:dyDescent="0.2">
      <c r="A343" s="90" t="s">
        <v>1646</v>
      </c>
      <c r="B343" s="90" t="s">
        <v>1701</v>
      </c>
      <c r="C343" s="90" t="s">
        <v>1536</v>
      </c>
      <c r="D343" s="90" t="s">
        <v>397</v>
      </c>
      <c r="E343" s="90" t="s">
        <v>398</v>
      </c>
      <c r="F343" s="109">
        <v>3.3205844360000003</v>
      </c>
      <c r="G343" s="109">
        <v>3.53523034</v>
      </c>
      <c r="H343" s="110">
        <f t="shared" si="10"/>
        <v>-6.0716242891262318E-2</v>
      </c>
      <c r="I343" s="91">
        <f t="shared" si="11"/>
        <v>3.6014105988884445E-4</v>
      </c>
      <c r="J343" s="92">
        <v>48.341000000000001</v>
      </c>
      <c r="K343" s="92">
        <v>17.8675</v>
      </c>
    </row>
    <row r="344" spans="1:11" x14ac:dyDescent="0.2">
      <c r="A344" s="90" t="s">
        <v>870</v>
      </c>
      <c r="B344" s="90" t="s">
        <v>117</v>
      </c>
      <c r="C344" s="90" t="s">
        <v>879</v>
      </c>
      <c r="D344" s="90" t="s">
        <v>396</v>
      </c>
      <c r="E344" s="90" t="s">
        <v>1853</v>
      </c>
      <c r="F344" s="109">
        <v>3.3199715800000003</v>
      </c>
      <c r="G344" s="109">
        <v>12.452155640000001</v>
      </c>
      <c r="H344" s="110">
        <f t="shared" si="10"/>
        <v>-0.733381779349491</v>
      </c>
      <c r="I344" s="91">
        <f t="shared" si="11"/>
        <v>3.6007459128560505E-4</v>
      </c>
      <c r="J344" s="92">
        <v>54.037716669999995</v>
      </c>
      <c r="K344" s="92">
        <v>28.290849999999999</v>
      </c>
    </row>
    <row r="345" spans="1:11" x14ac:dyDescent="0.2">
      <c r="A345" s="90" t="s">
        <v>2504</v>
      </c>
      <c r="B345" s="90" t="s">
        <v>2505</v>
      </c>
      <c r="C345" s="90" t="s">
        <v>1752</v>
      </c>
      <c r="D345" s="90" t="s">
        <v>397</v>
      </c>
      <c r="E345" s="90" t="s">
        <v>398</v>
      </c>
      <c r="F345" s="109">
        <v>3.31211989</v>
      </c>
      <c r="G345" s="109">
        <v>1.1776231100000001</v>
      </c>
      <c r="H345" s="110">
        <f t="shared" si="10"/>
        <v>1.8125466134916457</v>
      </c>
      <c r="I345" s="91">
        <f t="shared" si="11"/>
        <v>3.5922301951773729E-4</v>
      </c>
      <c r="J345" s="92">
        <v>14.148829970000001</v>
      </c>
      <c r="K345" s="92">
        <v>8.2782</v>
      </c>
    </row>
    <row r="346" spans="1:11" x14ac:dyDescent="0.2">
      <c r="A346" s="90" t="s">
        <v>1172</v>
      </c>
      <c r="B346" s="90" t="s">
        <v>1168</v>
      </c>
      <c r="C346" s="90" t="s">
        <v>1537</v>
      </c>
      <c r="D346" s="90" t="s">
        <v>396</v>
      </c>
      <c r="E346" s="90" t="s">
        <v>398</v>
      </c>
      <c r="F346" s="109">
        <v>3.30908698</v>
      </c>
      <c r="G346" s="109">
        <v>1.15360339</v>
      </c>
      <c r="H346" s="110">
        <f t="shared" si="10"/>
        <v>1.8684788972404114</v>
      </c>
      <c r="I346" s="91">
        <f t="shared" si="11"/>
        <v>3.588940788017279E-4</v>
      </c>
      <c r="J346" s="92">
        <v>29.888894649999997</v>
      </c>
      <c r="K346" s="92">
        <v>11.748250000000001</v>
      </c>
    </row>
    <row r="347" spans="1:11" x14ac:dyDescent="0.2">
      <c r="A347" s="90" t="s">
        <v>1643</v>
      </c>
      <c r="B347" s="90" t="s">
        <v>1698</v>
      </c>
      <c r="C347" s="90" t="s">
        <v>1536</v>
      </c>
      <c r="D347" s="90" t="s">
        <v>397</v>
      </c>
      <c r="E347" s="90" t="s">
        <v>398</v>
      </c>
      <c r="F347" s="109">
        <v>3.3019151400000002</v>
      </c>
      <c r="G347" s="109">
        <v>3.4663255299999998</v>
      </c>
      <c r="H347" s="110">
        <f t="shared" si="10"/>
        <v>-4.7430741451452652E-2</v>
      </c>
      <c r="I347" s="91">
        <f t="shared" si="11"/>
        <v>3.5811624161410786E-4</v>
      </c>
      <c r="J347" s="92">
        <v>77.801000000000002</v>
      </c>
      <c r="K347" s="92">
        <v>11.997199999999999</v>
      </c>
    </row>
    <row r="348" spans="1:11" x14ac:dyDescent="0.2">
      <c r="A348" s="90" t="s">
        <v>584</v>
      </c>
      <c r="B348" s="90" t="s">
        <v>585</v>
      </c>
      <c r="C348" s="90" t="s">
        <v>1549</v>
      </c>
      <c r="D348" s="90" t="s">
        <v>397</v>
      </c>
      <c r="E348" s="90" t="s">
        <v>1853</v>
      </c>
      <c r="F348" s="109">
        <v>3.2762908149999999</v>
      </c>
      <c r="G348" s="109">
        <v>3.245434044</v>
      </c>
      <c r="H348" s="110">
        <f t="shared" si="10"/>
        <v>9.5077486036254655E-3</v>
      </c>
      <c r="I348" s="91">
        <f t="shared" si="11"/>
        <v>3.5533710085069667E-4</v>
      </c>
      <c r="J348" s="92">
        <v>36.359609633206134</v>
      </c>
      <c r="K348" s="92">
        <v>88.640349999999998</v>
      </c>
    </row>
    <row r="349" spans="1:11" x14ac:dyDescent="0.2">
      <c r="A349" s="90" t="s">
        <v>1621</v>
      </c>
      <c r="B349" s="90" t="s">
        <v>778</v>
      </c>
      <c r="C349" s="90" t="s">
        <v>1536</v>
      </c>
      <c r="D349" s="90" t="s">
        <v>397</v>
      </c>
      <c r="E349" s="90" t="s">
        <v>398</v>
      </c>
      <c r="F349" s="109">
        <v>3.268577289</v>
      </c>
      <c r="G349" s="109">
        <v>1.3834723200000001</v>
      </c>
      <c r="H349" s="110">
        <f t="shared" si="10"/>
        <v>1.3625895811200617</v>
      </c>
      <c r="I349" s="91">
        <f t="shared" si="11"/>
        <v>3.5450051395382307E-4</v>
      </c>
      <c r="J349" s="92">
        <v>12.242000000000001</v>
      </c>
      <c r="K349" s="92">
        <v>23.850549999999998</v>
      </c>
    </row>
    <row r="350" spans="1:11" x14ac:dyDescent="0.2">
      <c r="A350" s="90" t="s">
        <v>514</v>
      </c>
      <c r="B350" s="90" t="s">
        <v>515</v>
      </c>
      <c r="C350" s="90" t="s">
        <v>532</v>
      </c>
      <c r="D350" s="90" t="s">
        <v>1434</v>
      </c>
      <c r="E350" s="90" t="s">
        <v>398</v>
      </c>
      <c r="F350" s="109">
        <v>3.243875208</v>
      </c>
      <c r="G350" s="109">
        <v>1.0454224699999999</v>
      </c>
      <c r="H350" s="110">
        <f t="shared" si="10"/>
        <v>2.1029323561411495</v>
      </c>
      <c r="I350" s="91">
        <f t="shared" si="11"/>
        <v>3.5182139712837754E-4</v>
      </c>
      <c r="J350" s="92">
        <v>56.744352390000003</v>
      </c>
      <c r="K350" s="92">
        <v>21.729299999999999</v>
      </c>
    </row>
    <row r="351" spans="1:11" x14ac:dyDescent="0.2">
      <c r="A351" s="90" t="s">
        <v>2695</v>
      </c>
      <c r="B351" s="90" t="s">
        <v>2696</v>
      </c>
      <c r="C351" s="90" t="s">
        <v>1536</v>
      </c>
      <c r="D351" s="90" t="s">
        <v>397</v>
      </c>
      <c r="E351" s="90" t="s">
        <v>1853</v>
      </c>
      <c r="F351" s="109">
        <v>3.2297675499999996</v>
      </c>
      <c r="G351" s="109">
        <v>3.2060287599999997</v>
      </c>
      <c r="H351" s="110">
        <f t="shared" si="10"/>
        <v>7.4044220364386515E-3</v>
      </c>
      <c r="I351" s="91">
        <f t="shared" si="11"/>
        <v>3.5029132102201905E-4</v>
      </c>
      <c r="J351" s="92">
        <v>67.464371933650028</v>
      </c>
      <c r="K351" s="92">
        <v>80.322450000000003</v>
      </c>
    </row>
    <row r="352" spans="1:11" x14ac:dyDescent="0.2">
      <c r="A352" s="90" t="s">
        <v>2096</v>
      </c>
      <c r="B352" s="90" t="s">
        <v>128</v>
      </c>
      <c r="C352" s="90" t="s">
        <v>1530</v>
      </c>
      <c r="D352" s="90" t="s">
        <v>396</v>
      </c>
      <c r="E352" s="90" t="s">
        <v>1853</v>
      </c>
      <c r="F352" s="109">
        <v>3.1955778229999998</v>
      </c>
      <c r="G352" s="109">
        <v>2.2889697</v>
      </c>
      <c r="H352" s="110">
        <f t="shared" si="10"/>
        <v>0.39607694370091484</v>
      </c>
      <c r="I352" s="91">
        <f t="shared" si="11"/>
        <v>3.4658320133513565E-4</v>
      </c>
      <c r="J352" s="92">
        <v>36.062950000000001</v>
      </c>
      <c r="K352" s="92">
        <v>34.154499999999999</v>
      </c>
    </row>
    <row r="353" spans="1:11" x14ac:dyDescent="0.2">
      <c r="A353" s="90" t="s">
        <v>1897</v>
      </c>
      <c r="B353" s="90" t="s">
        <v>426</v>
      </c>
      <c r="C353" s="90" t="s">
        <v>1532</v>
      </c>
      <c r="D353" s="90" t="s">
        <v>396</v>
      </c>
      <c r="E353" s="90" t="s">
        <v>1853</v>
      </c>
      <c r="F353" s="109">
        <v>3.1734827200000004</v>
      </c>
      <c r="G353" s="109">
        <v>4.5470469199999997</v>
      </c>
      <c r="H353" s="110">
        <f t="shared" si="10"/>
        <v>-0.30207829920523432</v>
      </c>
      <c r="I353" s="91">
        <f t="shared" si="11"/>
        <v>3.4418682986314306E-4</v>
      </c>
      <c r="J353" s="92">
        <v>49.96361649</v>
      </c>
      <c r="K353" s="92">
        <v>18.413250000000001</v>
      </c>
    </row>
    <row r="354" spans="1:11" x14ac:dyDescent="0.2">
      <c r="A354" s="90" t="s">
        <v>685</v>
      </c>
      <c r="B354" s="90" t="s">
        <v>158</v>
      </c>
      <c r="C354" s="90" t="s">
        <v>1752</v>
      </c>
      <c r="D354" s="90" t="s">
        <v>397</v>
      </c>
      <c r="E354" s="90" t="s">
        <v>398</v>
      </c>
      <c r="F354" s="109">
        <v>3.1474020899999999</v>
      </c>
      <c r="G354" s="109">
        <v>3.6204451200000003</v>
      </c>
      <c r="H354" s="110">
        <f t="shared" si="10"/>
        <v>-0.13065880418593401</v>
      </c>
      <c r="I354" s="91">
        <f t="shared" si="11"/>
        <v>3.4135819956874721E-4</v>
      </c>
      <c r="J354" s="92">
        <v>381.59100071</v>
      </c>
      <c r="K354" s="92">
        <v>12.739599999999999</v>
      </c>
    </row>
    <row r="355" spans="1:11" x14ac:dyDescent="0.2">
      <c r="A355" s="90" t="s">
        <v>2098</v>
      </c>
      <c r="B355" s="90" t="s">
        <v>130</v>
      </c>
      <c r="C355" s="90" t="s">
        <v>1530</v>
      </c>
      <c r="D355" s="90" t="s">
        <v>396</v>
      </c>
      <c r="E355" s="90" t="s">
        <v>1853</v>
      </c>
      <c r="F355" s="109">
        <v>3.0880003</v>
      </c>
      <c r="G355" s="109">
        <v>2.2776903100000001</v>
      </c>
      <c r="H355" s="110">
        <f t="shared" si="10"/>
        <v>0.35575951060704125</v>
      </c>
      <c r="I355" s="91">
        <f t="shared" si="11"/>
        <v>3.349156518720337E-4</v>
      </c>
      <c r="J355" s="92">
        <v>92.959980299999998</v>
      </c>
      <c r="K355" s="92">
        <v>26.885850000000001</v>
      </c>
    </row>
    <row r="356" spans="1:11" x14ac:dyDescent="0.2">
      <c r="A356" s="90" t="s">
        <v>1968</v>
      </c>
      <c r="B356" s="90" t="s">
        <v>126</v>
      </c>
      <c r="C356" s="90" t="s">
        <v>1530</v>
      </c>
      <c r="D356" s="90" t="s">
        <v>396</v>
      </c>
      <c r="E356" s="90" t="s">
        <v>1853</v>
      </c>
      <c r="F356" s="109">
        <v>3.0467292450000003</v>
      </c>
      <c r="G356" s="109">
        <v>0.45233480999999998</v>
      </c>
      <c r="H356" s="110">
        <f t="shared" si="10"/>
        <v>5.7355621934115586</v>
      </c>
      <c r="I356" s="91">
        <f t="shared" si="11"/>
        <v>3.3043951166933637E-4</v>
      </c>
      <c r="J356" s="92">
        <v>395.30905780000001</v>
      </c>
      <c r="K356" s="92">
        <v>18.433050000000001</v>
      </c>
    </row>
    <row r="357" spans="1:11" x14ac:dyDescent="0.2">
      <c r="A357" s="90" t="s">
        <v>526</v>
      </c>
      <c r="B357" s="90" t="s">
        <v>527</v>
      </c>
      <c r="C357" s="90" t="s">
        <v>532</v>
      </c>
      <c r="D357" s="90" t="s">
        <v>397</v>
      </c>
      <c r="E357" s="90" t="s">
        <v>398</v>
      </c>
      <c r="F357" s="109">
        <v>3.04059737</v>
      </c>
      <c r="G357" s="109">
        <v>1.73962146</v>
      </c>
      <c r="H357" s="110">
        <f t="shared" si="10"/>
        <v>0.74785000065474017</v>
      </c>
      <c r="I357" s="91">
        <f t="shared" si="11"/>
        <v>3.2977446610155489E-4</v>
      </c>
      <c r="J357" s="92">
        <v>96.309116700000004</v>
      </c>
      <c r="K357" s="92">
        <v>14.71635</v>
      </c>
    </row>
    <row r="358" spans="1:11" x14ac:dyDescent="0.2">
      <c r="A358" s="90" t="s">
        <v>2080</v>
      </c>
      <c r="B358" s="90" t="s">
        <v>605</v>
      </c>
      <c r="C358" s="90" t="s">
        <v>1530</v>
      </c>
      <c r="D358" s="90" t="s">
        <v>396</v>
      </c>
      <c r="E358" s="90" t="s">
        <v>1853</v>
      </c>
      <c r="F358" s="109">
        <v>3.0143485399999999</v>
      </c>
      <c r="G358" s="109">
        <v>1.5883929399999999</v>
      </c>
      <c r="H358" s="110">
        <f t="shared" si="10"/>
        <v>0.89773478847117016</v>
      </c>
      <c r="I358" s="91">
        <f t="shared" si="11"/>
        <v>3.2692759331778983E-4</v>
      </c>
      <c r="J358" s="92">
        <v>530.91465041999993</v>
      </c>
      <c r="K358" s="92">
        <v>22.776050000000001</v>
      </c>
    </row>
    <row r="359" spans="1:11" x14ac:dyDescent="0.2">
      <c r="A359" s="90" t="s">
        <v>1570</v>
      </c>
      <c r="B359" s="90" t="s">
        <v>179</v>
      </c>
      <c r="C359" s="90" t="s">
        <v>1173</v>
      </c>
      <c r="D359" s="90" t="s">
        <v>396</v>
      </c>
      <c r="E359" s="90" t="s">
        <v>398</v>
      </c>
      <c r="F359" s="109">
        <v>3.0053415339999998</v>
      </c>
      <c r="G359" s="109">
        <v>5.6987276649999998</v>
      </c>
      <c r="H359" s="110">
        <f t="shared" si="10"/>
        <v>-0.47262938138666077</v>
      </c>
      <c r="I359" s="91">
        <f t="shared" si="11"/>
        <v>3.2595071929161009E-4</v>
      </c>
      <c r="J359" s="92">
        <v>61.139806037699998</v>
      </c>
      <c r="K359" s="92">
        <v>16.861799999999999</v>
      </c>
    </row>
    <row r="360" spans="1:11" x14ac:dyDescent="0.2">
      <c r="A360" s="90" t="s">
        <v>2042</v>
      </c>
      <c r="B360" s="90" t="s">
        <v>692</v>
      </c>
      <c r="C360" s="90" t="s">
        <v>1173</v>
      </c>
      <c r="D360" s="90" t="s">
        <v>396</v>
      </c>
      <c r="E360" s="90" t="s">
        <v>1853</v>
      </c>
      <c r="F360" s="109">
        <v>2.98718526</v>
      </c>
      <c r="G360" s="109">
        <v>3.1048457699999998</v>
      </c>
      <c r="H360" s="110">
        <f t="shared" si="10"/>
        <v>-3.7895766397440078E-2</v>
      </c>
      <c r="I360" s="91">
        <f t="shared" si="11"/>
        <v>3.2398154191093522E-4</v>
      </c>
      <c r="J360" s="92">
        <v>7.4865479549999998</v>
      </c>
      <c r="K360" s="92">
        <v>12.54735</v>
      </c>
    </row>
    <row r="361" spans="1:11" x14ac:dyDescent="0.2">
      <c r="A361" s="90" t="s">
        <v>1017</v>
      </c>
      <c r="B361" s="90" t="s">
        <v>1018</v>
      </c>
      <c r="C361" s="90" t="s">
        <v>1531</v>
      </c>
      <c r="D361" s="90" t="s">
        <v>396</v>
      </c>
      <c r="E361" s="90" t="s">
        <v>1853</v>
      </c>
      <c r="F361" s="109">
        <v>2.9856973480000004</v>
      </c>
      <c r="G361" s="109">
        <v>3.894909196</v>
      </c>
      <c r="H361" s="110">
        <f t="shared" si="10"/>
        <v>-0.2334359550496693</v>
      </c>
      <c r="I361" s="91">
        <f t="shared" si="11"/>
        <v>3.2382016724480969E-4</v>
      </c>
      <c r="J361" s="92">
        <v>32.356555390000004</v>
      </c>
      <c r="K361" s="92">
        <v>62.116849999999999</v>
      </c>
    </row>
    <row r="362" spans="1:11" x14ac:dyDescent="0.2">
      <c r="A362" s="90" t="s">
        <v>1626</v>
      </c>
      <c r="B362" s="90" t="s">
        <v>784</v>
      </c>
      <c r="C362" s="90" t="s">
        <v>1536</v>
      </c>
      <c r="D362" s="90" t="s">
        <v>397</v>
      </c>
      <c r="E362" s="90" t="s">
        <v>398</v>
      </c>
      <c r="F362" s="109">
        <v>2.9776485099999999</v>
      </c>
      <c r="G362" s="109">
        <v>1.7855200900000001</v>
      </c>
      <c r="H362" s="110">
        <f t="shared" si="10"/>
        <v>0.66766452344985927</v>
      </c>
      <c r="I362" s="91">
        <f t="shared" si="11"/>
        <v>3.2294721337055568E-4</v>
      </c>
      <c r="J362" s="92">
        <v>8.766</v>
      </c>
      <c r="K362" s="92">
        <v>27.590699999999998</v>
      </c>
    </row>
    <row r="363" spans="1:11" x14ac:dyDescent="0.2">
      <c r="A363" s="90" t="s">
        <v>1616</v>
      </c>
      <c r="B363" s="90" t="s">
        <v>789</v>
      </c>
      <c r="C363" s="90" t="s">
        <v>1536</v>
      </c>
      <c r="D363" s="90" t="s">
        <v>397</v>
      </c>
      <c r="E363" s="90" t="s">
        <v>398</v>
      </c>
      <c r="F363" s="109">
        <v>2.968491416</v>
      </c>
      <c r="G363" s="109">
        <v>4.3152000599999996</v>
      </c>
      <c r="H363" s="110">
        <f t="shared" si="10"/>
        <v>-0.31208486866771123</v>
      </c>
      <c r="I363" s="91">
        <f t="shared" si="11"/>
        <v>3.2195406123055638E-4</v>
      </c>
      <c r="J363" s="92">
        <v>42.582999999999998</v>
      </c>
      <c r="K363" s="92">
        <v>15.722849999999999</v>
      </c>
    </row>
    <row r="364" spans="1:11" x14ac:dyDescent="0.2">
      <c r="A364" s="90" t="s">
        <v>896</v>
      </c>
      <c r="B364" s="90" t="s">
        <v>1101</v>
      </c>
      <c r="C364" s="90" t="s">
        <v>1536</v>
      </c>
      <c r="D364" s="90" t="s">
        <v>397</v>
      </c>
      <c r="E364" s="90" t="s">
        <v>398</v>
      </c>
      <c r="F364" s="109">
        <v>2.9570053199999999</v>
      </c>
      <c r="G364" s="109">
        <v>4.6593809299999993</v>
      </c>
      <c r="H364" s="110">
        <f t="shared" si="10"/>
        <v>-0.36536519240979926</v>
      </c>
      <c r="I364" s="91">
        <f t="shared" si="11"/>
        <v>3.2070831221644368E-4</v>
      </c>
      <c r="J364" s="92">
        <v>127.50889158</v>
      </c>
      <c r="K364" s="92">
        <v>22.255600000000001</v>
      </c>
    </row>
    <row r="365" spans="1:11" x14ac:dyDescent="0.2">
      <c r="A365" s="90" t="s">
        <v>2086</v>
      </c>
      <c r="B365" s="90" t="s">
        <v>1775</v>
      </c>
      <c r="C365" s="90" t="s">
        <v>1530</v>
      </c>
      <c r="D365" s="90" t="s">
        <v>396</v>
      </c>
      <c r="E365" s="90" t="s">
        <v>1853</v>
      </c>
      <c r="F365" s="109">
        <v>2.9565511400000002</v>
      </c>
      <c r="G365" s="109">
        <v>1.0572417000000001</v>
      </c>
      <c r="H365" s="110">
        <f t="shared" si="10"/>
        <v>1.7964760943500431</v>
      </c>
      <c r="I365" s="91">
        <f t="shared" si="11"/>
        <v>3.2065905315686156E-4</v>
      </c>
      <c r="J365" s="92">
        <v>20.169856969999998</v>
      </c>
      <c r="K365" s="92">
        <v>11.20055</v>
      </c>
    </row>
    <row r="366" spans="1:11" x14ac:dyDescent="0.2">
      <c r="A366" s="90" t="s">
        <v>2056</v>
      </c>
      <c r="B366" s="90" t="s">
        <v>242</v>
      </c>
      <c r="C366" s="90" t="s">
        <v>1173</v>
      </c>
      <c r="D366" s="90" t="s">
        <v>396</v>
      </c>
      <c r="E366" s="90" t="s">
        <v>1853</v>
      </c>
      <c r="F366" s="109">
        <v>2.93591705</v>
      </c>
      <c r="G366" s="109">
        <v>5.4679413600000002</v>
      </c>
      <c r="H366" s="110">
        <f t="shared" si="10"/>
        <v>-0.46306720268119339</v>
      </c>
      <c r="I366" s="91">
        <f t="shared" si="11"/>
        <v>3.1842113896263816E-4</v>
      </c>
      <c r="J366" s="92">
        <v>164.01646213696512</v>
      </c>
      <c r="K366" s="92">
        <v>13.24615</v>
      </c>
    </row>
    <row r="367" spans="1:11" x14ac:dyDescent="0.2">
      <c r="A367" s="90" t="s">
        <v>3072</v>
      </c>
      <c r="B367" s="90" t="s">
        <v>3073</v>
      </c>
      <c r="C367" s="90" t="s">
        <v>1531</v>
      </c>
      <c r="D367" s="90" t="s">
        <v>396</v>
      </c>
      <c r="E367" s="90" t="s">
        <v>1853</v>
      </c>
      <c r="F367" s="109">
        <v>2.9219975099999997</v>
      </c>
      <c r="G367" s="109">
        <v>2.8118938600000001</v>
      </c>
      <c r="H367" s="110">
        <f t="shared" si="10"/>
        <v>3.9156403293259423E-2</v>
      </c>
      <c r="I367" s="91">
        <f t="shared" si="11"/>
        <v>3.1691146559477645E-4</v>
      </c>
      <c r="J367" s="92">
        <v>31.367742370000002</v>
      </c>
      <c r="K367" s="92">
        <v>34.818100000000001</v>
      </c>
    </row>
    <row r="368" spans="1:11" x14ac:dyDescent="0.2">
      <c r="A368" s="90" t="s">
        <v>1907</v>
      </c>
      <c r="B368" s="90" t="s">
        <v>160</v>
      </c>
      <c r="C368" s="90" t="s">
        <v>1752</v>
      </c>
      <c r="D368" s="90" t="s">
        <v>397</v>
      </c>
      <c r="E368" s="90" t="s">
        <v>398</v>
      </c>
      <c r="F368" s="109">
        <v>2.8953740099999998</v>
      </c>
      <c r="G368" s="109">
        <v>1.172581353</v>
      </c>
      <c r="H368" s="110">
        <f t="shared" si="10"/>
        <v>1.4692308150665259</v>
      </c>
      <c r="I368" s="91">
        <f t="shared" si="11"/>
        <v>3.140239571778844E-4</v>
      </c>
      <c r="J368" s="92">
        <v>552.09206703875225</v>
      </c>
      <c r="K368" s="92">
        <v>23.745550000000001</v>
      </c>
    </row>
    <row r="369" spans="1:11" x14ac:dyDescent="0.2">
      <c r="A369" s="90" t="s">
        <v>1651</v>
      </c>
      <c r="B369" s="90" t="s">
        <v>683</v>
      </c>
      <c r="C369" s="90" t="s">
        <v>1536</v>
      </c>
      <c r="D369" s="90" t="s">
        <v>397</v>
      </c>
      <c r="E369" s="90" t="s">
        <v>398</v>
      </c>
      <c r="F369" s="109">
        <v>2.85268443</v>
      </c>
      <c r="G369" s="109">
        <v>10.54259193</v>
      </c>
      <c r="H369" s="110">
        <f t="shared" si="10"/>
        <v>-0.72941336922257216</v>
      </c>
      <c r="I369" s="91">
        <f t="shared" si="11"/>
        <v>3.0939396782398337E-4</v>
      </c>
      <c r="J369" s="92">
        <v>957.31628745</v>
      </c>
      <c r="K369" s="92">
        <v>6.6153500000000003</v>
      </c>
    </row>
    <row r="370" spans="1:11" x14ac:dyDescent="0.2">
      <c r="A370" s="90" t="s">
        <v>891</v>
      </c>
      <c r="B370" s="90" t="s">
        <v>678</v>
      </c>
      <c r="C370" s="90" t="s">
        <v>1536</v>
      </c>
      <c r="D370" s="90" t="s">
        <v>397</v>
      </c>
      <c r="E370" s="90" t="s">
        <v>398</v>
      </c>
      <c r="F370" s="109">
        <v>2.846486139</v>
      </c>
      <c r="G370" s="109">
        <v>1.2499277979999999</v>
      </c>
      <c r="H370" s="110">
        <f t="shared" si="10"/>
        <v>1.2773204528730711</v>
      </c>
      <c r="I370" s="91">
        <f t="shared" si="11"/>
        <v>3.0872171896741509E-4</v>
      </c>
      <c r="J370" s="92">
        <v>934.75701266999999</v>
      </c>
      <c r="K370" s="92">
        <v>7.3316999999999997</v>
      </c>
    </row>
    <row r="371" spans="1:11" x14ac:dyDescent="0.2">
      <c r="A371" s="90" t="s">
        <v>1969</v>
      </c>
      <c r="B371" s="90" t="s">
        <v>127</v>
      </c>
      <c r="C371" s="90" t="s">
        <v>1530</v>
      </c>
      <c r="D371" s="90" t="s">
        <v>396</v>
      </c>
      <c r="E371" s="90" t="s">
        <v>1853</v>
      </c>
      <c r="F371" s="109">
        <v>2.844719875</v>
      </c>
      <c r="G371" s="109">
        <v>6.4635385999999997</v>
      </c>
      <c r="H371" s="110">
        <f t="shared" si="10"/>
        <v>-0.55988197007131668</v>
      </c>
      <c r="I371" s="91">
        <f t="shared" si="11"/>
        <v>3.0853015504206892E-4</v>
      </c>
      <c r="J371" s="92">
        <v>119.29834000000001</v>
      </c>
      <c r="K371" s="92">
        <v>15.860049999999999</v>
      </c>
    </row>
    <row r="372" spans="1:11" x14ac:dyDescent="0.2">
      <c r="A372" s="90" t="s">
        <v>1680</v>
      </c>
      <c r="B372" s="90" t="s">
        <v>1681</v>
      </c>
      <c r="C372" s="90" t="s">
        <v>1536</v>
      </c>
      <c r="D372" s="90" t="s">
        <v>397</v>
      </c>
      <c r="E372" s="90" t="s">
        <v>398</v>
      </c>
      <c r="F372" s="109">
        <v>2.8442053899999999</v>
      </c>
      <c r="G372" s="109">
        <v>8.3205963839999999</v>
      </c>
      <c r="H372" s="110">
        <f t="shared" si="10"/>
        <v>-0.65817289305496973</v>
      </c>
      <c r="I372" s="91">
        <f t="shared" si="11"/>
        <v>3.0847435547522514E-4</v>
      </c>
      <c r="J372" s="92">
        <v>247.91371388521142</v>
      </c>
      <c r="K372" s="92">
        <v>43.459499999999998</v>
      </c>
    </row>
    <row r="373" spans="1:11" x14ac:dyDescent="0.2">
      <c r="A373" s="90" t="s">
        <v>2091</v>
      </c>
      <c r="B373" s="90" t="s">
        <v>123</v>
      </c>
      <c r="C373" s="90" t="s">
        <v>1530</v>
      </c>
      <c r="D373" s="90" t="s">
        <v>396</v>
      </c>
      <c r="E373" s="90" t="s">
        <v>1853</v>
      </c>
      <c r="F373" s="109">
        <v>2.8315569759999999</v>
      </c>
      <c r="G373" s="109">
        <v>2.9947005249999998</v>
      </c>
      <c r="H373" s="110">
        <f t="shared" si="10"/>
        <v>-5.447741690298058E-2</v>
      </c>
      <c r="I373" s="91">
        <f t="shared" si="11"/>
        <v>3.0710254478597183E-4</v>
      </c>
      <c r="J373" s="92">
        <v>17.569859999999998</v>
      </c>
      <c r="K373" s="92">
        <v>39.4512</v>
      </c>
    </row>
    <row r="374" spans="1:11" x14ac:dyDescent="0.2">
      <c r="A374" s="90" t="s">
        <v>2764</v>
      </c>
      <c r="B374" s="90" t="s">
        <v>2765</v>
      </c>
      <c r="C374" s="90" t="s">
        <v>1530</v>
      </c>
      <c r="D374" s="90" t="s">
        <v>396</v>
      </c>
      <c r="E374" s="90" t="s">
        <v>398</v>
      </c>
      <c r="F374" s="109">
        <v>2.7928564300000001</v>
      </c>
      <c r="G374" s="109">
        <v>2.9238093300000001</v>
      </c>
      <c r="H374" s="110">
        <f t="shared" si="10"/>
        <v>-4.47884541089415E-2</v>
      </c>
      <c r="I374" s="91">
        <f t="shared" si="11"/>
        <v>3.02905194613631E-4</v>
      </c>
      <c r="J374" s="92">
        <v>289.91880300000003</v>
      </c>
      <c r="K374" s="92">
        <v>15.673</v>
      </c>
    </row>
    <row r="375" spans="1:11" x14ac:dyDescent="0.2">
      <c r="A375" s="90" t="s">
        <v>260</v>
      </c>
      <c r="B375" s="90" t="s">
        <v>267</v>
      </c>
      <c r="C375" s="90" t="s">
        <v>1531</v>
      </c>
      <c r="D375" s="90" t="s">
        <v>396</v>
      </c>
      <c r="E375" s="90" t="s">
        <v>1853</v>
      </c>
      <c r="F375" s="109">
        <v>2.7867305249999998</v>
      </c>
      <c r="G375" s="109">
        <v>0.86460630500000002</v>
      </c>
      <c r="H375" s="110">
        <f t="shared" si="10"/>
        <v>2.2231207532080162</v>
      </c>
      <c r="I375" s="91">
        <f t="shared" si="11"/>
        <v>3.022407965349193E-4</v>
      </c>
      <c r="J375" s="92">
        <v>24.17714612</v>
      </c>
      <c r="K375" s="92">
        <v>81.721649999999997</v>
      </c>
    </row>
    <row r="376" spans="1:11" x14ac:dyDescent="0.2">
      <c r="A376" s="90" t="s">
        <v>888</v>
      </c>
      <c r="B376" s="90" t="s">
        <v>84</v>
      </c>
      <c r="C376" s="90" t="s">
        <v>1535</v>
      </c>
      <c r="D376" s="90" t="s">
        <v>396</v>
      </c>
      <c r="E376" s="90" t="s">
        <v>1853</v>
      </c>
      <c r="F376" s="109">
        <v>2.7528220999999999</v>
      </c>
      <c r="G376" s="109">
        <v>3.0285281500000001</v>
      </c>
      <c r="H376" s="110">
        <f t="shared" si="10"/>
        <v>-9.1036317426998359E-2</v>
      </c>
      <c r="I376" s="91">
        <f t="shared" si="11"/>
        <v>2.9856318605579177E-4</v>
      </c>
      <c r="J376" s="92">
        <v>49.933931680000001</v>
      </c>
      <c r="K376" s="92">
        <v>60.391500000000001</v>
      </c>
    </row>
    <row r="377" spans="1:11" x14ac:dyDescent="0.2">
      <c r="A377" s="90" t="s">
        <v>960</v>
      </c>
      <c r="B377" s="90" t="s">
        <v>965</v>
      </c>
      <c r="C377" s="90" t="s">
        <v>1536</v>
      </c>
      <c r="D377" s="90" t="s">
        <v>397</v>
      </c>
      <c r="E377" s="90" t="s">
        <v>398</v>
      </c>
      <c r="F377" s="109">
        <v>2.748730111</v>
      </c>
      <c r="G377" s="109">
        <v>1.022888875</v>
      </c>
      <c r="H377" s="110">
        <f t="shared" si="10"/>
        <v>1.6872226086142543</v>
      </c>
      <c r="I377" s="91">
        <f t="shared" si="11"/>
        <v>2.981193806703492E-4</v>
      </c>
      <c r="J377" s="92">
        <v>165.77758741531031</v>
      </c>
      <c r="K377" s="92">
        <v>46.079650000000001</v>
      </c>
    </row>
    <row r="378" spans="1:11" x14ac:dyDescent="0.2">
      <c r="A378" s="90" t="s">
        <v>1971</v>
      </c>
      <c r="B378" s="90" t="s">
        <v>134</v>
      </c>
      <c r="C378" s="90" t="s">
        <v>1530</v>
      </c>
      <c r="D378" s="90" t="s">
        <v>396</v>
      </c>
      <c r="E378" s="90" t="s">
        <v>1853</v>
      </c>
      <c r="F378" s="109">
        <v>2.7153158300000002</v>
      </c>
      <c r="G378" s="109">
        <v>4.5017877429999995</v>
      </c>
      <c r="H378" s="110">
        <f t="shared" si="10"/>
        <v>-0.39683610489584997</v>
      </c>
      <c r="I378" s="91">
        <f t="shared" si="11"/>
        <v>2.9449536363157166E-4</v>
      </c>
      <c r="J378" s="92">
        <v>9.702</v>
      </c>
      <c r="K378" s="92">
        <v>9.5045999999999999</v>
      </c>
    </row>
    <row r="379" spans="1:11" x14ac:dyDescent="0.2">
      <c r="A379" s="90" t="s">
        <v>1880</v>
      </c>
      <c r="B379" s="90" t="s">
        <v>111</v>
      </c>
      <c r="C379" s="90" t="s">
        <v>879</v>
      </c>
      <c r="D379" s="90" t="s">
        <v>396</v>
      </c>
      <c r="E379" s="90" t="s">
        <v>1853</v>
      </c>
      <c r="F379" s="109">
        <v>2.7143674999999998</v>
      </c>
      <c r="G379" s="109">
        <v>0.3328411</v>
      </c>
      <c r="H379" s="110">
        <f t="shared" si="10"/>
        <v>7.1551452029211529</v>
      </c>
      <c r="I379" s="91">
        <f t="shared" si="11"/>
        <v>2.9439251048089679E-4</v>
      </c>
      <c r="J379" s="92">
        <v>35.24972528</v>
      </c>
      <c r="K379" s="92">
        <v>107.7556</v>
      </c>
    </row>
    <row r="380" spans="1:11" x14ac:dyDescent="0.2">
      <c r="A380" s="90" t="s">
        <v>2872</v>
      </c>
      <c r="B380" s="90" t="s">
        <v>2858</v>
      </c>
      <c r="C380" s="90" t="s">
        <v>1752</v>
      </c>
      <c r="D380" s="90" t="s">
        <v>397</v>
      </c>
      <c r="E380" s="90" t="s">
        <v>398</v>
      </c>
      <c r="F380" s="109">
        <v>2.6466930099999999</v>
      </c>
      <c r="G380" s="109">
        <v>2.5462830299999997</v>
      </c>
      <c r="H380" s="110">
        <f t="shared" si="10"/>
        <v>3.9433943052277431E-2</v>
      </c>
      <c r="I380" s="91">
        <f t="shared" si="11"/>
        <v>2.8705272947975589E-4</v>
      </c>
      <c r="J380" s="92">
        <v>1.0628324195934897</v>
      </c>
      <c r="K380" s="92">
        <v>87.650599999999997</v>
      </c>
    </row>
    <row r="381" spans="1:11" x14ac:dyDescent="0.2">
      <c r="A381" s="90" t="s">
        <v>2874</v>
      </c>
      <c r="B381" s="90" t="s">
        <v>2875</v>
      </c>
      <c r="C381" s="90" t="s">
        <v>1173</v>
      </c>
      <c r="D381" s="90" t="s">
        <v>396</v>
      </c>
      <c r="E381" s="90" t="s">
        <v>1853</v>
      </c>
      <c r="F381" s="109">
        <v>2.6234492999999999</v>
      </c>
      <c r="G381" s="109">
        <v>9.9860464899999997</v>
      </c>
      <c r="H381" s="110">
        <f t="shared" si="10"/>
        <v>-0.73728849523912032</v>
      </c>
      <c r="I381" s="91">
        <f t="shared" si="11"/>
        <v>2.845317833883405E-4</v>
      </c>
      <c r="J381" s="92">
        <v>208.03573516440002</v>
      </c>
      <c r="K381" s="92">
        <v>7.8305999999999996</v>
      </c>
    </row>
    <row r="382" spans="1:11" x14ac:dyDescent="0.2">
      <c r="A382" s="90" t="s">
        <v>2682</v>
      </c>
      <c r="B382" s="90" t="s">
        <v>189</v>
      </c>
      <c r="C382" s="90" t="s">
        <v>1173</v>
      </c>
      <c r="D382" s="90" t="s">
        <v>396</v>
      </c>
      <c r="E382" s="90" t="s">
        <v>1853</v>
      </c>
      <c r="F382" s="109">
        <v>2.62151654</v>
      </c>
      <c r="G382" s="109">
        <v>3.24905833</v>
      </c>
      <c r="H382" s="110">
        <f t="shared" si="10"/>
        <v>-0.19314574447790844</v>
      </c>
      <c r="I382" s="91">
        <f t="shared" si="11"/>
        <v>2.8432216178457575E-4</v>
      </c>
      <c r="J382" s="92">
        <v>51.794060681999994</v>
      </c>
      <c r="K382" s="92">
        <v>14.57105</v>
      </c>
    </row>
    <row r="383" spans="1:11" x14ac:dyDescent="0.2">
      <c r="A383" s="90" t="s">
        <v>898</v>
      </c>
      <c r="B383" s="90" t="s">
        <v>1104</v>
      </c>
      <c r="C383" s="90" t="s">
        <v>1536</v>
      </c>
      <c r="D383" s="90" t="s">
        <v>397</v>
      </c>
      <c r="E383" s="90" t="s">
        <v>398</v>
      </c>
      <c r="F383" s="109">
        <v>2.6140707599999997</v>
      </c>
      <c r="G383" s="109">
        <v>4.4065178669999998</v>
      </c>
      <c r="H383" s="110">
        <f t="shared" si="10"/>
        <v>-0.40677177787555763</v>
      </c>
      <c r="I383" s="91">
        <f t="shared" si="11"/>
        <v>2.8351461385059531E-4</v>
      </c>
      <c r="J383" s="92">
        <v>240.41570507</v>
      </c>
      <c r="K383" s="92">
        <v>24.062249999999999</v>
      </c>
    </row>
    <row r="384" spans="1:11" x14ac:dyDescent="0.2">
      <c r="A384" s="90" t="s">
        <v>2898</v>
      </c>
      <c r="B384" s="90" t="s">
        <v>2899</v>
      </c>
      <c r="C384" s="90" t="s">
        <v>1536</v>
      </c>
      <c r="D384" s="90" t="s">
        <v>1434</v>
      </c>
      <c r="E384" s="90" t="s">
        <v>398</v>
      </c>
      <c r="F384" s="109">
        <v>2.6130259599999999</v>
      </c>
      <c r="G384" s="109">
        <v>0.99537345999999993</v>
      </c>
      <c r="H384" s="110">
        <f t="shared" si="10"/>
        <v>1.6251714205841896</v>
      </c>
      <c r="I384" s="91">
        <f t="shared" si="11"/>
        <v>2.834012978405302E-4</v>
      </c>
      <c r="J384" s="92">
        <v>185.16457659</v>
      </c>
      <c r="K384" s="92">
        <v>33.893999999999998</v>
      </c>
    </row>
    <row r="385" spans="1:11" x14ac:dyDescent="0.2">
      <c r="A385" s="90" t="s">
        <v>919</v>
      </c>
      <c r="B385" s="90" t="s">
        <v>1056</v>
      </c>
      <c r="C385" s="90" t="s">
        <v>1537</v>
      </c>
      <c r="D385" s="90" t="s">
        <v>396</v>
      </c>
      <c r="E385" s="90" t="s">
        <v>398</v>
      </c>
      <c r="F385" s="109">
        <v>2.5937819900000001</v>
      </c>
      <c r="G385" s="109">
        <v>3.3904980000000001E-2</v>
      </c>
      <c r="H385" s="110">
        <f t="shared" si="10"/>
        <v>75.501504793691069</v>
      </c>
      <c r="I385" s="91">
        <f t="shared" si="11"/>
        <v>2.8131415207271543E-4</v>
      </c>
      <c r="J385" s="92">
        <v>26.57855692</v>
      </c>
      <c r="K385" s="92">
        <v>17.892949999999999</v>
      </c>
    </row>
    <row r="386" spans="1:11" x14ac:dyDescent="0.2">
      <c r="A386" s="90" t="s">
        <v>405</v>
      </c>
      <c r="B386" s="90" t="s">
        <v>406</v>
      </c>
      <c r="C386" s="90" t="s">
        <v>1537</v>
      </c>
      <c r="D386" s="90" t="s">
        <v>396</v>
      </c>
      <c r="E386" s="90" t="s">
        <v>398</v>
      </c>
      <c r="F386" s="109">
        <v>2.5871596700000001</v>
      </c>
      <c r="G386" s="109">
        <v>7.8360835199999999</v>
      </c>
      <c r="H386" s="110">
        <f t="shared" si="10"/>
        <v>-0.66984021247389669</v>
      </c>
      <c r="I386" s="91">
        <f t="shared" si="11"/>
        <v>2.8059591424751018E-4</v>
      </c>
      <c r="J386" s="92">
        <v>212.80490369999998</v>
      </c>
      <c r="K386" s="92">
        <v>35.456000000000003</v>
      </c>
    </row>
    <row r="387" spans="1:11" x14ac:dyDescent="0.2">
      <c r="A387" s="90" t="s">
        <v>524</v>
      </c>
      <c r="B387" s="90" t="s">
        <v>525</v>
      </c>
      <c r="C387" s="90" t="s">
        <v>532</v>
      </c>
      <c r="D387" s="90" t="s">
        <v>1434</v>
      </c>
      <c r="E387" s="90" t="s">
        <v>398</v>
      </c>
      <c r="F387" s="109">
        <v>2.51982354</v>
      </c>
      <c r="G387" s="109">
        <v>1.45801991</v>
      </c>
      <c r="H387" s="110">
        <f t="shared" si="10"/>
        <v>0.72825043246494481</v>
      </c>
      <c r="I387" s="91">
        <f t="shared" si="11"/>
        <v>2.732928308010837E-4</v>
      </c>
      <c r="J387" s="92">
        <v>26.564690429999999</v>
      </c>
      <c r="K387" s="92">
        <v>53.506100000000004</v>
      </c>
    </row>
    <row r="388" spans="1:11" x14ac:dyDescent="0.2">
      <c r="A388" s="90" t="s">
        <v>469</v>
      </c>
      <c r="B388" s="90" t="s">
        <v>1029</v>
      </c>
      <c r="C388" s="90" t="s">
        <v>1531</v>
      </c>
      <c r="D388" s="90" t="s">
        <v>396</v>
      </c>
      <c r="E388" s="90" t="s">
        <v>1853</v>
      </c>
      <c r="F388" s="109">
        <v>2.514140416</v>
      </c>
      <c r="G388" s="109">
        <v>0.34713033500000001</v>
      </c>
      <c r="H388" s="110">
        <f t="shared" si="10"/>
        <v>6.2426410558443415</v>
      </c>
      <c r="I388" s="91">
        <f t="shared" si="11"/>
        <v>2.7267645547912221E-4</v>
      </c>
      <c r="J388" s="92">
        <v>22.926906579999997</v>
      </c>
      <c r="K388" s="92">
        <v>18.421199999999999</v>
      </c>
    </row>
    <row r="389" spans="1:11" x14ac:dyDescent="0.2">
      <c r="A389" s="90" t="s">
        <v>1613</v>
      </c>
      <c r="B389" s="90" t="s">
        <v>1106</v>
      </c>
      <c r="C389" s="90" t="s">
        <v>1536</v>
      </c>
      <c r="D389" s="90" t="s">
        <v>397</v>
      </c>
      <c r="E389" s="90" t="s">
        <v>398</v>
      </c>
      <c r="F389" s="109">
        <v>2.5140493300000002</v>
      </c>
      <c r="G389" s="109">
        <v>9.0746677899999995</v>
      </c>
      <c r="H389" s="110">
        <f t="shared" si="10"/>
        <v>-0.72295962913701328</v>
      </c>
      <c r="I389" s="91">
        <f t="shared" si="11"/>
        <v>2.7266657655292316E-4</v>
      </c>
      <c r="J389" s="92">
        <v>39.945999999999998</v>
      </c>
      <c r="K389" s="92">
        <v>26.327950000000001</v>
      </c>
    </row>
    <row r="390" spans="1:11" x14ac:dyDescent="0.2">
      <c r="A390" s="90" t="s">
        <v>1828</v>
      </c>
      <c r="B390" s="90" t="s">
        <v>1849</v>
      </c>
      <c r="C390" s="90" t="s">
        <v>1173</v>
      </c>
      <c r="D390" s="90" t="s">
        <v>396</v>
      </c>
      <c r="E390" s="90" t="s">
        <v>1853</v>
      </c>
      <c r="F390" s="109">
        <v>2.4711960299999998</v>
      </c>
      <c r="G390" s="109">
        <v>2.4029770899999998</v>
      </c>
      <c r="H390" s="110">
        <f t="shared" si="10"/>
        <v>2.8389342654947969E-2</v>
      </c>
      <c r="I390" s="91">
        <f t="shared" si="11"/>
        <v>2.6801883059759799E-4</v>
      </c>
      <c r="J390" s="92">
        <v>30.267048623400004</v>
      </c>
      <c r="K390" s="92">
        <v>72.007949999999994</v>
      </c>
    </row>
    <row r="391" spans="1:11" x14ac:dyDescent="0.2">
      <c r="A391" s="90" t="s">
        <v>161</v>
      </c>
      <c r="B391" s="90" t="s">
        <v>162</v>
      </c>
      <c r="C391" s="90" t="s">
        <v>1752</v>
      </c>
      <c r="D391" s="90" t="s">
        <v>397</v>
      </c>
      <c r="E391" s="90" t="s">
        <v>398</v>
      </c>
      <c r="F391" s="109">
        <v>2.4475017999999999</v>
      </c>
      <c r="G391" s="109">
        <v>0.10645814999999999</v>
      </c>
      <c r="H391" s="110">
        <f t="shared" ref="H391:H454" si="12">IF(ISERROR(F391/G391-1),"",IF((F391/G391-1)&gt;10000%,"",F391/G391-1))</f>
        <v>21.990271764068794</v>
      </c>
      <c r="I391" s="91">
        <f t="shared" ref="I391:I454" si="13">F391/$F$1037</f>
        <v>2.6544902239969859E-4</v>
      </c>
      <c r="J391" s="92">
        <v>139.26420635014486</v>
      </c>
      <c r="K391" s="92">
        <v>39.551099999999998</v>
      </c>
    </row>
    <row r="392" spans="1:11" x14ac:dyDescent="0.2">
      <c r="A392" s="90" t="s">
        <v>201</v>
      </c>
      <c r="B392" s="90" t="s">
        <v>202</v>
      </c>
      <c r="C392" s="90" t="s">
        <v>1173</v>
      </c>
      <c r="D392" s="90" t="s">
        <v>396</v>
      </c>
      <c r="E392" s="90" t="s">
        <v>398</v>
      </c>
      <c r="F392" s="109">
        <v>2.4428988380000001</v>
      </c>
      <c r="G392" s="109">
        <v>1.180197991</v>
      </c>
      <c r="H392" s="110">
        <f t="shared" si="12"/>
        <v>1.0699059451288289</v>
      </c>
      <c r="I392" s="91">
        <f t="shared" si="13"/>
        <v>2.6494979834885502E-4</v>
      </c>
      <c r="J392" s="92">
        <v>233.20039131765193</v>
      </c>
      <c r="K392" s="92">
        <v>74.164100000000005</v>
      </c>
    </row>
    <row r="393" spans="1:11" x14ac:dyDescent="0.2">
      <c r="A393" s="90" t="s">
        <v>1583</v>
      </c>
      <c r="B393" s="90" t="s">
        <v>1584</v>
      </c>
      <c r="C393" s="90" t="s">
        <v>1537</v>
      </c>
      <c r="D393" s="90" t="s">
        <v>396</v>
      </c>
      <c r="E393" s="90" t="s">
        <v>398</v>
      </c>
      <c r="F393" s="109">
        <v>2.43476852</v>
      </c>
      <c r="G393" s="109">
        <v>1.3294687299999999</v>
      </c>
      <c r="H393" s="110">
        <f t="shared" si="12"/>
        <v>0.83138457118882392</v>
      </c>
      <c r="I393" s="91">
        <f t="shared" si="13"/>
        <v>2.6406800738759862E-4</v>
      </c>
      <c r="J393" s="92">
        <v>36.474413779999999</v>
      </c>
      <c r="K393" s="92">
        <v>49.04345</v>
      </c>
    </row>
    <row r="394" spans="1:11" x14ac:dyDescent="0.2">
      <c r="A394" s="90" t="s">
        <v>1984</v>
      </c>
      <c r="B394" s="90" t="s">
        <v>1118</v>
      </c>
      <c r="C394" s="90" t="s">
        <v>1531</v>
      </c>
      <c r="D394" s="90" t="s">
        <v>397</v>
      </c>
      <c r="E394" s="90" t="s">
        <v>398</v>
      </c>
      <c r="F394" s="109">
        <v>2.3751880610000002</v>
      </c>
      <c r="G394" s="109">
        <v>12.714926314</v>
      </c>
      <c r="H394" s="110">
        <f t="shared" si="12"/>
        <v>-0.81319686781159273</v>
      </c>
      <c r="I394" s="91">
        <f t="shared" si="13"/>
        <v>2.5760608176381551E-4</v>
      </c>
      <c r="J394" s="92">
        <v>49.175991570000001</v>
      </c>
      <c r="K394" s="92">
        <v>12.562099999999999</v>
      </c>
    </row>
    <row r="395" spans="1:11" x14ac:dyDescent="0.2">
      <c r="A395" s="90" t="s">
        <v>107</v>
      </c>
      <c r="B395" s="90" t="s">
        <v>108</v>
      </c>
      <c r="C395" s="90" t="s">
        <v>1537</v>
      </c>
      <c r="D395" s="90" t="s">
        <v>396</v>
      </c>
      <c r="E395" s="90" t="s">
        <v>398</v>
      </c>
      <c r="F395" s="109">
        <v>2.360245886</v>
      </c>
      <c r="G395" s="109">
        <v>0.443414113</v>
      </c>
      <c r="H395" s="110">
        <f t="shared" si="12"/>
        <v>4.322893017615792</v>
      </c>
      <c r="I395" s="91">
        <f t="shared" si="13"/>
        <v>2.5598549633818878E-4</v>
      </c>
      <c r="J395" s="92">
        <v>83.940518470000001</v>
      </c>
      <c r="K395" s="92">
        <v>49.705249999999999</v>
      </c>
    </row>
    <row r="396" spans="1:11" x14ac:dyDescent="0.2">
      <c r="A396" s="90" t="s">
        <v>488</v>
      </c>
      <c r="B396" s="90" t="s">
        <v>840</v>
      </c>
      <c r="C396" s="90" t="s">
        <v>1531</v>
      </c>
      <c r="D396" s="90" t="s">
        <v>396</v>
      </c>
      <c r="E396" s="90" t="s">
        <v>1853</v>
      </c>
      <c r="F396" s="109">
        <v>2.3507298080000001</v>
      </c>
      <c r="G396" s="109">
        <v>1.1351778210000001</v>
      </c>
      <c r="H396" s="110">
        <f t="shared" si="12"/>
        <v>1.0708031504079218</v>
      </c>
      <c r="I396" s="91">
        <f t="shared" si="13"/>
        <v>2.5495340982361329E-4</v>
      </c>
      <c r="J396" s="92">
        <v>37.345788329999998</v>
      </c>
      <c r="K396" s="92">
        <v>19.441549999999999</v>
      </c>
    </row>
    <row r="397" spans="1:11" x14ac:dyDescent="0.2">
      <c r="A397" s="90" t="s">
        <v>890</v>
      </c>
      <c r="B397" s="90" t="s">
        <v>677</v>
      </c>
      <c r="C397" s="90" t="s">
        <v>1536</v>
      </c>
      <c r="D397" s="90" t="s">
        <v>397</v>
      </c>
      <c r="E397" s="90" t="s">
        <v>1853</v>
      </c>
      <c r="F397" s="109">
        <v>2.3376280650000001</v>
      </c>
      <c r="G397" s="109">
        <v>0.97989894900000007</v>
      </c>
      <c r="H397" s="110">
        <f t="shared" si="12"/>
        <v>1.3855807452243729</v>
      </c>
      <c r="I397" s="91">
        <f t="shared" si="13"/>
        <v>2.5353243237179602E-4</v>
      </c>
      <c r="J397" s="92">
        <v>464.95215629</v>
      </c>
      <c r="K397" s="92">
        <v>13.785550000000001</v>
      </c>
    </row>
    <row r="398" spans="1:11" x14ac:dyDescent="0.2">
      <c r="A398" s="90" t="s">
        <v>2119</v>
      </c>
      <c r="B398" s="90" t="s">
        <v>985</v>
      </c>
      <c r="C398" s="90" t="s">
        <v>1535</v>
      </c>
      <c r="D398" s="90" t="s">
        <v>396</v>
      </c>
      <c r="E398" s="90" t="s">
        <v>1853</v>
      </c>
      <c r="F398" s="109">
        <v>2.3363675399999999</v>
      </c>
      <c r="G398" s="109">
        <v>0.86162579000000006</v>
      </c>
      <c r="H398" s="110">
        <f t="shared" si="12"/>
        <v>1.7115803253753579</v>
      </c>
      <c r="I398" s="91">
        <f t="shared" si="13"/>
        <v>2.5339571944722929E-4</v>
      </c>
      <c r="J398" s="92">
        <v>36.320017499999999</v>
      </c>
      <c r="K398" s="92">
        <v>19.489599999999999</v>
      </c>
    </row>
    <row r="399" spans="1:11" x14ac:dyDescent="0.2">
      <c r="A399" s="90" t="s">
        <v>68</v>
      </c>
      <c r="B399" s="90" t="s">
        <v>83</v>
      </c>
      <c r="C399" s="90" t="s">
        <v>1536</v>
      </c>
      <c r="D399" s="90" t="s">
        <v>1434</v>
      </c>
      <c r="E399" s="90" t="s">
        <v>398</v>
      </c>
      <c r="F399" s="109">
        <v>2.3293119550000001</v>
      </c>
      <c r="G399" s="109">
        <v>1.8914525800000002</v>
      </c>
      <c r="H399" s="110">
        <f t="shared" si="12"/>
        <v>0.23149370998240926</v>
      </c>
      <c r="I399" s="91">
        <f t="shared" si="13"/>
        <v>2.5263049094332869E-4</v>
      </c>
      <c r="J399" s="92">
        <v>146.66848376294678</v>
      </c>
      <c r="K399" s="92">
        <v>40.811399999999999</v>
      </c>
    </row>
    <row r="400" spans="1:11" x14ac:dyDescent="0.2">
      <c r="A400" s="90" t="s">
        <v>483</v>
      </c>
      <c r="B400" s="90" t="s">
        <v>836</v>
      </c>
      <c r="C400" s="90" t="s">
        <v>1531</v>
      </c>
      <c r="D400" s="90" t="s">
        <v>396</v>
      </c>
      <c r="E400" s="90" t="s">
        <v>1853</v>
      </c>
      <c r="F400" s="109">
        <v>2.3283961549999996</v>
      </c>
      <c r="G400" s="109">
        <v>0.57279409999999997</v>
      </c>
      <c r="H400" s="110">
        <f t="shared" si="12"/>
        <v>3.0649792918607224</v>
      </c>
      <c r="I400" s="91">
        <f t="shared" si="13"/>
        <v>2.5253116590311271E-4</v>
      </c>
      <c r="J400" s="92">
        <v>64.271402840000007</v>
      </c>
      <c r="K400" s="92">
        <v>17.681799999999999</v>
      </c>
    </row>
    <row r="401" spans="1:11" x14ac:dyDescent="0.2">
      <c r="A401" s="90" t="s">
        <v>166</v>
      </c>
      <c r="B401" s="90" t="s">
        <v>81</v>
      </c>
      <c r="C401" s="90" t="s">
        <v>1536</v>
      </c>
      <c r="D401" s="90" t="s">
        <v>397</v>
      </c>
      <c r="E401" s="90" t="s">
        <v>398</v>
      </c>
      <c r="F401" s="109">
        <v>2.3134296000000001</v>
      </c>
      <c r="G401" s="109">
        <v>0.52454288000000004</v>
      </c>
      <c r="H401" s="110">
        <f t="shared" si="12"/>
        <v>3.4103727039436693</v>
      </c>
      <c r="I401" s="91">
        <f t="shared" si="13"/>
        <v>2.5090793629264165E-4</v>
      </c>
      <c r="J401" s="92">
        <v>105.03543337746282</v>
      </c>
      <c r="K401" s="92">
        <v>50.113199999999999</v>
      </c>
    </row>
    <row r="402" spans="1:11" x14ac:dyDescent="0.2">
      <c r="A402" s="90" t="s">
        <v>42</v>
      </c>
      <c r="B402" s="90" t="s">
        <v>959</v>
      </c>
      <c r="C402" s="90" t="s">
        <v>1536</v>
      </c>
      <c r="D402" s="90" t="s">
        <v>397</v>
      </c>
      <c r="E402" s="90" t="s">
        <v>398</v>
      </c>
      <c r="F402" s="109">
        <v>2.2815644690000001</v>
      </c>
      <c r="G402" s="109">
        <v>1.0683882199999999</v>
      </c>
      <c r="H402" s="110">
        <f t="shared" si="12"/>
        <v>1.1355200537497505</v>
      </c>
      <c r="I402" s="91">
        <f t="shared" si="13"/>
        <v>2.4745193561775416E-4</v>
      </c>
      <c r="J402" s="92">
        <v>75.735534615684145</v>
      </c>
      <c r="K402" s="92">
        <v>46.942050000000002</v>
      </c>
    </row>
    <row r="403" spans="1:11" x14ac:dyDescent="0.2">
      <c r="A403" s="90" t="s">
        <v>2701</v>
      </c>
      <c r="B403" s="90" t="s">
        <v>1067</v>
      </c>
      <c r="C403" s="90" t="s">
        <v>1537</v>
      </c>
      <c r="D403" s="90" t="s">
        <v>396</v>
      </c>
      <c r="E403" s="90" t="s">
        <v>1853</v>
      </c>
      <c r="F403" s="109">
        <v>2.25622218</v>
      </c>
      <c r="G403" s="109">
        <v>1.1508235800000002</v>
      </c>
      <c r="H403" s="110">
        <f t="shared" si="12"/>
        <v>0.96052828531719836</v>
      </c>
      <c r="I403" s="91">
        <f t="shared" si="13"/>
        <v>2.4470338366963272E-4</v>
      </c>
      <c r="J403" s="92">
        <v>52.486823979999997</v>
      </c>
      <c r="K403" s="92">
        <v>13.81865</v>
      </c>
    </row>
    <row r="404" spans="1:11" x14ac:dyDescent="0.2">
      <c r="A404" s="90" t="s">
        <v>2269</v>
      </c>
      <c r="B404" s="90" t="s">
        <v>2270</v>
      </c>
      <c r="C404" s="90" t="s">
        <v>296</v>
      </c>
      <c r="D404" s="90" t="s">
        <v>1434</v>
      </c>
      <c r="E404" s="90" t="s">
        <v>398</v>
      </c>
      <c r="F404" s="109">
        <v>2.2205389200000001</v>
      </c>
      <c r="G404" s="109">
        <v>7.9481461700000002</v>
      </c>
      <c r="H404" s="110">
        <f t="shared" si="12"/>
        <v>-0.72062178116686548</v>
      </c>
      <c r="I404" s="91">
        <f t="shared" si="13"/>
        <v>2.4083327967909258E-4</v>
      </c>
      <c r="J404" s="92">
        <v>214.82520713</v>
      </c>
      <c r="K404" s="92">
        <v>14.19125</v>
      </c>
    </row>
    <row r="405" spans="1:11" x14ac:dyDescent="0.2">
      <c r="A405" s="90" t="s">
        <v>224</v>
      </c>
      <c r="B405" s="90" t="s">
        <v>356</v>
      </c>
      <c r="C405" s="90" t="s">
        <v>1549</v>
      </c>
      <c r="D405" s="90" t="s">
        <v>397</v>
      </c>
      <c r="E405" s="90" t="s">
        <v>1853</v>
      </c>
      <c r="F405" s="109">
        <v>2.2166476990000001</v>
      </c>
      <c r="G405" s="109">
        <v>0.11170848</v>
      </c>
      <c r="H405" s="110">
        <f t="shared" si="12"/>
        <v>18.843146187290348</v>
      </c>
      <c r="I405" s="91">
        <f t="shared" si="13"/>
        <v>2.4041124901484908E-4</v>
      </c>
      <c r="J405" s="92">
        <v>172.19598945894541</v>
      </c>
      <c r="K405" s="92">
        <v>35.063549999999999</v>
      </c>
    </row>
    <row r="406" spans="1:11" x14ac:dyDescent="0.2">
      <c r="A406" s="90" t="s">
        <v>1126</v>
      </c>
      <c r="B406" s="90" t="s">
        <v>1121</v>
      </c>
      <c r="C406" s="90" t="s">
        <v>1531</v>
      </c>
      <c r="D406" s="90" t="s">
        <v>396</v>
      </c>
      <c r="E406" s="90" t="s">
        <v>1853</v>
      </c>
      <c r="F406" s="109">
        <v>2.196222492</v>
      </c>
      <c r="G406" s="109">
        <v>2.4088723939999999</v>
      </c>
      <c r="H406" s="110">
        <f t="shared" si="12"/>
        <v>-8.8277777822381331E-2</v>
      </c>
      <c r="I406" s="91">
        <f t="shared" si="13"/>
        <v>2.381959896714396E-4</v>
      </c>
      <c r="J406" s="92">
        <v>17.003099469999999</v>
      </c>
      <c r="K406" s="92">
        <v>29.787649999999999</v>
      </c>
    </row>
    <row r="407" spans="1:11" x14ac:dyDescent="0.2">
      <c r="A407" s="90" t="s">
        <v>1006</v>
      </c>
      <c r="B407" s="90" t="s">
        <v>1007</v>
      </c>
      <c r="C407" s="90" t="s">
        <v>1531</v>
      </c>
      <c r="D407" s="90" t="s">
        <v>396</v>
      </c>
      <c r="E407" s="90" t="s">
        <v>1853</v>
      </c>
      <c r="F407" s="109">
        <v>2.1790426759999999</v>
      </c>
      <c r="G407" s="109">
        <v>2.7877319479999998</v>
      </c>
      <c r="H407" s="110">
        <f t="shared" si="12"/>
        <v>-0.21834569583947672</v>
      </c>
      <c r="I407" s="91">
        <f t="shared" si="13"/>
        <v>2.3633271612360943E-4</v>
      </c>
      <c r="J407" s="92">
        <v>330.31923755000003</v>
      </c>
      <c r="K407" s="92">
        <v>20.226749999999999</v>
      </c>
    </row>
    <row r="408" spans="1:11" x14ac:dyDescent="0.2">
      <c r="A408" s="90" t="s">
        <v>2442</v>
      </c>
      <c r="B408" s="90" t="s">
        <v>2443</v>
      </c>
      <c r="C408" s="90" t="s">
        <v>296</v>
      </c>
      <c r="D408" s="90" t="s">
        <v>397</v>
      </c>
      <c r="E408" s="90" t="s">
        <v>398</v>
      </c>
      <c r="F408" s="109">
        <v>2.17619345</v>
      </c>
      <c r="G408" s="109">
        <v>0.68965849999999995</v>
      </c>
      <c r="H408" s="110">
        <f t="shared" si="12"/>
        <v>2.1554652773800367</v>
      </c>
      <c r="I408" s="91">
        <f t="shared" si="13"/>
        <v>2.3602369724717967E-4</v>
      </c>
      <c r="J408" s="92">
        <v>242.64900000000003</v>
      </c>
      <c r="K408" s="92">
        <v>35.326500000000003</v>
      </c>
    </row>
    <row r="409" spans="1:11" x14ac:dyDescent="0.2">
      <c r="A409" s="90" t="s">
        <v>1630</v>
      </c>
      <c r="B409" s="90" t="s">
        <v>791</v>
      </c>
      <c r="C409" s="90" t="s">
        <v>1536</v>
      </c>
      <c r="D409" s="90" t="s">
        <v>397</v>
      </c>
      <c r="E409" s="90" t="s">
        <v>398</v>
      </c>
      <c r="F409" s="109">
        <v>2.16150683</v>
      </c>
      <c r="G409" s="109">
        <v>2.5109303199999999</v>
      </c>
      <c r="H409" s="110">
        <f t="shared" si="12"/>
        <v>-0.1391609664421114</v>
      </c>
      <c r="I409" s="91">
        <f t="shared" si="13"/>
        <v>2.344308285835669E-4</v>
      </c>
      <c r="J409" s="92">
        <v>21.225999999999999</v>
      </c>
      <c r="K409" s="92">
        <v>52.5991</v>
      </c>
    </row>
    <row r="410" spans="1:11" x14ac:dyDescent="0.2">
      <c r="A410" s="90" t="s">
        <v>2275</v>
      </c>
      <c r="B410" s="90" t="s">
        <v>2276</v>
      </c>
      <c r="C410" s="90" t="s">
        <v>1173</v>
      </c>
      <c r="D410" s="90" t="s">
        <v>396</v>
      </c>
      <c r="E410" s="90" t="s">
        <v>1853</v>
      </c>
      <c r="F410" s="109">
        <v>2.1572281099999997</v>
      </c>
      <c r="G410" s="109">
        <v>2.7231508900000003</v>
      </c>
      <c r="H410" s="110">
        <f t="shared" si="12"/>
        <v>-0.20781910472834675</v>
      </c>
      <c r="I410" s="91">
        <f t="shared" si="13"/>
        <v>2.3396677088966772E-4</v>
      </c>
      <c r="J410" s="92">
        <v>17.773974943999999</v>
      </c>
      <c r="K410" s="92">
        <v>13.713699999999999</v>
      </c>
    </row>
    <row r="411" spans="1:11" x14ac:dyDescent="0.2">
      <c r="A411" s="90" t="s">
        <v>1815</v>
      </c>
      <c r="B411" s="90" t="s">
        <v>1836</v>
      </c>
      <c r="C411" s="90" t="s">
        <v>1173</v>
      </c>
      <c r="D411" s="90" t="s">
        <v>396</v>
      </c>
      <c r="E411" s="90" t="s">
        <v>1853</v>
      </c>
      <c r="F411" s="109">
        <v>2.15364661</v>
      </c>
      <c r="G411" s="109">
        <v>1.9782109369999998</v>
      </c>
      <c r="H411" s="110">
        <f t="shared" si="12"/>
        <v>8.8684007210096727E-2</v>
      </c>
      <c r="I411" s="91">
        <f t="shared" si="13"/>
        <v>2.3357833167637502E-4</v>
      </c>
      <c r="J411" s="92">
        <v>25.058042715359999</v>
      </c>
      <c r="K411" s="92">
        <v>144.28795</v>
      </c>
    </row>
    <row r="412" spans="1:11" x14ac:dyDescent="0.2">
      <c r="A412" s="90" t="s">
        <v>1885</v>
      </c>
      <c r="B412" s="90" t="s">
        <v>433</v>
      </c>
      <c r="C412" s="90" t="s">
        <v>1532</v>
      </c>
      <c r="D412" s="90" t="s">
        <v>396</v>
      </c>
      <c r="E412" s="90" t="s">
        <v>1853</v>
      </c>
      <c r="F412" s="109">
        <v>2.1404809399999998</v>
      </c>
      <c r="G412" s="109">
        <v>3.6690106299999998</v>
      </c>
      <c r="H412" s="110">
        <f t="shared" si="12"/>
        <v>-0.41660541332364587</v>
      </c>
      <c r="I412" s="91">
        <f t="shared" si="13"/>
        <v>2.3215042088556902E-4</v>
      </c>
      <c r="J412" s="92">
        <v>11.30145027</v>
      </c>
      <c r="K412" s="92">
        <v>31.09545</v>
      </c>
    </row>
    <row r="413" spans="1:11" x14ac:dyDescent="0.2">
      <c r="A413" s="90" t="s">
        <v>922</v>
      </c>
      <c r="B413" s="90" t="s">
        <v>1059</v>
      </c>
      <c r="C413" s="90" t="s">
        <v>1537</v>
      </c>
      <c r="D413" s="90" t="s">
        <v>396</v>
      </c>
      <c r="E413" s="90" t="s">
        <v>398</v>
      </c>
      <c r="F413" s="109">
        <v>2.1348665099999997</v>
      </c>
      <c r="G413" s="109">
        <v>0.37281688000000002</v>
      </c>
      <c r="H413" s="110">
        <f t="shared" si="12"/>
        <v>4.7263139748393357</v>
      </c>
      <c r="I413" s="91">
        <f t="shared" si="13"/>
        <v>2.3154149591773793E-4</v>
      </c>
      <c r="J413" s="92">
        <v>14.380021390000001</v>
      </c>
      <c r="K413" s="92">
        <v>23.450700000000001</v>
      </c>
    </row>
    <row r="414" spans="1:11" x14ac:dyDescent="0.2">
      <c r="A414" s="90" t="s">
        <v>2502</v>
      </c>
      <c r="B414" s="90" t="s">
        <v>2503</v>
      </c>
      <c r="C414" s="90" t="s">
        <v>1752</v>
      </c>
      <c r="D414" s="90" t="s">
        <v>397</v>
      </c>
      <c r="E414" s="90" t="s">
        <v>398</v>
      </c>
      <c r="F414" s="109">
        <v>2.11545915</v>
      </c>
      <c r="G414" s="109">
        <v>0</v>
      </c>
      <c r="H414" s="110" t="str">
        <f t="shared" si="12"/>
        <v/>
      </c>
      <c r="I414" s="91">
        <f t="shared" si="13"/>
        <v>2.2943662933935219E-4</v>
      </c>
      <c r="J414" s="92">
        <v>3.2092782099999999</v>
      </c>
      <c r="K414" s="92">
        <v>7.4793000000000003</v>
      </c>
    </row>
    <row r="415" spans="1:11" x14ac:dyDescent="0.2">
      <c r="A415" s="90" t="s">
        <v>1123</v>
      </c>
      <c r="B415" s="90" t="s">
        <v>1115</v>
      </c>
      <c r="C415" s="90" t="s">
        <v>1534</v>
      </c>
      <c r="D415" s="90" t="s">
        <v>396</v>
      </c>
      <c r="E415" s="90" t="s">
        <v>1853</v>
      </c>
      <c r="F415" s="109">
        <v>2.0851178699999999</v>
      </c>
      <c r="G415" s="109">
        <v>4.4139867580000001</v>
      </c>
      <c r="H415" s="110">
        <f t="shared" si="12"/>
        <v>-0.52761120856991939</v>
      </c>
      <c r="I415" s="91">
        <f t="shared" si="13"/>
        <v>2.2614590117140741E-4</v>
      </c>
      <c r="J415" s="92">
        <v>11.94863681956234</v>
      </c>
      <c r="K415" s="92">
        <v>23.7286</v>
      </c>
    </row>
    <row r="416" spans="1:11" x14ac:dyDescent="0.2">
      <c r="A416" s="90" t="s">
        <v>2122</v>
      </c>
      <c r="B416" s="90" t="s">
        <v>2121</v>
      </c>
      <c r="C416" s="90" t="s">
        <v>296</v>
      </c>
      <c r="D416" s="90" t="s">
        <v>1434</v>
      </c>
      <c r="E416" s="90" t="s">
        <v>398</v>
      </c>
      <c r="F416" s="109">
        <v>2.0842552099999998</v>
      </c>
      <c r="G416" s="109">
        <v>0.77895239999999999</v>
      </c>
      <c r="H416" s="110">
        <f t="shared" si="12"/>
        <v>1.6757157561874125</v>
      </c>
      <c r="I416" s="91">
        <f t="shared" si="13"/>
        <v>2.2605233954311224E-4</v>
      </c>
      <c r="J416" s="92">
        <v>80.325000000000003</v>
      </c>
      <c r="K416" s="92">
        <v>60.852550000000001</v>
      </c>
    </row>
    <row r="417" spans="1:11" x14ac:dyDescent="0.2">
      <c r="A417" s="90" t="s">
        <v>1170</v>
      </c>
      <c r="B417" s="90" t="s">
        <v>787</v>
      </c>
      <c r="C417" s="90" t="s">
        <v>1536</v>
      </c>
      <c r="D417" s="90" t="s">
        <v>397</v>
      </c>
      <c r="E417" s="90" t="s">
        <v>398</v>
      </c>
      <c r="F417" s="109">
        <v>2.0702556749999999</v>
      </c>
      <c r="G417" s="109">
        <v>1.985201319</v>
      </c>
      <c r="H417" s="110">
        <f t="shared" si="12"/>
        <v>4.2844196800576384E-2</v>
      </c>
      <c r="I417" s="91">
        <f t="shared" si="13"/>
        <v>2.2453399014708714E-4</v>
      </c>
      <c r="J417" s="92">
        <v>47.241</v>
      </c>
      <c r="K417" s="92">
        <v>31.642800000000001</v>
      </c>
    </row>
    <row r="418" spans="1:11" x14ac:dyDescent="0.2">
      <c r="A418" s="90" t="s">
        <v>1125</v>
      </c>
      <c r="B418" s="90" t="s">
        <v>1119</v>
      </c>
      <c r="C418" s="90" t="s">
        <v>1531</v>
      </c>
      <c r="D418" s="90" t="s">
        <v>396</v>
      </c>
      <c r="E418" s="90" t="s">
        <v>1853</v>
      </c>
      <c r="F418" s="109">
        <v>2.0670297089999998</v>
      </c>
      <c r="G418" s="109">
        <v>0.65714242200000006</v>
      </c>
      <c r="H418" s="110">
        <f t="shared" si="12"/>
        <v>2.145482074812695</v>
      </c>
      <c r="I418" s="91">
        <f t="shared" si="13"/>
        <v>2.2418411113127001E-4</v>
      </c>
      <c r="J418" s="92">
        <v>15.712276080000001</v>
      </c>
      <c r="K418" s="92">
        <v>34.330300000000001</v>
      </c>
    </row>
    <row r="419" spans="1:11" x14ac:dyDescent="0.2">
      <c r="A419" s="90" t="s">
        <v>990</v>
      </c>
      <c r="B419" s="90" t="s">
        <v>991</v>
      </c>
      <c r="C419" s="90" t="s">
        <v>1531</v>
      </c>
      <c r="D419" s="90" t="s">
        <v>396</v>
      </c>
      <c r="E419" s="90" t="s">
        <v>1853</v>
      </c>
      <c r="F419" s="109">
        <v>2.040004669</v>
      </c>
      <c r="G419" s="109">
        <v>1.4297269E-2</v>
      </c>
      <c r="H419" s="110" t="str">
        <f t="shared" si="12"/>
        <v/>
      </c>
      <c r="I419" s="91">
        <f t="shared" si="13"/>
        <v>2.2125305283815139E-4</v>
      </c>
      <c r="J419" s="92">
        <v>42.900652520000001</v>
      </c>
      <c r="K419" s="92">
        <v>22.59</v>
      </c>
    </row>
    <row r="420" spans="1:11" x14ac:dyDescent="0.2">
      <c r="A420" s="90" t="s">
        <v>582</v>
      </c>
      <c r="B420" s="90" t="s">
        <v>583</v>
      </c>
      <c r="C420" s="90" t="s">
        <v>1549</v>
      </c>
      <c r="D420" s="90" t="s">
        <v>396</v>
      </c>
      <c r="E420" s="90" t="s">
        <v>1853</v>
      </c>
      <c r="F420" s="109">
        <v>2.0351290230000001</v>
      </c>
      <c r="G420" s="109">
        <v>4.5093646330000006</v>
      </c>
      <c r="H420" s="110">
        <f t="shared" si="12"/>
        <v>-0.54868829898857285</v>
      </c>
      <c r="I420" s="91">
        <f t="shared" si="13"/>
        <v>2.207242542631036E-4</v>
      </c>
      <c r="J420" s="92">
        <v>118.28022972509929</v>
      </c>
      <c r="K420" s="92">
        <v>118.7385</v>
      </c>
    </row>
    <row r="421" spans="1:11" x14ac:dyDescent="0.2">
      <c r="A421" s="90" t="s">
        <v>615</v>
      </c>
      <c r="B421" s="90" t="s">
        <v>627</v>
      </c>
      <c r="C421" s="90" t="s">
        <v>1549</v>
      </c>
      <c r="D421" s="90" t="s">
        <v>397</v>
      </c>
      <c r="E421" s="90" t="s">
        <v>1853</v>
      </c>
      <c r="F421" s="109">
        <v>2.01352544</v>
      </c>
      <c r="G421" s="109">
        <v>7.0687385000000003</v>
      </c>
      <c r="H421" s="110">
        <f t="shared" si="12"/>
        <v>-0.71515066797279325</v>
      </c>
      <c r="I421" s="91">
        <f t="shared" si="13"/>
        <v>2.1838119163995013E-4</v>
      </c>
      <c r="J421" s="92">
        <v>55.774464878124753</v>
      </c>
      <c r="K421" s="92">
        <v>61.974649999999997</v>
      </c>
    </row>
    <row r="422" spans="1:11" x14ac:dyDescent="0.2">
      <c r="A422" s="90" t="s">
        <v>2438</v>
      </c>
      <c r="B422" s="90" t="s">
        <v>2439</v>
      </c>
      <c r="C422" s="90" t="s">
        <v>1173</v>
      </c>
      <c r="D422" s="90" t="s">
        <v>396</v>
      </c>
      <c r="E422" s="90" t="s">
        <v>1853</v>
      </c>
      <c r="F422" s="109">
        <v>1.9973600200000001</v>
      </c>
      <c r="G422" s="109">
        <v>0.41916050999999999</v>
      </c>
      <c r="H422" s="110">
        <f t="shared" si="12"/>
        <v>3.7651435961846698</v>
      </c>
      <c r="I422" s="91">
        <f t="shared" si="13"/>
        <v>2.1662793657158594E-4</v>
      </c>
      <c r="J422" s="92">
        <v>15.172425</v>
      </c>
      <c r="K422" s="92">
        <v>118.43973684210501</v>
      </c>
    </row>
    <row r="423" spans="1:11" x14ac:dyDescent="0.2">
      <c r="A423" s="90" t="s">
        <v>411</v>
      </c>
      <c r="B423" s="90" t="s">
        <v>412</v>
      </c>
      <c r="C423" s="90" t="s">
        <v>1537</v>
      </c>
      <c r="D423" s="90" t="s">
        <v>396</v>
      </c>
      <c r="E423" s="90" t="s">
        <v>398</v>
      </c>
      <c r="F423" s="109">
        <v>1.996656628</v>
      </c>
      <c r="G423" s="109">
        <v>3.8815414929999998</v>
      </c>
      <c r="H423" s="110">
        <f t="shared" si="12"/>
        <v>-0.48560214244758559</v>
      </c>
      <c r="I423" s="91">
        <f t="shared" si="13"/>
        <v>2.1655164869356934E-4</v>
      </c>
      <c r="J423" s="92">
        <v>105.4831327</v>
      </c>
      <c r="K423" s="92">
        <v>28.30555</v>
      </c>
    </row>
    <row r="424" spans="1:11" x14ac:dyDescent="0.2">
      <c r="A424" s="90" t="s">
        <v>1025</v>
      </c>
      <c r="B424" s="90" t="s">
        <v>1026</v>
      </c>
      <c r="C424" s="90" t="s">
        <v>1531</v>
      </c>
      <c r="D424" s="90" t="s">
        <v>396</v>
      </c>
      <c r="E424" s="90" t="s">
        <v>1853</v>
      </c>
      <c r="F424" s="109">
        <v>1.996555077</v>
      </c>
      <c r="G424" s="109">
        <v>3.1342345150000002</v>
      </c>
      <c r="H424" s="110">
        <f t="shared" si="12"/>
        <v>-0.36298478386196964</v>
      </c>
      <c r="I424" s="91">
        <f t="shared" si="13"/>
        <v>2.1654063476349839E-4</v>
      </c>
      <c r="J424" s="92">
        <v>57.723660819999999</v>
      </c>
      <c r="K424" s="92">
        <v>20.274100000000001</v>
      </c>
    </row>
    <row r="425" spans="1:11" x14ac:dyDescent="0.2">
      <c r="A425" s="90" t="s">
        <v>1461</v>
      </c>
      <c r="B425" s="90" t="s">
        <v>1462</v>
      </c>
      <c r="C425" s="90" t="s">
        <v>296</v>
      </c>
      <c r="D425" s="90" t="s">
        <v>1434</v>
      </c>
      <c r="E425" s="90" t="s">
        <v>1853</v>
      </c>
      <c r="F425" s="109">
        <v>1.98873637</v>
      </c>
      <c r="G425" s="109">
        <v>5.4265496399999993</v>
      </c>
      <c r="H425" s="110">
        <f t="shared" si="12"/>
        <v>-0.63351733570431312</v>
      </c>
      <c r="I425" s="91">
        <f t="shared" si="13"/>
        <v>2.156926402371697E-4</v>
      </c>
      <c r="J425" s="92">
        <v>139.94200000000001</v>
      </c>
      <c r="K425" s="92">
        <v>44.671050000000001</v>
      </c>
    </row>
    <row r="426" spans="1:11" x14ac:dyDescent="0.2">
      <c r="A426" s="90" t="s">
        <v>1685</v>
      </c>
      <c r="B426" s="90" t="s">
        <v>1686</v>
      </c>
      <c r="C426" s="90" t="s">
        <v>1536</v>
      </c>
      <c r="D426" s="90" t="s">
        <v>397</v>
      </c>
      <c r="E426" s="90" t="s">
        <v>398</v>
      </c>
      <c r="F426" s="109">
        <v>1.97519087</v>
      </c>
      <c r="G426" s="109">
        <v>1.5667777000000001</v>
      </c>
      <c r="H426" s="110">
        <f t="shared" si="12"/>
        <v>0.26067078309832969</v>
      </c>
      <c r="I426" s="91">
        <f t="shared" si="13"/>
        <v>2.1422353417444273E-4</v>
      </c>
      <c r="J426" s="92">
        <v>679.06869353999991</v>
      </c>
      <c r="K426" s="92">
        <v>21.430900000000001</v>
      </c>
    </row>
    <row r="427" spans="1:11" x14ac:dyDescent="0.2">
      <c r="A427" s="90" t="s">
        <v>2974</v>
      </c>
      <c r="B427" s="90" t="s">
        <v>2975</v>
      </c>
      <c r="C427" s="90" t="s">
        <v>1173</v>
      </c>
      <c r="D427" s="90" t="s">
        <v>397</v>
      </c>
      <c r="E427" s="90" t="s">
        <v>398</v>
      </c>
      <c r="F427" s="109">
        <v>1.9571059199999998</v>
      </c>
      <c r="G427" s="109">
        <v>0.34780514000000001</v>
      </c>
      <c r="H427" s="110">
        <f t="shared" si="12"/>
        <v>4.6270183931151783</v>
      </c>
      <c r="I427" s="91">
        <f t="shared" si="13"/>
        <v>2.1226209239015172E-4</v>
      </c>
      <c r="J427" s="92">
        <v>12.29022</v>
      </c>
      <c r="K427" s="92">
        <v>23.672450000000001</v>
      </c>
    </row>
    <row r="428" spans="1:11" x14ac:dyDescent="0.2">
      <c r="A428" s="90" t="s">
        <v>1753</v>
      </c>
      <c r="B428" s="90" t="s">
        <v>976</v>
      </c>
      <c r="C428" s="90" t="s">
        <v>1537</v>
      </c>
      <c r="D428" s="90" t="s">
        <v>396</v>
      </c>
      <c r="E428" s="90" t="s">
        <v>1853</v>
      </c>
      <c r="F428" s="109">
        <v>1.94060816</v>
      </c>
      <c r="G428" s="109">
        <v>2.7844753999999998</v>
      </c>
      <c r="H428" s="110">
        <f t="shared" si="12"/>
        <v>-0.3030614815271846</v>
      </c>
      <c r="I428" s="91">
        <f t="shared" si="13"/>
        <v>2.1047279267899938E-4</v>
      </c>
      <c r="J428" s="92">
        <v>173.99322930000002</v>
      </c>
      <c r="K428" s="92">
        <v>17.427150000000001</v>
      </c>
    </row>
    <row r="429" spans="1:11" x14ac:dyDescent="0.2">
      <c r="A429" s="90" t="s">
        <v>2323</v>
      </c>
      <c r="B429" s="90" t="s">
        <v>695</v>
      </c>
      <c r="C429" s="90" t="s">
        <v>1752</v>
      </c>
      <c r="D429" s="90" t="s">
        <v>1434</v>
      </c>
      <c r="E429" s="90" t="s">
        <v>398</v>
      </c>
      <c r="F429" s="109">
        <v>1.923505751</v>
      </c>
      <c r="G429" s="109">
        <v>0.30206111899999999</v>
      </c>
      <c r="H429" s="110">
        <f t="shared" si="12"/>
        <v>5.367935593193641</v>
      </c>
      <c r="I429" s="91">
        <f t="shared" si="13"/>
        <v>2.0861791447227863E-4</v>
      </c>
      <c r="J429" s="92">
        <v>271.13111774783897</v>
      </c>
      <c r="K429" s="92">
        <v>20.265799999999999</v>
      </c>
    </row>
    <row r="430" spans="1:11" x14ac:dyDescent="0.2">
      <c r="A430" s="90" t="s">
        <v>2054</v>
      </c>
      <c r="B430" s="90" t="s">
        <v>1163</v>
      </c>
      <c r="C430" s="90" t="s">
        <v>1173</v>
      </c>
      <c r="D430" s="90" t="s">
        <v>396</v>
      </c>
      <c r="E430" s="90" t="s">
        <v>398</v>
      </c>
      <c r="F430" s="109">
        <v>1.9157788419999999</v>
      </c>
      <c r="G430" s="109">
        <v>2.6707300599999999</v>
      </c>
      <c r="H430" s="110">
        <f t="shared" si="12"/>
        <v>-0.28267597287612067</v>
      </c>
      <c r="I430" s="91">
        <f t="shared" si="13"/>
        <v>2.0777987609362598E-4</v>
      </c>
      <c r="J430" s="92">
        <v>40.935373821395999</v>
      </c>
      <c r="K430" s="92">
        <v>1.2588999999999999</v>
      </c>
    </row>
    <row r="431" spans="1:11" x14ac:dyDescent="0.2">
      <c r="A431" s="90" t="s">
        <v>2097</v>
      </c>
      <c r="B431" s="90" t="s">
        <v>129</v>
      </c>
      <c r="C431" s="90" t="s">
        <v>1530</v>
      </c>
      <c r="D431" s="90" t="s">
        <v>396</v>
      </c>
      <c r="E431" s="90" t="s">
        <v>1853</v>
      </c>
      <c r="F431" s="109">
        <v>1.91333731</v>
      </c>
      <c r="G431" s="109">
        <v>2.5030648199999996</v>
      </c>
      <c r="H431" s="110">
        <f t="shared" si="12"/>
        <v>-0.23560217269962658</v>
      </c>
      <c r="I431" s="91">
        <f t="shared" si="13"/>
        <v>2.0751507453860464E-4</v>
      </c>
      <c r="J431" s="92">
        <v>160.38353214000003</v>
      </c>
      <c r="K431" s="92">
        <v>23.967600000000001</v>
      </c>
    </row>
    <row r="432" spans="1:11" x14ac:dyDescent="0.2">
      <c r="A432" s="90" t="s">
        <v>226</v>
      </c>
      <c r="B432" s="90" t="s">
        <v>23</v>
      </c>
      <c r="C432" s="90" t="s">
        <v>1549</v>
      </c>
      <c r="D432" s="90" t="s">
        <v>1434</v>
      </c>
      <c r="E432" s="90" t="s">
        <v>1853</v>
      </c>
      <c r="F432" s="109">
        <v>1.85778292</v>
      </c>
      <c r="G432" s="109">
        <v>0.50656818999999997</v>
      </c>
      <c r="H432" s="110">
        <f t="shared" si="12"/>
        <v>2.6673896163910333</v>
      </c>
      <c r="I432" s="91">
        <f t="shared" si="13"/>
        <v>2.01489804806214E-4</v>
      </c>
      <c r="J432" s="92">
        <v>151.98000231999998</v>
      </c>
      <c r="K432" s="92">
        <v>30.06165</v>
      </c>
    </row>
    <row r="433" spans="1:11" x14ac:dyDescent="0.2">
      <c r="A433" s="90" t="s">
        <v>914</v>
      </c>
      <c r="B433" s="90" t="s">
        <v>1051</v>
      </c>
      <c r="C433" s="90" t="s">
        <v>1537</v>
      </c>
      <c r="D433" s="90" t="s">
        <v>396</v>
      </c>
      <c r="E433" s="90" t="s">
        <v>398</v>
      </c>
      <c r="F433" s="109">
        <v>1.82805649</v>
      </c>
      <c r="G433" s="109">
        <v>4.6588911199999998</v>
      </c>
      <c r="H433" s="110">
        <f t="shared" si="12"/>
        <v>-0.60761982993068964</v>
      </c>
      <c r="I433" s="91">
        <f t="shared" si="13"/>
        <v>1.9826576150502702E-4</v>
      </c>
      <c r="J433" s="92">
        <v>96.022159689999995</v>
      </c>
      <c r="K433" s="92">
        <v>13.388249999999999</v>
      </c>
    </row>
    <row r="434" spans="1:11" x14ac:dyDescent="0.2">
      <c r="A434" s="90" t="s">
        <v>2658</v>
      </c>
      <c r="B434" s="90" t="s">
        <v>367</v>
      </c>
      <c r="C434" s="90" t="s">
        <v>1530</v>
      </c>
      <c r="D434" s="90" t="s">
        <v>396</v>
      </c>
      <c r="E434" s="90" t="s">
        <v>1853</v>
      </c>
      <c r="F434" s="109">
        <v>1.8189</v>
      </c>
      <c r="G434" s="109">
        <v>0</v>
      </c>
      <c r="H434" s="110" t="str">
        <f t="shared" si="12"/>
        <v/>
      </c>
      <c r="I434" s="91">
        <f t="shared" si="13"/>
        <v>1.9727267487313461E-4</v>
      </c>
      <c r="J434" s="92">
        <v>49.859961970000001</v>
      </c>
      <c r="K434" s="92">
        <v>8.6295000000000002</v>
      </c>
    </row>
    <row r="435" spans="1:11" x14ac:dyDescent="0.2">
      <c r="A435" s="90" t="s">
        <v>238</v>
      </c>
      <c r="B435" s="90" t="s">
        <v>351</v>
      </c>
      <c r="C435" s="90" t="s">
        <v>1549</v>
      </c>
      <c r="D435" s="90" t="s">
        <v>397</v>
      </c>
      <c r="E435" s="90" t="s">
        <v>1853</v>
      </c>
      <c r="F435" s="109">
        <v>1.8184800000000001</v>
      </c>
      <c r="G435" s="109">
        <v>1.5350486999999999</v>
      </c>
      <c r="H435" s="110">
        <f t="shared" si="12"/>
        <v>0.18463994008789442</v>
      </c>
      <c r="I435" s="91">
        <f t="shared" si="13"/>
        <v>1.972271228782769E-4</v>
      </c>
      <c r="J435" s="92">
        <v>152.84261224982475</v>
      </c>
      <c r="K435" s="92">
        <v>13.422549999999999</v>
      </c>
    </row>
    <row r="436" spans="1:11" x14ac:dyDescent="0.2">
      <c r="A436" s="90" t="s">
        <v>877</v>
      </c>
      <c r="B436" s="90" t="s">
        <v>631</v>
      </c>
      <c r="C436" s="90" t="s">
        <v>1536</v>
      </c>
      <c r="D436" s="90" t="s">
        <v>397</v>
      </c>
      <c r="E436" s="90" t="s">
        <v>1853</v>
      </c>
      <c r="F436" s="109">
        <v>1.7823020970000001</v>
      </c>
      <c r="G436" s="109">
        <v>4.7334087999999994</v>
      </c>
      <c r="H436" s="110">
        <f t="shared" si="12"/>
        <v>-0.62346330682446016</v>
      </c>
      <c r="I436" s="91">
        <f t="shared" si="13"/>
        <v>1.9330337132727861E-4</v>
      </c>
      <c r="J436" s="92">
        <v>148.90323721999999</v>
      </c>
      <c r="K436" s="92">
        <v>33.386099999999999</v>
      </c>
    </row>
    <row r="437" spans="1:11" x14ac:dyDescent="0.2">
      <c r="A437" s="90" t="s">
        <v>992</v>
      </c>
      <c r="B437" s="90" t="s">
        <v>993</v>
      </c>
      <c r="C437" s="90" t="s">
        <v>1531</v>
      </c>
      <c r="D437" s="90" t="s">
        <v>396</v>
      </c>
      <c r="E437" s="90" t="s">
        <v>1853</v>
      </c>
      <c r="F437" s="109">
        <v>1.7624047949999999</v>
      </c>
      <c r="G437" s="109">
        <v>2.858730708</v>
      </c>
      <c r="H437" s="110">
        <f t="shared" si="12"/>
        <v>-0.38350093974643795</v>
      </c>
      <c r="I437" s="91">
        <f t="shared" si="13"/>
        <v>1.9114536704540569E-4</v>
      </c>
      <c r="J437" s="92">
        <v>230.40341006</v>
      </c>
      <c r="K437" s="92">
        <v>18.778749999999999</v>
      </c>
    </row>
    <row r="438" spans="1:11" x14ac:dyDescent="0.2">
      <c r="A438" s="90" t="s">
        <v>1428</v>
      </c>
      <c r="B438" s="90" t="s">
        <v>1429</v>
      </c>
      <c r="C438" s="90" t="s">
        <v>879</v>
      </c>
      <c r="D438" s="90" t="s">
        <v>396</v>
      </c>
      <c r="E438" s="90" t="s">
        <v>1853</v>
      </c>
      <c r="F438" s="109">
        <v>1.7525142300000001</v>
      </c>
      <c r="G438" s="109">
        <v>2.72156654</v>
      </c>
      <c r="H438" s="110">
        <f t="shared" si="12"/>
        <v>-0.35606416222327597</v>
      </c>
      <c r="I438" s="91">
        <f t="shared" si="13"/>
        <v>1.900726647453581E-4</v>
      </c>
      <c r="J438" s="92">
        <v>20.111030419999999</v>
      </c>
      <c r="K438" s="92">
        <v>63.068199999999997</v>
      </c>
    </row>
    <row r="439" spans="1:11" x14ac:dyDescent="0.2">
      <c r="A439" s="90" t="s">
        <v>1813</v>
      </c>
      <c r="B439" s="90" t="s">
        <v>1834</v>
      </c>
      <c r="C439" s="90" t="s">
        <v>1536</v>
      </c>
      <c r="D439" s="90" t="s">
        <v>397</v>
      </c>
      <c r="E439" s="90" t="s">
        <v>1853</v>
      </c>
      <c r="F439" s="109">
        <v>1.7391498999999999</v>
      </c>
      <c r="G439" s="109">
        <v>0.56221293000000006</v>
      </c>
      <c r="H439" s="110">
        <f t="shared" si="12"/>
        <v>2.0934007512064863</v>
      </c>
      <c r="I439" s="91">
        <f t="shared" si="13"/>
        <v>1.8862320786098441E-4</v>
      </c>
      <c r="J439" s="92">
        <v>33.31905614827506</v>
      </c>
      <c r="K439" s="92">
        <v>38.50215</v>
      </c>
    </row>
    <row r="440" spans="1:11" x14ac:dyDescent="0.2">
      <c r="A440" s="90" t="s">
        <v>484</v>
      </c>
      <c r="B440" s="90" t="s">
        <v>837</v>
      </c>
      <c r="C440" s="90" t="s">
        <v>1531</v>
      </c>
      <c r="D440" s="90" t="s">
        <v>396</v>
      </c>
      <c r="E440" s="90" t="s">
        <v>1853</v>
      </c>
      <c r="F440" s="109">
        <v>1.734388295</v>
      </c>
      <c r="G440" s="109">
        <v>0.15195374</v>
      </c>
      <c r="H440" s="110">
        <f t="shared" si="12"/>
        <v>10.413923046579834</v>
      </c>
      <c r="I440" s="91">
        <f t="shared" si="13"/>
        <v>1.8810677784556891E-4</v>
      </c>
      <c r="J440" s="92">
        <v>19.498752739999997</v>
      </c>
      <c r="K440" s="92">
        <v>20.361149999999999</v>
      </c>
    </row>
    <row r="441" spans="1:11" x14ac:dyDescent="0.2">
      <c r="A441" s="90" t="s">
        <v>2043</v>
      </c>
      <c r="B441" s="90" t="s">
        <v>170</v>
      </c>
      <c r="C441" s="90" t="s">
        <v>1173</v>
      </c>
      <c r="D441" s="90" t="s">
        <v>396</v>
      </c>
      <c r="E441" s="90" t="s">
        <v>1853</v>
      </c>
      <c r="F441" s="109">
        <v>1.729209183</v>
      </c>
      <c r="G441" s="109">
        <v>1.2437781399999999</v>
      </c>
      <c r="H441" s="110">
        <f t="shared" si="12"/>
        <v>0.39028748567650506</v>
      </c>
      <c r="I441" s="91">
        <f t="shared" si="13"/>
        <v>1.8754506621892228E-4</v>
      </c>
      <c r="J441" s="92">
        <v>14.889080329199999</v>
      </c>
      <c r="K441" s="92">
        <v>7.1725000000000003</v>
      </c>
    </row>
    <row r="442" spans="1:11" x14ac:dyDescent="0.2">
      <c r="A442" s="90" t="s">
        <v>613</v>
      </c>
      <c r="B442" s="90" t="s">
        <v>614</v>
      </c>
      <c r="C442" s="90" t="s">
        <v>1549</v>
      </c>
      <c r="D442" s="90" t="s">
        <v>397</v>
      </c>
      <c r="E442" s="90" t="s">
        <v>1853</v>
      </c>
      <c r="F442" s="109">
        <v>1.6997351299999999</v>
      </c>
      <c r="G442" s="109">
        <v>0.82850866000000001</v>
      </c>
      <c r="H442" s="110">
        <f t="shared" si="12"/>
        <v>1.0515598835140718</v>
      </c>
      <c r="I442" s="91">
        <f t="shared" si="13"/>
        <v>1.8434839500298817E-4</v>
      </c>
      <c r="J442" s="92">
        <v>29.983502858032868</v>
      </c>
      <c r="K442" s="92">
        <v>43.202550000000002</v>
      </c>
    </row>
    <row r="443" spans="1:11" x14ac:dyDescent="0.2">
      <c r="A443" s="90" t="s">
        <v>2046</v>
      </c>
      <c r="B443" s="90" t="s">
        <v>173</v>
      </c>
      <c r="C443" s="90" t="s">
        <v>1173</v>
      </c>
      <c r="D443" s="90" t="s">
        <v>396</v>
      </c>
      <c r="E443" s="90" t="s">
        <v>1853</v>
      </c>
      <c r="F443" s="109">
        <v>1.6961127499999999</v>
      </c>
      <c r="G443" s="109">
        <v>0.98499091999999999</v>
      </c>
      <c r="H443" s="110">
        <f t="shared" si="12"/>
        <v>0.72195775165115217</v>
      </c>
      <c r="I443" s="91">
        <f t="shared" si="13"/>
        <v>1.8395552206219596E-4</v>
      </c>
      <c r="J443" s="92">
        <v>12.7092436758</v>
      </c>
      <c r="K443" s="92">
        <v>9.1273499999999999</v>
      </c>
    </row>
    <row r="444" spans="1:11" x14ac:dyDescent="0.2">
      <c r="A444" s="90" t="s">
        <v>3050</v>
      </c>
      <c r="B444" s="90" t="s">
        <v>3051</v>
      </c>
      <c r="C444" s="90" t="s">
        <v>1173</v>
      </c>
      <c r="D444" s="90" t="s">
        <v>396</v>
      </c>
      <c r="E444" s="90" t="s">
        <v>1853</v>
      </c>
      <c r="F444" s="109">
        <v>1.6850841200000002</v>
      </c>
      <c r="G444" s="109">
        <v>1.2524642549999998</v>
      </c>
      <c r="H444" s="110">
        <f t="shared" si="12"/>
        <v>0.34541493960640057</v>
      </c>
      <c r="I444" s="91">
        <f t="shared" si="13"/>
        <v>1.8275938849779657E-4</v>
      </c>
      <c r="J444" s="92">
        <v>2.5051321728000002</v>
      </c>
      <c r="K444" s="92">
        <v>182.82689999999999</v>
      </c>
    </row>
    <row r="445" spans="1:11" x14ac:dyDescent="0.2">
      <c r="A445" s="90" t="s">
        <v>2273</v>
      </c>
      <c r="B445" s="90" t="s">
        <v>2274</v>
      </c>
      <c r="C445" s="90" t="s">
        <v>1532</v>
      </c>
      <c r="D445" s="90" t="s">
        <v>396</v>
      </c>
      <c r="E445" s="90" t="s">
        <v>1853</v>
      </c>
      <c r="F445" s="109">
        <v>1.6834388300000001</v>
      </c>
      <c r="G445" s="109">
        <v>13.63697653</v>
      </c>
      <c r="H445" s="110">
        <f t="shared" si="12"/>
        <v>-0.87655336750806889</v>
      </c>
      <c r="I445" s="91">
        <f t="shared" si="13"/>
        <v>1.8258094506536925E-4</v>
      </c>
      <c r="J445" s="92">
        <v>620.24114889632233</v>
      </c>
      <c r="K445" s="92">
        <v>7.6956499999999997</v>
      </c>
    </row>
    <row r="446" spans="1:11" x14ac:dyDescent="0.2">
      <c r="A446" s="90" t="s">
        <v>1665</v>
      </c>
      <c r="B446" s="90" t="s">
        <v>421</v>
      </c>
      <c r="C446" s="90" t="s">
        <v>1173</v>
      </c>
      <c r="D446" s="90" t="s">
        <v>396</v>
      </c>
      <c r="E446" s="90" t="s">
        <v>1853</v>
      </c>
      <c r="F446" s="109">
        <v>1.68139737</v>
      </c>
      <c r="G446" s="109">
        <v>1.16341082</v>
      </c>
      <c r="H446" s="110">
        <f t="shared" si="12"/>
        <v>0.44523098899836611</v>
      </c>
      <c r="I446" s="91">
        <f t="shared" si="13"/>
        <v>1.8235953417150674E-4</v>
      </c>
      <c r="J446" s="92">
        <v>27.916816246</v>
      </c>
      <c r="K446" s="92">
        <v>26.238949999999999</v>
      </c>
    </row>
    <row r="447" spans="1:11" x14ac:dyDescent="0.2">
      <c r="A447" s="90" t="s">
        <v>899</v>
      </c>
      <c r="B447" s="90" t="s">
        <v>1107</v>
      </c>
      <c r="C447" s="90" t="s">
        <v>1536</v>
      </c>
      <c r="D447" s="90" t="s">
        <v>397</v>
      </c>
      <c r="E447" s="90" t="s">
        <v>398</v>
      </c>
      <c r="F447" s="109">
        <v>1.6673527890000002</v>
      </c>
      <c r="G447" s="109">
        <v>1.840936321</v>
      </c>
      <c r="H447" s="110">
        <f t="shared" si="12"/>
        <v>-9.4290894269340564E-2</v>
      </c>
      <c r="I447" s="91">
        <f t="shared" si="13"/>
        <v>1.8083629921557604E-4</v>
      </c>
      <c r="J447" s="92">
        <v>123.40074082</v>
      </c>
      <c r="K447" s="92">
        <v>13.17235</v>
      </c>
    </row>
    <row r="448" spans="1:11" x14ac:dyDescent="0.2">
      <c r="A448" s="90" t="s">
        <v>1782</v>
      </c>
      <c r="B448" s="90" t="s">
        <v>1783</v>
      </c>
      <c r="C448" s="90" t="s">
        <v>1173</v>
      </c>
      <c r="D448" s="90" t="s">
        <v>396</v>
      </c>
      <c r="E448" s="90" t="s">
        <v>1853</v>
      </c>
      <c r="F448" s="109">
        <v>1.6625928700000001</v>
      </c>
      <c r="G448" s="109">
        <v>2.4193713300000002</v>
      </c>
      <c r="H448" s="110">
        <f t="shared" si="12"/>
        <v>-0.31279963129925992</v>
      </c>
      <c r="I448" s="91">
        <f t="shared" si="13"/>
        <v>1.8032005205888271E-4</v>
      </c>
      <c r="J448" s="92">
        <v>35.40547480128</v>
      </c>
      <c r="K448" s="92">
        <v>88.733350000000002</v>
      </c>
    </row>
    <row r="449" spans="1:11" x14ac:dyDescent="0.2">
      <c r="A449" s="90" t="s">
        <v>2591</v>
      </c>
      <c r="B449" s="90" t="s">
        <v>2592</v>
      </c>
      <c r="C449" s="90" t="s">
        <v>1537</v>
      </c>
      <c r="D449" s="90" t="s">
        <v>396</v>
      </c>
      <c r="E449" s="90" t="s">
        <v>1853</v>
      </c>
      <c r="F449" s="109">
        <v>1.65228705</v>
      </c>
      <c r="G449" s="109">
        <v>1.3234555400000001</v>
      </c>
      <c r="H449" s="110">
        <f t="shared" si="12"/>
        <v>0.24846434206622448</v>
      </c>
      <c r="I449" s="91">
        <f t="shared" si="13"/>
        <v>1.7920231239306213E-4</v>
      </c>
      <c r="J449" s="92">
        <v>33.271644359999996</v>
      </c>
      <c r="K449" s="92">
        <v>7.9012500000000001</v>
      </c>
    </row>
    <row r="450" spans="1:11" x14ac:dyDescent="0.2">
      <c r="A450" s="90" t="s">
        <v>199</v>
      </c>
      <c r="B450" s="90" t="s">
        <v>200</v>
      </c>
      <c r="C450" s="90" t="s">
        <v>1173</v>
      </c>
      <c r="D450" s="90" t="s">
        <v>396</v>
      </c>
      <c r="E450" s="90" t="s">
        <v>398</v>
      </c>
      <c r="F450" s="109">
        <v>1.64133006</v>
      </c>
      <c r="G450" s="109">
        <v>0.175566</v>
      </c>
      <c r="H450" s="110">
        <f t="shared" si="12"/>
        <v>8.3487922490687261</v>
      </c>
      <c r="I450" s="91">
        <f t="shared" si="13"/>
        <v>1.7801394869749988E-4</v>
      </c>
      <c r="J450" s="92">
        <v>90.171199952248216</v>
      </c>
      <c r="K450" s="92">
        <v>52.960749999999997</v>
      </c>
    </row>
    <row r="451" spans="1:11" x14ac:dyDescent="0.2">
      <c r="A451" s="90" t="s">
        <v>1726</v>
      </c>
      <c r="B451" s="90" t="s">
        <v>1727</v>
      </c>
      <c r="C451" s="90" t="s">
        <v>1173</v>
      </c>
      <c r="D451" s="90" t="s">
        <v>396</v>
      </c>
      <c r="E451" s="90" t="s">
        <v>1853</v>
      </c>
      <c r="F451" s="109">
        <v>1.5847626990000001</v>
      </c>
      <c r="G451" s="109">
        <v>0.87514779899999995</v>
      </c>
      <c r="H451" s="110">
        <f t="shared" si="12"/>
        <v>0.81085149366867149</v>
      </c>
      <c r="I451" s="91">
        <f t="shared" si="13"/>
        <v>1.7187881503705443E-4</v>
      </c>
      <c r="J451" s="92">
        <v>16.786052150400003</v>
      </c>
      <c r="K451" s="92">
        <v>27.664650000000002</v>
      </c>
    </row>
    <row r="452" spans="1:11" x14ac:dyDescent="0.2">
      <c r="A452" s="90" t="s">
        <v>1457</v>
      </c>
      <c r="B452" s="90" t="s">
        <v>1458</v>
      </c>
      <c r="C452" s="90" t="s">
        <v>1531</v>
      </c>
      <c r="D452" s="90" t="s">
        <v>396</v>
      </c>
      <c r="E452" s="90" t="s">
        <v>1853</v>
      </c>
      <c r="F452" s="109">
        <v>1.584593554</v>
      </c>
      <c r="G452" s="109">
        <v>1.795035881</v>
      </c>
      <c r="H452" s="110">
        <f t="shared" si="12"/>
        <v>-0.11723572170755958</v>
      </c>
      <c r="I452" s="91">
        <f t="shared" si="13"/>
        <v>1.7186047005569678E-4</v>
      </c>
      <c r="J452" s="92">
        <v>21.7028718</v>
      </c>
      <c r="K452" s="92">
        <v>17.310949999999998</v>
      </c>
    </row>
    <row r="453" spans="1:11" x14ac:dyDescent="0.2">
      <c r="A453" s="90" t="s">
        <v>2434</v>
      </c>
      <c r="B453" s="90" t="s">
        <v>2435</v>
      </c>
      <c r="C453" s="90" t="s">
        <v>1537</v>
      </c>
      <c r="D453" s="90" t="s">
        <v>396</v>
      </c>
      <c r="E453" s="90" t="s">
        <v>1853</v>
      </c>
      <c r="F453" s="109">
        <v>1.5747595000000001</v>
      </c>
      <c r="G453" s="109">
        <v>2.3397032599999998</v>
      </c>
      <c r="H453" s="110">
        <f t="shared" si="12"/>
        <v>-0.32694050270289399</v>
      </c>
      <c r="I453" s="91">
        <f t="shared" si="13"/>
        <v>1.7079389677655729E-4</v>
      </c>
      <c r="J453" s="92">
        <v>22.325380329999998</v>
      </c>
      <c r="K453" s="92">
        <v>74.875249999999994</v>
      </c>
    </row>
    <row r="454" spans="1:11" x14ac:dyDescent="0.2">
      <c r="A454" s="90" t="s">
        <v>2691</v>
      </c>
      <c r="B454" s="90" t="s">
        <v>2692</v>
      </c>
      <c r="C454" s="90" t="s">
        <v>1536</v>
      </c>
      <c r="D454" s="90" t="s">
        <v>1434</v>
      </c>
      <c r="E454" s="90" t="s">
        <v>1853</v>
      </c>
      <c r="F454" s="109">
        <v>1.57187773</v>
      </c>
      <c r="G454" s="109">
        <v>0.89698433</v>
      </c>
      <c r="H454" s="110">
        <f t="shared" si="12"/>
        <v>0.75240266460396255</v>
      </c>
      <c r="I454" s="91">
        <f t="shared" si="13"/>
        <v>1.7048134827126884E-4</v>
      </c>
      <c r="J454" s="92">
        <v>101.70002336266646</v>
      </c>
      <c r="K454" s="92">
        <v>32.983649999999997</v>
      </c>
    </row>
    <row r="455" spans="1:11" x14ac:dyDescent="0.2">
      <c r="A455" s="90" t="s">
        <v>2112</v>
      </c>
      <c r="B455" s="90" t="s">
        <v>848</v>
      </c>
      <c r="C455" s="90" t="s">
        <v>1531</v>
      </c>
      <c r="D455" s="90" t="s">
        <v>396</v>
      </c>
      <c r="E455" s="90" t="s">
        <v>1853</v>
      </c>
      <c r="F455" s="109">
        <v>1.5714765530000001</v>
      </c>
      <c r="G455" s="109">
        <v>3.9575245269999999</v>
      </c>
      <c r="H455" s="110">
        <f t="shared" ref="H455:H518" si="14">IF(ISERROR(F455/G455-1),"",IF((F455/G455-1)&gt;10000%,"",F455/G455-1))</f>
        <v>-0.60291426059935072</v>
      </c>
      <c r="I455" s="91">
        <f t="shared" ref="I455:I518" si="15">F455/$F$1037</f>
        <v>1.7043783776498066E-4</v>
      </c>
      <c r="J455" s="92">
        <v>65.072821860000005</v>
      </c>
      <c r="K455" s="92">
        <v>14.8117</v>
      </c>
    </row>
    <row r="456" spans="1:11" x14ac:dyDescent="0.2">
      <c r="A456" s="90" t="s">
        <v>666</v>
      </c>
      <c r="B456" s="90" t="s">
        <v>667</v>
      </c>
      <c r="C456" s="90" t="s">
        <v>1533</v>
      </c>
      <c r="D456" s="90" t="s">
        <v>396</v>
      </c>
      <c r="E456" s="90" t="s">
        <v>1853</v>
      </c>
      <c r="F456" s="109">
        <v>1.5645190740000001</v>
      </c>
      <c r="G456" s="109">
        <v>0.58535490199999995</v>
      </c>
      <c r="H456" s="110">
        <f t="shared" si="14"/>
        <v>1.672770089828342</v>
      </c>
      <c r="I456" s="91">
        <f t="shared" si="15"/>
        <v>1.6968324955633605E-4</v>
      </c>
      <c r="J456" s="92">
        <v>45.052366999999997</v>
      </c>
      <c r="K456" s="92">
        <v>58.50385</v>
      </c>
    </row>
    <row r="457" spans="1:11" x14ac:dyDescent="0.2">
      <c r="A457" s="90" t="s">
        <v>2486</v>
      </c>
      <c r="B457" s="90" t="s">
        <v>2487</v>
      </c>
      <c r="C457" s="90" t="s">
        <v>296</v>
      </c>
      <c r="D457" s="90" t="s">
        <v>397</v>
      </c>
      <c r="E457" s="90" t="s">
        <v>398</v>
      </c>
      <c r="F457" s="109">
        <v>1.5612414699999999</v>
      </c>
      <c r="G457" s="109">
        <v>6.8137886399999994</v>
      </c>
      <c r="H457" s="110">
        <f t="shared" si="14"/>
        <v>-0.77087028194053286</v>
      </c>
      <c r="I457" s="91">
        <f t="shared" si="15"/>
        <v>1.6932777003120827E-4</v>
      </c>
      <c r="J457" s="92">
        <v>53.962560000000003</v>
      </c>
      <c r="K457" s="92">
        <v>42.062649999999998</v>
      </c>
    </row>
    <row r="458" spans="1:11" x14ac:dyDescent="0.2">
      <c r="A458" s="90" t="s">
        <v>849</v>
      </c>
      <c r="B458" s="90" t="s">
        <v>850</v>
      </c>
      <c r="C458" s="90" t="s">
        <v>1531</v>
      </c>
      <c r="D458" s="90" t="s">
        <v>396</v>
      </c>
      <c r="E458" s="90" t="s">
        <v>1853</v>
      </c>
      <c r="F458" s="109">
        <v>1.5553959750000002</v>
      </c>
      <c r="G458" s="109">
        <v>0.76226942000000009</v>
      </c>
      <c r="H458" s="110">
        <f t="shared" si="14"/>
        <v>1.0404806151085007</v>
      </c>
      <c r="I458" s="91">
        <f t="shared" si="15"/>
        <v>1.6869378441649197E-4</v>
      </c>
      <c r="J458" s="92">
        <v>55.062828340000003</v>
      </c>
      <c r="K458" s="92">
        <v>25.14855</v>
      </c>
    </row>
    <row r="459" spans="1:11" x14ac:dyDescent="0.2">
      <c r="A459" s="90" t="s">
        <v>1563</v>
      </c>
      <c r="B459" s="90" t="s">
        <v>1564</v>
      </c>
      <c r="C459" s="90" t="s">
        <v>1535</v>
      </c>
      <c r="D459" s="90" t="s">
        <v>396</v>
      </c>
      <c r="E459" s="90" t="s">
        <v>1853</v>
      </c>
      <c r="F459" s="109">
        <v>1.5407643400000002</v>
      </c>
      <c r="G459" s="109">
        <v>0.10634933000000001</v>
      </c>
      <c r="H459" s="110">
        <f t="shared" si="14"/>
        <v>13.487767247804948</v>
      </c>
      <c r="I459" s="91">
        <f t="shared" si="15"/>
        <v>1.67106879268206E-4</v>
      </c>
      <c r="J459" s="92">
        <v>5.4062601399999997</v>
      </c>
      <c r="K459" s="92">
        <v>62.449800000000003</v>
      </c>
    </row>
    <row r="460" spans="1:11" x14ac:dyDescent="0.2">
      <c r="A460" s="90" t="s">
        <v>3266</v>
      </c>
      <c r="B460" s="90" t="s">
        <v>3267</v>
      </c>
      <c r="C460" s="90" t="s">
        <v>1536</v>
      </c>
      <c r="D460" s="90" t="s">
        <v>1434</v>
      </c>
      <c r="E460" s="90" t="s">
        <v>1853</v>
      </c>
      <c r="F460" s="109">
        <v>1.5355227199999999</v>
      </c>
      <c r="G460" s="109">
        <v>0.61647596999999998</v>
      </c>
      <c r="H460" s="110">
        <f t="shared" si="14"/>
        <v>1.4908070950437855</v>
      </c>
      <c r="I460" s="91">
        <f t="shared" si="15"/>
        <v>1.6653838820323893E-4</v>
      </c>
      <c r="J460" s="92">
        <v>53.974768320224278</v>
      </c>
      <c r="K460" s="92">
        <v>55.016550000000002</v>
      </c>
    </row>
    <row r="461" spans="1:11" x14ac:dyDescent="0.2">
      <c r="A461" s="90" t="s">
        <v>1629</v>
      </c>
      <c r="B461" s="90" t="s">
        <v>788</v>
      </c>
      <c r="C461" s="90" t="s">
        <v>1536</v>
      </c>
      <c r="D461" s="90" t="s">
        <v>397</v>
      </c>
      <c r="E461" s="90" t="s">
        <v>398</v>
      </c>
      <c r="F461" s="109">
        <v>1.526273064</v>
      </c>
      <c r="G461" s="109">
        <v>1.2110560149999998</v>
      </c>
      <c r="H461" s="110">
        <f t="shared" si="14"/>
        <v>0.26028279872752225</v>
      </c>
      <c r="I461" s="91">
        <f t="shared" si="15"/>
        <v>1.6553519705431578E-4</v>
      </c>
      <c r="J461" s="92">
        <v>8.2379999999999995</v>
      </c>
      <c r="K461" s="92">
        <v>30.318850000000001</v>
      </c>
    </row>
    <row r="462" spans="1:11" x14ac:dyDescent="0.2">
      <c r="A462" s="90" t="s">
        <v>1430</v>
      </c>
      <c r="B462" s="90" t="s">
        <v>1431</v>
      </c>
      <c r="C462" s="90" t="s">
        <v>1536</v>
      </c>
      <c r="D462" s="90" t="s">
        <v>396</v>
      </c>
      <c r="E462" s="90" t="s">
        <v>1853</v>
      </c>
      <c r="F462" s="109">
        <v>1.5252187500000001</v>
      </c>
      <c r="G462" s="109">
        <v>1.8128633000000001</v>
      </c>
      <c r="H462" s="110">
        <f t="shared" si="14"/>
        <v>-0.15866863761873273</v>
      </c>
      <c r="I462" s="91">
        <f t="shared" si="15"/>
        <v>1.6542084918311E-4</v>
      </c>
      <c r="J462" s="92">
        <v>28.438683809999997</v>
      </c>
      <c r="K462" s="92">
        <v>53.306550000000001</v>
      </c>
    </row>
    <row r="463" spans="1:11" x14ac:dyDescent="0.2">
      <c r="A463" s="90" t="s">
        <v>467</v>
      </c>
      <c r="B463" s="90" t="s">
        <v>847</v>
      </c>
      <c r="C463" s="90" t="s">
        <v>1531</v>
      </c>
      <c r="D463" s="90" t="s">
        <v>396</v>
      </c>
      <c r="E463" s="90" t="s">
        <v>1853</v>
      </c>
      <c r="F463" s="109">
        <v>1.5173538799999999</v>
      </c>
      <c r="G463" s="109">
        <v>2.390369889</v>
      </c>
      <c r="H463" s="110">
        <f t="shared" si="14"/>
        <v>-0.36522214114955331</v>
      </c>
      <c r="I463" s="91">
        <f t="shared" si="15"/>
        <v>1.6456784795026077E-4</v>
      </c>
      <c r="J463" s="92">
        <v>56.396664610000002</v>
      </c>
      <c r="K463" s="92">
        <v>18.972100000000001</v>
      </c>
    </row>
    <row r="464" spans="1:11" x14ac:dyDescent="0.2">
      <c r="A464" s="90" t="s">
        <v>211</v>
      </c>
      <c r="B464" s="90" t="s">
        <v>352</v>
      </c>
      <c r="C464" s="90" t="s">
        <v>1549</v>
      </c>
      <c r="D464" s="90" t="s">
        <v>397</v>
      </c>
      <c r="E464" s="90" t="s">
        <v>1853</v>
      </c>
      <c r="F464" s="109">
        <v>1.4988938000000001</v>
      </c>
      <c r="G464" s="109">
        <v>9.2579600000000012E-2</v>
      </c>
      <c r="H464" s="110">
        <f t="shared" si="14"/>
        <v>15.19032486638525</v>
      </c>
      <c r="I464" s="91">
        <f t="shared" si="15"/>
        <v>1.6256572064256267E-4</v>
      </c>
      <c r="J464" s="92">
        <v>88.357818163542831</v>
      </c>
      <c r="K464" s="92">
        <v>32.84055</v>
      </c>
    </row>
    <row r="465" spans="1:11" x14ac:dyDescent="0.2">
      <c r="A465" s="90" t="s">
        <v>1901</v>
      </c>
      <c r="B465" s="90" t="s">
        <v>554</v>
      </c>
      <c r="C465" s="90" t="s">
        <v>1532</v>
      </c>
      <c r="D465" s="90" t="s">
        <v>396</v>
      </c>
      <c r="E465" s="90" t="s">
        <v>1853</v>
      </c>
      <c r="F465" s="109">
        <v>1.4928668999999999</v>
      </c>
      <c r="G465" s="109">
        <v>0.71351198999999998</v>
      </c>
      <c r="H465" s="110">
        <f t="shared" si="14"/>
        <v>1.0922800470388729</v>
      </c>
      <c r="I465" s="91">
        <f t="shared" si="15"/>
        <v>1.6191206036206737E-4</v>
      </c>
      <c r="J465" s="92">
        <v>42.076560560000004</v>
      </c>
      <c r="K465" s="92">
        <v>78.793499999999995</v>
      </c>
    </row>
    <row r="466" spans="1:11" x14ac:dyDescent="0.2">
      <c r="A466" s="90" t="s">
        <v>1878</v>
      </c>
      <c r="B466" s="90" t="s">
        <v>1771</v>
      </c>
      <c r="C466" s="90" t="s">
        <v>1759</v>
      </c>
      <c r="D466" s="90" t="s">
        <v>396</v>
      </c>
      <c r="E466" s="90" t="s">
        <v>1853</v>
      </c>
      <c r="F466" s="109">
        <v>1.46088777</v>
      </c>
      <c r="G466" s="109">
        <v>0.91363978000000001</v>
      </c>
      <c r="H466" s="110">
        <f t="shared" si="14"/>
        <v>0.59897565975071698</v>
      </c>
      <c r="I466" s="91">
        <f t="shared" si="15"/>
        <v>1.5844369568274709E-4</v>
      </c>
      <c r="J466" s="92">
        <v>122.11795367999999</v>
      </c>
      <c r="K466" s="92">
        <v>23.636399999999998</v>
      </c>
    </row>
    <row r="467" spans="1:11" x14ac:dyDescent="0.2">
      <c r="A467" s="90" t="s">
        <v>2820</v>
      </c>
      <c r="B467" s="90" t="s">
        <v>2789</v>
      </c>
      <c r="C467" s="90" t="s">
        <v>1752</v>
      </c>
      <c r="D467" s="90" t="s">
        <v>397</v>
      </c>
      <c r="E467" s="90" t="s">
        <v>398</v>
      </c>
      <c r="F467" s="109">
        <v>1.4369182</v>
      </c>
      <c r="G467" s="109">
        <v>0.41020062000000002</v>
      </c>
      <c r="H467" s="110">
        <f t="shared" si="14"/>
        <v>2.5029644762604208</v>
      </c>
      <c r="I467" s="91">
        <f t="shared" si="15"/>
        <v>1.5584402489850449E-4</v>
      </c>
      <c r="J467" s="92">
        <v>63.541957760299034</v>
      </c>
      <c r="K467" s="92">
        <v>32.126049999999999</v>
      </c>
    </row>
    <row r="468" spans="1:11" x14ac:dyDescent="0.2">
      <c r="A468" s="90" t="s">
        <v>2704</v>
      </c>
      <c r="B468" s="90" t="s">
        <v>1070</v>
      </c>
      <c r="C468" s="90" t="s">
        <v>1537</v>
      </c>
      <c r="D468" s="90" t="s">
        <v>396</v>
      </c>
      <c r="E468" s="90" t="s">
        <v>1853</v>
      </c>
      <c r="F468" s="109">
        <v>1.4347218799999999</v>
      </c>
      <c r="G468" s="109">
        <v>12.09290098</v>
      </c>
      <c r="H468" s="110">
        <f t="shared" si="14"/>
        <v>-0.88135833722835955</v>
      </c>
      <c r="I468" s="91">
        <f t="shared" si="15"/>
        <v>1.5560581833339515E-4</v>
      </c>
      <c r="J468" s="92">
        <v>101.69617240000001</v>
      </c>
      <c r="K468" s="92">
        <v>7.4379</v>
      </c>
    </row>
    <row r="469" spans="1:11" x14ac:dyDescent="0.2">
      <c r="A469" s="90" t="s">
        <v>1649</v>
      </c>
      <c r="B469" s="90" t="s">
        <v>1586</v>
      </c>
      <c r="C469" s="90" t="s">
        <v>1536</v>
      </c>
      <c r="D469" s="90" t="s">
        <v>397</v>
      </c>
      <c r="E469" s="90" t="s">
        <v>398</v>
      </c>
      <c r="F469" s="109">
        <v>1.4306191910000001</v>
      </c>
      <c r="G469" s="109">
        <v>1.617543688</v>
      </c>
      <c r="H469" s="110">
        <f t="shared" si="14"/>
        <v>-0.11556070997446832</v>
      </c>
      <c r="I469" s="91">
        <f t="shared" si="15"/>
        <v>1.5516085245665507E-4</v>
      </c>
      <c r="J469" s="92">
        <v>16.365000000000002</v>
      </c>
      <c r="K469" s="92">
        <v>55.520049999999998</v>
      </c>
    </row>
    <row r="470" spans="1:11" x14ac:dyDescent="0.2">
      <c r="A470" s="90" t="s">
        <v>2088</v>
      </c>
      <c r="B470" s="90" t="s">
        <v>362</v>
      </c>
      <c r="C470" s="90" t="s">
        <v>1530</v>
      </c>
      <c r="D470" s="90" t="s">
        <v>396</v>
      </c>
      <c r="E470" s="90" t="s">
        <v>1853</v>
      </c>
      <c r="F470" s="109">
        <v>1.4267790200000001</v>
      </c>
      <c r="G470" s="109">
        <v>9.5652145600000011</v>
      </c>
      <c r="H470" s="110">
        <f t="shared" si="14"/>
        <v>-0.85083669466584344</v>
      </c>
      <c r="I470" s="91">
        <f t="shared" si="15"/>
        <v>1.5474435852892937E-4</v>
      </c>
      <c r="J470" s="92">
        <v>320.10424295000001</v>
      </c>
      <c r="K470" s="92">
        <v>11.1372</v>
      </c>
    </row>
    <row r="471" spans="1:11" x14ac:dyDescent="0.2">
      <c r="A471" s="90" t="s">
        <v>916</v>
      </c>
      <c r="B471" s="90" t="s">
        <v>1053</v>
      </c>
      <c r="C471" s="90" t="s">
        <v>1537</v>
      </c>
      <c r="D471" s="90" t="s">
        <v>396</v>
      </c>
      <c r="E471" s="90" t="s">
        <v>398</v>
      </c>
      <c r="F471" s="109">
        <v>1.4062260900000001</v>
      </c>
      <c r="G471" s="109">
        <v>1.23298828</v>
      </c>
      <c r="H471" s="110">
        <f t="shared" si="14"/>
        <v>0.14050239796277708</v>
      </c>
      <c r="I471" s="91">
        <f t="shared" si="15"/>
        <v>1.5251524671542656E-4</v>
      </c>
      <c r="J471" s="92">
        <v>11.335944550000001</v>
      </c>
      <c r="K471" s="92">
        <v>15.5688</v>
      </c>
    </row>
    <row r="472" spans="1:11" x14ac:dyDescent="0.2">
      <c r="A472" s="90" t="s">
        <v>2708</v>
      </c>
      <c r="B472" s="90" t="s">
        <v>962</v>
      </c>
      <c r="C472" s="90" t="s">
        <v>1752</v>
      </c>
      <c r="D472" s="90" t="s">
        <v>396</v>
      </c>
      <c r="E472" s="90" t="s">
        <v>1853</v>
      </c>
      <c r="F472" s="109">
        <v>1.39910534</v>
      </c>
      <c r="G472" s="109">
        <v>0.75861280000000009</v>
      </c>
      <c r="H472" s="110">
        <f t="shared" si="14"/>
        <v>0.8442944015708671</v>
      </c>
      <c r="I472" s="91">
        <f t="shared" si="15"/>
        <v>1.5174295060260953E-4</v>
      </c>
      <c r="J472" s="92">
        <v>18.349070461802039</v>
      </c>
      <c r="K472" s="92">
        <v>66.054050000000004</v>
      </c>
    </row>
    <row r="473" spans="1:11" x14ac:dyDescent="0.2">
      <c r="A473" s="90" t="s">
        <v>856</v>
      </c>
      <c r="B473" s="90" t="s">
        <v>857</v>
      </c>
      <c r="C473" s="90" t="s">
        <v>1537</v>
      </c>
      <c r="D473" s="90" t="s">
        <v>396</v>
      </c>
      <c r="E473" s="90" t="s">
        <v>1853</v>
      </c>
      <c r="F473" s="109">
        <v>1.3957754410000001</v>
      </c>
      <c r="G473" s="109">
        <v>4.9052066399999994</v>
      </c>
      <c r="H473" s="110">
        <f t="shared" si="14"/>
        <v>-0.71545022596642327</v>
      </c>
      <c r="I473" s="91">
        <f t="shared" si="15"/>
        <v>1.5138179931183633E-4</v>
      </c>
      <c r="J473" s="92">
        <v>166.84537730000002</v>
      </c>
      <c r="K473" s="92">
        <v>28.3428</v>
      </c>
    </row>
    <row r="474" spans="1:11" x14ac:dyDescent="0.2">
      <c r="A474" s="90" t="s">
        <v>510</v>
      </c>
      <c r="B474" s="90" t="s">
        <v>511</v>
      </c>
      <c r="C474" s="90" t="s">
        <v>532</v>
      </c>
      <c r="D474" s="90" t="s">
        <v>397</v>
      </c>
      <c r="E474" s="90" t="s">
        <v>398</v>
      </c>
      <c r="F474" s="109">
        <v>1.394567178</v>
      </c>
      <c r="G474" s="109">
        <v>1.26847541</v>
      </c>
      <c r="H474" s="110">
        <f t="shared" si="14"/>
        <v>9.9404187898289642E-2</v>
      </c>
      <c r="I474" s="91">
        <f t="shared" si="15"/>
        <v>1.5125075457382971E-4</v>
      </c>
      <c r="J474" s="92">
        <v>12.292603104099999</v>
      </c>
      <c r="K474" s="92">
        <v>69.823700000000002</v>
      </c>
    </row>
    <row r="475" spans="1:11" x14ac:dyDescent="0.2">
      <c r="A475" s="90" t="s">
        <v>2677</v>
      </c>
      <c r="B475" s="90" t="s">
        <v>185</v>
      </c>
      <c r="C475" s="90" t="s">
        <v>1173</v>
      </c>
      <c r="D475" s="90" t="s">
        <v>396</v>
      </c>
      <c r="E475" s="90" t="s">
        <v>1853</v>
      </c>
      <c r="F475" s="109">
        <v>1.3929984580000001</v>
      </c>
      <c r="G475" s="109">
        <v>1.2927402299999999</v>
      </c>
      <c r="H475" s="110">
        <f t="shared" si="14"/>
        <v>7.755481393195307E-2</v>
      </c>
      <c r="I475" s="91">
        <f t="shared" si="15"/>
        <v>1.5108061570389349E-4</v>
      </c>
      <c r="J475" s="92">
        <v>4.4181794512000003</v>
      </c>
      <c r="K475" s="92">
        <v>31.6844</v>
      </c>
    </row>
    <row r="476" spans="1:11" x14ac:dyDescent="0.2">
      <c r="A476" s="90" t="s">
        <v>3264</v>
      </c>
      <c r="B476" s="90" t="s">
        <v>3265</v>
      </c>
      <c r="C476" s="90" t="s">
        <v>1536</v>
      </c>
      <c r="D476" s="90" t="s">
        <v>1434</v>
      </c>
      <c r="E476" s="90" t="s">
        <v>398</v>
      </c>
      <c r="F476" s="109">
        <v>1.3896731</v>
      </c>
      <c r="G476" s="109">
        <v>0.23979765</v>
      </c>
      <c r="H476" s="110">
        <f t="shared" si="14"/>
        <v>4.7951906534530258</v>
      </c>
      <c r="I476" s="91">
        <f t="shared" si="15"/>
        <v>1.5071995691695039E-4</v>
      </c>
      <c r="J476" s="92">
        <v>95.094429569999988</v>
      </c>
      <c r="K476" s="92">
        <v>34.631399999999999</v>
      </c>
    </row>
    <row r="477" spans="1:11" x14ac:dyDescent="0.2">
      <c r="A477" s="90" t="s">
        <v>2488</v>
      </c>
      <c r="B477" s="90" t="s">
        <v>2489</v>
      </c>
      <c r="C477" s="90" t="s">
        <v>1531</v>
      </c>
      <c r="D477" s="90" t="s">
        <v>396</v>
      </c>
      <c r="E477" s="90" t="s">
        <v>1853</v>
      </c>
      <c r="F477" s="109">
        <v>1.3793241200000002</v>
      </c>
      <c r="G477" s="109">
        <v>1.01335219</v>
      </c>
      <c r="H477" s="110">
        <f t="shared" si="14"/>
        <v>0.36114978939355735</v>
      </c>
      <c r="I477" s="91">
        <f t="shared" si="15"/>
        <v>1.4959753624137255E-4</v>
      </c>
      <c r="J477" s="92">
        <v>10.940309130000001</v>
      </c>
      <c r="K477" s="92">
        <v>60.1569</v>
      </c>
    </row>
    <row r="478" spans="1:11" x14ac:dyDescent="0.2">
      <c r="A478" s="90" t="s">
        <v>1965</v>
      </c>
      <c r="B478" s="90" t="s">
        <v>121</v>
      </c>
      <c r="C478" s="90" t="s">
        <v>1530</v>
      </c>
      <c r="D478" s="90" t="s">
        <v>396</v>
      </c>
      <c r="E478" s="90" t="s">
        <v>1853</v>
      </c>
      <c r="F478" s="109">
        <v>1.3775168799999999</v>
      </c>
      <c r="G478" s="109">
        <v>3.1926584600000001</v>
      </c>
      <c r="H478" s="110">
        <f t="shared" si="14"/>
        <v>-0.56853609703056063</v>
      </c>
      <c r="I478" s="91">
        <f t="shared" si="15"/>
        <v>1.4940152817664236E-4</v>
      </c>
      <c r="J478" s="92">
        <v>11.552555</v>
      </c>
      <c r="K478" s="92">
        <v>24.791450000000001</v>
      </c>
    </row>
    <row r="479" spans="1:11" x14ac:dyDescent="0.2">
      <c r="A479" s="90" t="s">
        <v>1642</v>
      </c>
      <c r="B479" s="90" t="s">
        <v>675</v>
      </c>
      <c r="C479" s="90" t="s">
        <v>1536</v>
      </c>
      <c r="D479" s="90" t="s">
        <v>397</v>
      </c>
      <c r="E479" s="90" t="s">
        <v>398</v>
      </c>
      <c r="F479" s="109">
        <v>1.3676271599999998</v>
      </c>
      <c r="G479" s="109">
        <v>3.1014805750000001</v>
      </c>
      <c r="H479" s="110">
        <f t="shared" si="14"/>
        <v>-0.55904055275277686</v>
      </c>
      <c r="I479" s="91">
        <f t="shared" si="15"/>
        <v>1.4832891752287011E-4</v>
      </c>
      <c r="J479" s="92">
        <v>101.31699999999999</v>
      </c>
      <c r="K479" s="92">
        <v>15.52825</v>
      </c>
    </row>
    <row r="480" spans="1:11" x14ac:dyDescent="0.2">
      <c r="A480" s="90" t="s">
        <v>482</v>
      </c>
      <c r="B480" s="90" t="s">
        <v>835</v>
      </c>
      <c r="C480" s="90" t="s">
        <v>1531</v>
      </c>
      <c r="D480" s="90" t="s">
        <v>396</v>
      </c>
      <c r="E480" s="90" t="s">
        <v>1853</v>
      </c>
      <c r="F480" s="109">
        <v>1.3400287390000001</v>
      </c>
      <c r="G480" s="109">
        <v>1.077217739</v>
      </c>
      <c r="H480" s="110">
        <f t="shared" si="14"/>
        <v>0.24397203135920531</v>
      </c>
      <c r="I480" s="91">
        <f t="shared" si="15"/>
        <v>1.4533567197174313E-4</v>
      </c>
      <c r="J480" s="92">
        <v>52.733137329999998</v>
      </c>
      <c r="K480" s="92">
        <v>16.355049999999999</v>
      </c>
    </row>
    <row r="481" spans="1:11" x14ac:dyDescent="0.2">
      <c r="A481" s="90" t="s">
        <v>2321</v>
      </c>
      <c r="B481" s="90" t="s">
        <v>299</v>
      </c>
      <c r="C481" s="90" t="s">
        <v>1173</v>
      </c>
      <c r="D481" s="90" t="s">
        <v>396</v>
      </c>
      <c r="E481" s="90" t="s">
        <v>1853</v>
      </c>
      <c r="F481" s="109">
        <v>1.33827911</v>
      </c>
      <c r="G481" s="109">
        <v>0.30384120000000003</v>
      </c>
      <c r="H481" s="110">
        <f t="shared" si="14"/>
        <v>3.4045347043126473</v>
      </c>
      <c r="I481" s="91">
        <f t="shared" si="15"/>
        <v>1.4514591223076473E-4</v>
      </c>
      <c r="J481" s="92">
        <v>30.304511617525588</v>
      </c>
      <c r="K481" s="92">
        <v>30.332599999999999</v>
      </c>
    </row>
    <row r="482" spans="1:11" x14ac:dyDescent="0.2">
      <c r="A482" s="90" t="s">
        <v>1967</v>
      </c>
      <c r="B482" s="90" t="s">
        <v>125</v>
      </c>
      <c r="C482" s="90" t="s">
        <v>1530</v>
      </c>
      <c r="D482" s="90" t="s">
        <v>396</v>
      </c>
      <c r="E482" s="90" t="s">
        <v>1853</v>
      </c>
      <c r="F482" s="109">
        <v>1.33459979</v>
      </c>
      <c r="G482" s="109">
        <v>1.2765246799999999</v>
      </c>
      <c r="H482" s="110">
        <f t="shared" si="14"/>
        <v>4.5494702068745063E-2</v>
      </c>
      <c r="I482" s="91">
        <f t="shared" si="15"/>
        <v>1.4474686374095537E-4</v>
      </c>
      <c r="J482" s="92">
        <v>274.58786916000003</v>
      </c>
      <c r="K482" s="92">
        <v>20.179300000000001</v>
      </c>
    </row>
    <row r="483" spans="1:11" x14ac:dyDescent="0.2">
      <c r="A483" s="90" t="s">
        <v>1670</v>
      </c>
      <c r="B483" s="90" t="s">
        <v>726</v>
      </c>
      <c r="C483" s="90" t="s">
        <v>1536</v>
      </c>
      <c r="D483" s="90" t="s">
        <v>397</v>
      </c>
      <c r="E483" s="90" t="s">
        <v>398</v>
      </c>
      <c r="F483" s="109">
        <v>1.3248177299999999</v>
      </c>
      <c r="G483" s="109">
        <v>1.875897E-2</v>
      </c>
      <c r="H483" s="110">
        <f t="shared" si="14"/>
        <v>69.623159480504526</v>
      </c>
      <c r="I483" s="91">
        <f t="shared" si="15"/>
        <v>1.4368592958186499E-4</v>
      </c>
      <c r="J483" s="92">
        <v>19.405475850000002</v>
      </c>
      <c r="K483" s="92">
        <v>14.762700000000001</v>
      </c>
    </row>
    <row r="484" spans="1:11" x14ac:dyDescent="0.2">
      <c r="A484" s="90" t="s">
        <v>2763</v>
      </c>
      <c r="B484" s="90" t="s">
        <v>595</v>
      </c>
      <c r="C484" s="90" t="s">
        <v>1549</v>
      </c>
      <c r="D484" s="90" t="s">
        <v>397</v>
      </c>
      <c r="E484" s="90" t="s">
        <v>1853</v>
      </c>
      <c r="F484" s="109">
        <v>1.3238923500000002</v>
      </c>
      <c r="G484" s="109">
        <v>2.2658956800000003</v>
      </c>
      <c r="H484" s="110">
        <f t="shared" si="14"/>
        <v>-0.41573111168118737</v>
      </c>
      <c r="I484" s="91">
        <f t="shared" si="15"/>
        <v>1.4358556552233775E-4</v>
      </c>
      <c r="J484" s="92">
        <v>308.26757858422246</v>
      </c>
      <c r="K484" s="92">
        <v>42.398099999999999</v>
      </c>
    </row>
    <row r="485" spans="1:11" x14ac:dyDescent="0.2">
      <c r="A485" s="90" t="s">
        <v>2282</v>
      </c>
      <c r="B485" s="90" t="s">
        <v>2283</v>
      </c>
      <c r="C485" s="90" t="s">
        <v>1530</v>
      </c>
      <c r="D485" s="90" t="s">
        <v>396</v>
      </c>
      <c r="E485" s="90" t="s">
        <v>398</v>
      </c>
      <c r="F485" s="109">
        <v>1.2956581100000002</v>
      </c>
      <c r="G485" s="109">
        <v>0.42853131</v>
      </c>
      <c r="H485" s="110">
        <f t="shared" si="14"/>
        <v>2.0234852851242078</v>
      </c>
      <c r="I485" s="91">
        <f t="shared" si="15"/>
        <v>1.4052336086688115E-4</v>
      </c>
      <c r="J485" s="92">
        <v>55.252857599999999</v>
      </c>
      <c r="K485" s="92">
        <v>51.777900000000002</v>
      </c>
    </row>
    <row r="486" spans="1:11" x14ac:dyDescent="0.2">
      <c r="A486" s="90" t="s">
        <v>62</v>
      </c>
      <c r="B486" s="90" t="s">
        <v>73</v>
      </c>
      <c r="C486" s="90" t="s">
        <v>1534</v>
      </c>
      <c r="D486" s="90" t="s">
        <v>397</v>
      </c>
      <c r="E486" s="90" t="s">
        <v>398</v>
      </c>
      <c r="F486" s="109">
        <v>1.2815136200000001</v>
      </c>
      <c r="G486" s="109">
        <v>4.4668472599999998</v>
      </c>
      <c r="H486" s="110">
        <f t="shared" si="14"/>
        <v>-0.71310556519902135</v>
      </c>
      <c r="I486" s="91">
        <f t="shared" si="15"/>
        <v>1.3898929006748794E-4</v>
      </c>
      <c r="J486" s="92">
        <v>49.391601399999999</v>
      </c>
      <c r="K486" s="92">
        <v>16.630849999999999</v>
      </c>
    </row>
    <row r="487" spans="1:11" x14ac:dyDescent="0.2">
      <c r="A487" s="90" t="s">
        <v>1890</v>
      </c>
      <c r="B487" s="90" t="s">
        <v>425</v>
      </c>
      <c r="C487" s="90" t="s">
        <v>1532</v>
      </c>
      <c r="D487" s="90" t="s">
        <v>396</v>
      </c>
      <c r="E487" s="90" t="s">
        <v>1853</v>
      </c>
      <c r="F487" s="109">
        <v>1.2758086200000001</v>
      </c>
      <c r="G487" s="109">
        <v>2.4345808</v>
      </c>
      <c r="H487" s="110">
        <f t="shared" si="14"/>
        <v>-0.47596373880875098</v>
      </c>
      <c r="I487" s="91">
        <f t="shared" si="15"/>
        <v>1.3837054213733716E-4</v>
      </c>
      <c r="J487" s="92">
        <v>33.309454370000005</v>
      </c>
      <c r="K487" s="92">
        <v>19.425049999999999</v>
      </c>
    </row>
    <row r="488" spans="1:11" x14ac:dyDescent="0.2">
      <c r="A488" s="90" t="s">
        <v>1858</v>
      </c>
      <c r="B488" s="90" t="s">
        <v>312</v>
      </c>
      <c r="C488" s="90" t="s">
        <v>1173</v>
      </c>
      <c r="D488" s="90" t="s">
        <v>396</v>
      </c>
      <c r="E488" s="90" t="s">
        <v>1853</v>
      </c>
      <c r="F488" s="109">
        <v>1.2700454999999999</v>
      </c>
      <c r="G488" s="109">
        <v>1.2820404999999999</v>
      </c>
      <c r="H488" s="110">
        <f t="shared" si="14"/>
        <v>-9.3561786854626794E-3</v>
      </c>
      <c r="I488" s="91">
        <f t="shared" si="15"/>
        <v>1.377454906787551E-4</v>
      </c>
      <c r="J488" s="92">
        <v>6.3148863479999999</v>
      </c>
      <c r="K488" s="92">
        <v>41.351799999999997</v>
      </c>
    </row>
    <row r="489" spans="1:11" x14ac:dyDescent="0.2">
      <c r="A489" s="90" t="s">
        <v>2407</v>
      </c>
      <c r="B489" s="90" t="s">
        <v>2445</v>
      </c>
      <c r="C489" s="90" t="s">
        <v>1173</v>
      </c>
      <c r="D489" s="90" t="s">
        <v>396</v>
      </c>
      <c r="E489" s="90" t="s">
        <v>1853</v>
      </c>
      <c r="F489" s="109">
        <v>1.2690345199999999</v>
      </c>
      <c r="G489" s="109">
        <v>1.18251478</v>
      </c>
      <c r="H489" s="110">
        <f t="shared" si="14"/>
        <v>7.3165884658118241E-2</v>
      </c>
      <c r="I489" s="91">
        <f t="shared" si="15"/>
        <v>1.3763584268884735E-4</v>
      </c>
      <c r="J489" s="92">
        <v>24.2482282908</v>
      </c>
      <c r="K489" s="92">
        <v>34.700400000000002</v>
      </c>
    </row>
    <row r="490" spans="1:11" x14ac:dyDescent="0.2">
      <c r="A490" s="90" t="s">
        <v>918</v>
      </c>
      <c r="B490" s="90" t="s">
        <v>1055</v>
      </c>
      <c r="C490" s="90" t="s">
        <v>1537</v>
      </c>
      <c r="D490" s="90" t="s">
        <v>396</v>
      </c>
      <c r="E490" s="90" t="s">
        <v>398</v>
      </c>
      <c r="F490" s="109">
        <v>1.2684809180000001</v>
      </c>
      <c r="G490" s="109">
        <v>0.61654523999999999</v>
      </c>
      <c r="H490" s="110">
        <f t="shared" si="14"/>
        <v>1.057401202221592</v>
      </c>
      <c r="I490" s="91">
        <f t="shared" si="15"/>
        <v>1.3757580060442539E-4</v>
      </c>
      <c r="J490" s="92">
        <v>28.26427305</v>
      </c>
      <c r="K490" s="92">
        <v>13.088800000000001</v>
      </c>
    </row>
    <row r="491" spans="1:11" x14ac:dyDescent="0.2">
      <c r="A491" s="90" t="s">
        <v>3270</v>
      </c>
      <c r="B491" s="90" t="s">
        <v>3271</v>
      </c>
      <c r="C491" s="90" t="s">
        <v>1536</v>
      </c>
      <c r="D491" s="90" t="s">
        <v>1434</v>
      </c>
      <c r="E491" s="90" t="s">
        <v>1853</v>
      </c>
      <c r="F491" s="109">
        <v>1.2449172900000001</v>
      </c>
      <c r="G491" s="109">
        <v>0.44281484999999998</v>
      </c>
      <c r="H491" s="110">
        <f t="shared" si="14"/>
        <v>1.8113720440947274</v>
      </c>
      <c r="I491" s="91">
        <f t="shared" si="15"/>
        <v>1.3502015712469836E-4</v>
      </c>
      <c r="J491" s="92">
        <v>39.368429250058405</v>
      </c>
      <c r="K491" s="92">
        <v>32.80735</v>
      </c>
    </row>
    <row r="492" spans="1:11" x14ac:dyDescent="0.2">
      <c r="A492" s="90" t="s">
        <v>706</v>
      </c>
      <c r="B492" s="90" t="s">
        <v>707</v>
      </c>
      <c r="C492" s="90" t="s">
        <v>1752</v>
      </c>
      <c r="D492" s="90" t="s">
        <v>397</v>
      </c>
      <c r="E492" s="90" t="s">
        <v>398</v>
      </c>
      <c r="F492" s="109">
        <v>1.2341048400000001</v>
      </c>
      <c r="G492" s="109">
        <v>0</v>
      </c>
      <c r="H492" s="110" t="str">
        <f t="shared" si="14"/>
        <v/>
      </c>
      <c r="I492" s="91">
        <f t="shared" si="15"/>
        <v>1.3384746982279499E-4</v>
      </c>
      <c r="J492" s="92">
        <v>195.49741471799575</v>
      </c>
      <c r="K492" s="92">
        <v>30.744350000000001</v>
      </c>
    </row>
    <row r="493" spans="1:11" x14ac:dyDescent="0.2">
      <c r="A493" s="90" t="s">
        <v>1829</v>
      </c>
      <c r="B493" s="90" t="s">
        <v>1850</v>
      </c>
      <c r="C493" s="90" t="s">
        <v>1173</v>
      </c>
      <c r="D493" s="90" t="s">
        <v>396</v>
      </c>
      <c r="E493" s="90" t="s">
        <v>1853</v>
      </c>
      <c r="F493" s="109">
        <v>1.2324111449999999</v>
      </c>
      <c r="G493" s="109">
        <v>0.65409116</v>
      </c>
      <c r="H493" s="110">
        <f t="shared" si="14"/>
        <v>0.8841580812680605</v>
      </c>
      <c r="I493" s="91">
        <f t="shared" si="15"/>
        <v>1.3366377652296034E-4</v>
      </c>
      <c r="J493" s="92">
        <v>39.781800388800001</v>
      </c>
      <c r="K493" s="92">
        <v>46.582149999999999</v>
      </c>
    </row>
    <row r="494" spans="1:11" x14ac:dyDescent="0.2">
      <c r="A494" s="90" t="s">
        <v>60</v>
      </c>
      <c r="B494" s="90" t="s">
        <v>71</v>
      </c>
      <c r="C494" s="90" t="s">
        <v>1534</v>
      </c>
      <c r="D494" s="90" t="s">
        <v>397</v>
      </c>
      <c r="E494" s="90" t="s">
        <v>398</v>
      </c>
      <c r="F494" s="109">
        <v>1.2305275290000002</v>
      </c>
      <c r="G494" s="109">
        <v>3.7922499999999998E-2</v>
      </c>
      <c r="H494" s="110">
        <f t="shared" si="14"/>
        <v>31.448481218274118</v>
      </c>
      <c r="I494" s="91">
        <f t="shared" si="15"/>
        <v>1.3345948493642242E-4</v>
      </c>
      <c r="J494" s="92">
        <v>13.13061467</v>
      </c>
      <c r="K494" s="92">
        <v>19.223600000000001</v>
      </c>
    </row>
    <row r="495" spans="1:11" x14ac:dyDescent="0.2">
      <c r="A495" s="90" t="s">
        <v>1973</v>
      </c>
      <c r="B495" s="90" t="s">
        <v>379</v>
      </c>
      <c r="C495" s="90" t="s">
        <v>1530</v>
      </c>
      <c r="D495" s="90" t="s">
        <v>396</v>
      </c>
      <c r="E495" s="90" t="s">
        <v>1853</v>
      </c>
      <c r="F495" s="109">
        <v>1.21904843</v>
      </c>
      <c r="G495" s="109">
        <v>1.4013996299999998</v>
      </c>
      <c r="H495" s="110">
        <f t="shared" si="14"/>
        <v>-0.13012077076115669</v>
      </c>
      <c r="I495" s="91">
        <f t="shared" si="15"/>
        <v>1.322144947968526E-4</v>
      </c>
      <c r="J495" s="92">
        <v>17.967549999999999</v>
      </c>
      <c r="K495" s="92">
        <v>39.330500000000001</v>
      </c>
    </row>
    <row r="496" spans="1:11" x14ac:dyDescent="0.2">
      <c r="A496" s="90" t="s">
        <v>966</v>
      </c>
      <c r="B496" s="90" t="s">
        <v>967</v>
      </c>
      <c r="C496" s="90" t="s">
        <v>1536</v>
      </c>
      <c r="D496" s="90" t="s">
        <v>397</v>
      </c>
      <c r="E496" s="90" t="s">
        <v>398</v>
      </c>
      <c r="F496" s="109">
        <v>1.2185920809999999</v>
      </c>
      <c r="G496" s="109">
        <v>1.1129836989999999</v>
      </c>
      <c r="H496" s="110">
        <f t="shared" si="14"/>
        <v>9.488762692111985E-2</v>
      </c>
      <c r="I496" s="91">
        <f t="shared" si="15"/>
        <v>1.3216500049375419E-4</v>
      </c>
      <c r="J496" s="92">
        <v>228.976715209096</v>
      </c>
      <c r="K496" s="92">
        <v>44.950699999999998</v>
      </c>
    </row>
    <row r="497" spans="1:11" x14ac:dyDescent="0.2">
      <c r="A497" s="90" t="s">
        <v>1765</v>
      </c>
      <c r="B497" s="90" t="s">
        <v>1766</v>
      </c>
      <c r="C497" s="90" t="s">
        <v>296</v>
      </c>
      <c r="D497" s="90" t="s">
        <v>1434</v>
      </c>
      <c r="E497" s="90" t="s">
        <v>398</v>
      </c>
      <c r="F497" s="109">
        <v>1.2180731200000001</v>
      </c>
      <c r="G497" s="109">
        <v>2.1832375000000001E-2</v>
      </c>
      <c r="H497" s="110">
        <f t="shared" si="14"/>
        <v>54.792057437635627</v>
      </c>
      <c r="I497" s="91">
        <f t="shared" si="15"/>
        <v>1.3210871547279383E-4</v>
      </c>
      <c r="J497" s="92">
        <v>20.537663999999999</v>
      </c>
      <c r="K497" s="92">
        <v>166.70965000000001</v>
      </c>
    </row>
    <row r="498" spans="1:11" x14ac:dyDescent="0.2">
      <c r="A498" s="90" t="s">
        <v>2093</v>
      </c>
      <c r="B498" s="90" t="s">
        <v>1725</v>
      </c>
      <c r="C498" s="90" t="s">
        <v>1530</v>
      </c>
      <c r="D498" s="90" t="s">
        <v>396</v>
      </c>
      <c r="E498" s="90" t="s">
        <v>1853</v>
      </c>
      <c r="F498" s="109">
        <v>1.2116176699999999</v>
      </c>
      <c r="G498" s="109">
        <v>4.2833199999999993E-3</v>
      </c>
      <c r="H498" s="110" t="str">
        <f t="shared" si="14"/>
        <v/>
      </c>
      <c r="I498" s="91">
        <f t="shared" si="15"/>
        <v>1.3140857588897403E-4</v>
      </c>
      <c r="J498" s="92">
        <v>22.139800000000001</v>
      </c>
      <c r="K498" s="92">
        <v>35.046950000000002</v>
      </c>
    </row>
    <row r="499" spans="1:11" x14ac:dyDescent="0.2">
      <c r="A499" s="90" t="s">
        <v>1547</v>
      </c>
      <c r="B499" s="90" t="s">
        <v>1548</v>
      </c>
      <c r="C499" s="90" t="s">
        <v>1549</v>
      </c>
      <c r="D499" s="90" t="s">
        <v>397</v>
      </c>
      <c r="E499" s="90" t="s">
        <v>1853</v>
      </c>
      <c r="F499" s="109">
        <v>1.2079538700000001</v>
      </c>
      <c r="G499" s="109">
        <v>9.6365912500000004</v>
      </c>
      <c r="H499" s="110">
        <f t="shared" si="14"/>
        <v>-0.87464925732945242</v>
      </c>
      <c r="I499" s="91">
        <f t="shared" si="15"/>
        <v>1.3101121065383183E-4</v>
      </c>
      <c r="J499" s="92">
        <v>631.94958444046415</v>
      </c>
      <c r="K499" s="92">
        <v>11.60375</v>
      </c>
    </row>
    <row r="500" spans="1:11" x14ac:dyDescent="0.2">
      <c r="A500" s="90" t="s">
        <v>1886</v>
      </c>
      <c r="B500" s="90" t="s">
        <v>432</v>
      </c>
      <c r="C500" s="90" t="s">
        <v>1532</v>
      </c>
      <c r="D500" s="90" t="s">
        <v>396</v>
      </c>
      <c r="E500" s="90" t="s">
        <v>1853</v>
      </c>
      <c r="F500" s="109">
        <v>1.2069209999999999</v>
      </c>
      <c r="G500" s="109">
        <v>1.9629099999999999</v>
      </c>
      <c r="H500" s="110">
        <f t="shared" si="14"/>
        <v>-0.38513686312668438</v>
      </c>
      <c r="I500" s="91">
        <f t="shared" si="15"/>
        <v>1.3089918853733491E-4</v>
      </c>
      <c r="J500" s="92">
        <v>7.7199793300000001</v>
      </c>
      <c r="K500" s="92">
        <v>24.094349999999999</v>
      </c>
    </row>
    <row r="501" spans="1:11" x14ac:dyDescent="0.2">
      <c r="A501" s="90" t="s">
        <v>1874</v>
      </c>
      <c r="B501" s="90" t="s">
        <v>392</v>
      </c>
      <c r="C501" s="90" t="s">
        <v>1537</v>
      </c>
      <c r="D501" s="90" t="s">
        <v>396</v>
      </c>
      <c r="E501" s="90" t="s">
        <v>1853</v>
      </c>
      <c r="F501" s="109">
        <v>1.1981142970000001</v>
      </c>
      <c r="G501" s="109">
        <v>2.5712093399999998</v>
      </c>
      <c r="H501" s="110">
        <f t="shared" si="14"/>
        <v>-0.53402693496749665</v>
      </c>
      <c r="I501" s="91">
        <f t="shared" si="15"/>
        <v>1.2994403879978847E-4</v>
      </c>
      <c r="J501" s="92">
        <v>189.9820296</v>
      </c>
      <c r="K501" s="92">
        <v>9.8257999999999992</v>
      </c>
    </row>
    <row r="502" spans="1:11" x14ac:dyDescent="0.2">
      <c r="A502" s="90" t="s">
        <v>1569</v>
      </c>
      <c r="B502" s="90" t="s">
        <v>1722</v>
      </c>
      <c r="C502" s="90" t="s">
        <v>1173</v>
      </c>
      <c r="D502" s="90" t="s">
        <v>396</v>
      </c>
      <c r="E502" s="90" t="s">
        <v>1853</v>
      </c>
      <c r="F502" s="109">
        <v>1.183818155</v>
      </c>
      <c r="G502" s="109">
        <v>1.7268189899999999</v>
      </c>
      <c r="H502" s="110">
        <f t="shared" si="14"/>
        <v>-0.31445150774025243</v>
      </c>
      <c r="I502" s="91">
        <f t="shared" si="15"/>
        <v>1.2839352025962344E-4</v>
      </c>
      <c r="J502" s="92">
        <v>5.2818800000000001</v>
      </c>
      <c r="K502" s="92">
        <v>38.647350000000003</v>
      </c>
    </row>
    <row r="503" spans="1:11" x14ac:dyDescent="0.2">
      <c r="A503" s="90" t="s">
        <v>460</v>
      </c>
      <c r="B503" s="90" t="s">
        <v>461</v>
      </c>
      <c r="C503" s="90" t="s">
        <v>1531</v>
      </c>
      <c r="D503" s="90" t="s">
        <v>396</v>
      </c>
      <c r="E503" s="90" t="s">
        <v>1853</v>
      </c>
      <c r="F503" s="109">
        <v>1.1779584729999999</v>
      </c>
      <c r="G503" s="109">
        <v>1.923121302</v>
      </c>
      <c r="H503" s="110">
        <f t="shared" si="14"/>
        <v>-0.38747572928709628</v>
      </c>
      <c r="I503" s="91">
        <f t="shared" si="15"/>
        <v>1.2775799596359509E-4</v>
      </c>
      <c r="J503" s="92">
        <v>17.802356639999999</v>
      </c>
      <c r="K503" s="92">
        <v>7.2771999999999997</v>
      </c>
    </row>
    <row r="504" spans="1:11" x14ac:dyDescent="0.2">
      <c r="A504" s="90" t="s">
        <v>1827</v>
      </c>
      <c r="B504" s="90" t="s">
        <v>1848</v>
      </c>
      <c r="C504" s="90" t="s">
        <v>1173</v>
      </c>
      <c r="D504" s="90" t="s">
        <v>396</v>
      </c>
      <c r="E504" s="90" t="s">
        <v>1853</v>
      </c>
      <c r="F504" s="109">
        <v>1.1772183200000002</v>
      </c>
      <c r="G504" s="109">
        <v>1.1708759099999999</v>
      </c>
      <c r="H504" s="110">
        <f t="shared" si="14"/>
        <v>5.4168080031642418E-3</v>
      </c>
      <c r="I504" s="91">
        <f t="shared" si="15"/>
        <v>1.2767772109300004E-4</v>
      </c>
      <c r="J504" s="92">
        <v>20.930236831920002</v>
      </c>
      <c r="K504" s="92">
        <v>52.512300000000003</v>
      </c>
    </row>
    <row r="505" spans="1:11" x14ac:dyDescent="0.2">
      <c r="A505" s="90" t="s">
        <v>1689</v>
      </c>
      <c r="B505" s="90" t="s">
        <v>1692</v>
      </c>
      <c r="C505" s="90" t="s">
        <v>1536</v>
      </c>
      <c r="D505" s="90" t="s">
        <v>397</v>
      </c>
      <c r="E505" s="90" t="s">
        <v>398</v>
      </c>
      <c r="F505" s="109">
        <v>1.1490217899999999</v>
      </c>
      <c r="G505" s="109">
        <v>0.74087366399999999</v>
      </c>
      <c r="H505" s="110">
        <f t="shared" si="14"/>
        <v>0.55090111287853794</v>
      </c>
      <c r="I505" s="91">
        <f t="shared" si="15"/>
        <v>1.2461960635593884E-4</v>
      </c>
      <c r="J505" s="92">
        <v>252.943695973834</v>
      </c>
      <c r="K505" s="92">
        <v>50.303699999999999</v>
      </c>
    </row>
    <row r="506" spans="1:11" x14ac:dyDescent="0.2">
      <c r="A506" s="90" t="s">
        <v>535</v>
      </c>
      <c r="B506" s="90" t="s">
        <v>536</v>
      </c>
      <c r="C506" s="90" t="s">
        <v>1534</v>
      </c>
      <c r="D506" s="90" t="s">
        <v>397</v>
      </c>
      <c r="E506" s="90" t="s">
        <v>398</v>
      </c>
      <c r="F506" s="109">
        <v>1.14315243</v>
      </c>
      <c r="G506" s="109">
        <v>0.30814799999999998</v>
      </c>
      <c r="H506" s="110">
        <f t="shared" si="14"/>
        <v>2.7097512558900272</v>
      </c>
      <c r="I506" s="91">
        <f t="shared" si="15"/>
        <v>1.2398303241180041E-4</v>
      </c>
      <c r="J506" s="92">
        <v>36.990466240946965</v>
      </c>
      <c r="K506" s="92">
        <v>18.5246</v>
      </c>
    </row>
    <row r="507" spans="1:11" x14ac:dyDescent="0.2">
      <c r="A507" s="90" t="s">
        <v>1644</v>
      </c>
      <c r="B507" s="90" t="s">
        <v>1699</v>
      </c>
      <c r="C507" s="90" t="s">
        <v>1536</v>
      </c>
      <c r="D507" s="90" t="s">
        <v>397</v>
      </c>
      <c r="E507" s="90" t="s">
        <v>398</v>
      </c>
      <c r="F507" s="109">
        <v>1.1327332999999999</v>
      </c>
      <c r="G507" s="109">
        <v>3.08782406</v>
      </c>
      <c r="H507" s="110">
        <f t="shared" si="14"/>
        <v>-0.63316132072628517</v>
      </c>
      <c r="I507" s="91">
        <f t="shared" si="15"/>
        <v>1.2285300346851001E-4</v>
      </c>
      <c r="J507" s="92">
        <v>13.878</v>
      </c>
      <c r="K507" s="92">
        <v>31.6845</v>
      </c>
    </row>
    <row r="508" spans="1:11" x14ac:dyDescent="0.2">
      <c r="A508" s="90" t="s">
        <v>2876</v>
      </c>
      <c r="B508" s="90" t="s">
        <v>2877</v>
      </c>
      <c r="C508" s="90" t="s">
        <v>1173</v>
      </c>
      <c r="D508" s="90" t="s">
        <v>396</v>
      </c>
      <c r="E508" s="90" t="s">
        <v>1853</v>
      </c>
      <c r="F508" s="109">
        <v>1.13244872</v>
      </c>
      <c r="G508" s="109">
        <v>1.15110757</v>
      </c>
      <c r="H508" s="110">
        <f t="shared" si="14"/>
        <v>-1.6209475540153062E-2</v>
      </c>
      <c r="I508" s="91">
        <f t="shared" si="15"/>
        <v>1.2282213873827998E-4</v>
      </c>
      <c r="J508" s="92">
        <v>26.774123053500002</v>
      </c>
      <c r="K508" s="92">
        <v>27.911899999999999</v>
      </c>
    </row>
    <row r="509" spans="1:11" x14ac:dyDescent="0.2">
      <c r="A509" s="90" t="s">
        <v>240</v>
      </c>
      <c r="B509" s="90" t="s">
        <v>32</v>
      </c>
      <c r="C509" s="90" t="s">
        <v>1549</v>
      </c>
      <c r="D509" s="90" t="s">
        <v>1434</v>
      </c>
      <c r="E509" s="90" t="s">
        <v>398</v>
      </c>
      <c r="F509" s="109">
        <v>1.1308107569999999</v>
      </c>
      <c r="G509" s="109">
        <v>4.9524839170000003</v>
      </c>
      <c r="H509" s="110">
        <f t="shared" si="14"/>
        <v>-0.77166795976492619</v>
      </c>
      <c r="I509" s="91">
        <f t="shared" si="15"/>
        <v>1.2264448997124867E-4</v>
      </c>
      <c r="J509" s="92">
        <v>955.64188848220545</v>
      </c>
      <c r="K509" s="92">
        <v>26.840800000000002</v>
      </c>
    </row>
    <row r="510" spans="1:11" x14ac:dyDescent="0.2">
      <c r="A510" s="90" t="s">
        <v>1154</v>
      </c>
      <c r="B510" s="90" t="s">
        <v>854</v>
      </c>
      <c r="C510" s="90" t="s">
        <v>1537</v>
      </c>
      <c r="D510" s="90" t="s">
        <v>396</v>
      </c>
      <c r="E510" s="90" t="s">
        <v>398</v>
      </c>
      <c r="F510" s="109">
        <v>1.1189313319999998</v>
      </c>
      <c r="G510" s="109">
        <v>1.707080159</v>
      </c>
      <c r="H510" s="110">
        <f t="shared" si="14"/>
        <v>-0.34453497915676978</v>
      </c>
      <c r="I510" s="91">
        <f t="shared" si="15"/>
        <v>1.2135608162240882E-4</v>
      </c>
      <c r="J510" s="92">
        <v>87.394799169999999</v>
      </c>
      <c r="K510" s="92">
        <v>65.889349999999993</v>
      </c>
    </row>
    <row r="511" spans="1:11" x14ac:dyDescent="0.2">
      <c r="A511" s="90" t="s">
        <v>2402</v>
      </c>
      <c r="B511" s="90" t="s">
        <v>2403</v>
      </c>
      <c r="C511" s="90" t="s">
        <v>1532</v>
      </c>
      <c r="D511" s="90" t="s">
        <v>396</v>
      </c>
      <c r="E511" s="90" t="s">
        <v>1853</v>
      </c>
      <c r="F511" s="109">
        <v>1.0988391799999999</v>
      </c>
      <c r="G511" s="109">
        <v>3.2815040000000004E-2</v>
      </c>
      <c r="H511" s="110">
        <f t="shared" si="14"/>
        <v>32.485840029449903</v>
      </c>
      <c r="I511" s="91">
        <f t="shared" si="15"/>
        <v>1.1917694446863589E-4</v>
      </c>
      <c r="J511" s="92">
        <v>33.758455630492001</v>
      </c>
      <c r="K511" s="92">
        <v>139.8914</v>
      </c>
    </row>
    <row r="512" spans="1:11" x14ac:dyDescent="0.2">
      <c r="A512" s="90" t="s">
        <v>2830</v>
      </c>
      <c r="B512" s="90" t="s">
        <v>2831</v>
      </c>
      <c r="C512" s="90" t="s">
        <v>1536</v>
      </c>
      <c r="D512" s="90" t="s">
        <v>1434</v>
      </c>
      <c r="E512" s="90" t="s">
        <v>398</v>
      </c>
      <c r="F512" s="109">
        <v>1.0988268999999999</v>
      </c>
      <c r="G512" s="109">
        <v>0.97847687999999999</v>
      </c>
      <c r="H512" s="110">
        <f t="shared" si="14"/>
        <v>0.12299730577180323</v>
      </c>
      <c r="I512" s="91">
        <f t="shared" si="15"/>
        <v>1.1917561261507196E-4</v>
      </c>
      <c r="J512" s="92">
        <v>34.507284310000003</v>
      </c>
      <c r="K512" s="92">
        <v>9.9124999999999996</v>
      </c>
    </row>
    <row r="513" spans="1:244" x14ac:dyDescent="0.2">
      <c r="A513" s="90" t="s">
        <v>2878</v>
      </c>
      <c r="B513" s="90" t="s">
        <v>2879</v>
      </c>
      <c r="C513" s="90" t="s">
        <v>1173</v>
      </c>
      <c r="D513" s="90" t="s">
        <v>396</v>
      </c>
      <c r="E513" s="90" t="s">
        <v>1853</v>
      </c>
      <c r="F513" s="109">
        <v>1.09624622</v>
      </c>
      <c r="G513" s="109">
        <v>1.3538760000000001</v>
      </c>
      <c r="H513" s="110">
        <f t="shared" si="14"/>
        <v>-0.1902905288224328</v>
      </c>
      <c r="I513" s="91">
        <f t="shared" si="15"/>
        <v>1.1889571946723998E-4</v>
      </c>
      <c r="J513" s="92">
        <v>27.518331979600003</v>
      </c>
      <c r="K513" s="92">
        <v>33.633699999999997</v>
      </c>
    </row>
    <row r="514" spans="1:244" s="82" customFormat="1" x14ac:dyDescent="0.2">
      <c r="A514" s="90" t="s">
        <v>3054</v>
      </c>
      <c r="B514" s="90" t="s">
        <v>3055</v>
      </c>
      <c r="C514" s="90" t="s">
        <v>1173</v>
      </c>
      <c r="D514" s="90" t="s">
        <v>396</v>
      </c>
      <c r="E514" s="90" t="s">
        <v>1853</v>
      </c>
      <c r="F514" s="109">
        <v>1.0958606100000001</v>
      </c>
      <c r="G514" s="109">
        <v>0.29756612999999998</v>
      </c>
      <c r="H514" s="110">
        <f t="shared" si="14"/>
        <v>2.682746453704258</v>
      </c>
      <c r="I514" s="91">
        <f t="shared" si="15"/>
        <v>1.1885389731310406E-4</v>
      </c>
      <c r="J514" s="92">
        <v>1.5858058101600001</v>
      </c>
      <c r="K514" s="92">
        <v>182.61064999999999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IH514" s="83"/>
      <c r="II514" s="83"/>
      <c r="IJ514" s="83"/>
    </row>
    <row r="515" spans="1:244" x14ac:dyDescent="0.2">
      <c r="A515" s="90" t="s">
        <v>1958</v>
      </c>
      <c r="B515" s="90" t="s">
        <v>371</v>
      </c>
      <c r="C515" s="90" t="s">
        <v>1530</v>
      </c>
      <c r="D515" s="90" t="s">
        <v>396</v>
      </c>
      <c r="E515" s="90" t="s">
        <v>1853</v>
      </c>
      <c r="F515" s="109">
        <v>1.09545618</v>
      </c>
      <c r="G515" s="109">
        <v>1.5798903</v>
      </c>
      <c r="H515" s="110">
        <f t="shared" si="14"/>
        <v>-0.30662516251919514</v>
      </c>
      <c r="I515" s="91">
        <f t="shared" si="15"/>
        <v>1.1881003399576998E-4</v>
      </c>
      <c r="J515" s="92">
        <v>36.464700000000001</v>
      </c>
      <c r="K515" s="92">
        <v>16.337800000000001</v>
      </c>
    </row>
    <row r="516" spans="1:244" x14ac:dyDescent="0.2">
      <c r="A516" s="90" t="s">
        <v>2286</v>
      </c>
      <c r="B516" s="90" t="s">
        <v>2287</v>
      </c>
      <c r="C516" s="90" t="s">
        <v>1530</v>
      </c>
      <c r="D516" s="90" t="s">
        <v>396</v>
      </c>
      <c r="E516" s="90" t="s">
        <v>398</v>
      </c>
      <c r="F516" s="109">
        <v>1.09534522</v>
      </c>
      <c r="G516" s="109">
        <v>3.6077721600000001</v>
      </c>
      <c r="H516" s="110">
        <f t="shared" si="14"/>
        <v>-0.69639290636357698</v>
      </c>
      <c r="I516" s="91">
        <f t="shared" si="15"/>
        <v>1.1879799959255709E-4</v>
      </c>
      <c r="J516" s="92">
        <v>38.934936799999996</v>
      </c>
      <c r="K516" s="92">
        <v>29.031400000000001</v>
      </c>
    </row>
    <row r="517" spans="1:244" x14ac:dyDescent="0.2">
      <c r="A517" s="90" t="s">
        <v>1037</v>
      </c>
      <c r="B517" s="90" t="s">
        <v>549</v>
      </c>
      <c r="C517" s="90" t="s">
        <v>1532</v>
      </c>
      <c r="D517" s="90" t="s">
        <v>396</v>
      </c>
      <c r="E517" s="90" t="s">
        <v>1853</v>
      </c>
      <c r="F517" s="109">
        <v>1.0907628300000001</v>
      </c>
      <c r="G517" s="109">
        <v>0.19161170000000002</v>
      </c>
      <c r="H517" s="110">
        <f t="shared" si="14"/>
        <v>4.6925690341456185</v>
      </c>
      <c r="I517" s="91">
        <f t="shared" si="15"/>
        <v>1.183010067218045E-4</v>
      </c>
      <c r="J517" s="92">
        <v>39.983513856768802</v>
      </c>
      <c r="K517" s="92">
        <v>19.989100000000001</v>
      </c>
    </row>
    <row r="518" spans="1:244" x14ac:dyDescent="0.2">
      <c r="A518" s="90" t="s">
        <v>2706</v>
      </c>
      <c r="B518" s="90" t="s">
        <v>1080</v>
      </c>
      <c r="C518" s="90" t="s">
        <v>1537</v>
      </c>
      <c r="D518" s="90" t="s">
        <v>396</v>
      </c>
      <c r="E518" s="90" t="s">
        <v>1853</v>
      </c>
      <c r="F518" s="109">
        <v>1.0864104639999999</v>
      </c>
      <c r="G518" s="109">
        <v>1.3043839559999999</v>
      </c>
      <c r="H518" s="110">
        <f t="shared" si="14"/>
        <v>-0.16710838169800368</v>
      </c>
      <c r="I518" s="91">
        <f t="shared" si="15"/>
        <v>1.1782896159406415E-4</v>
      </c>
      <c r="J518" s="92">
        <v>219.7866314</v>
      </c>
      <c r="K518" s="92">
        <v>14.2119</v>
      </c>
    </row>
    <row r="519" spans="1:244" x14ac:dyDescent="0.2">
      <c r="A519" s="90" t="s">
        <v>2094</v>
      </c>
      <c r="B519" s="90" t="s">
        <v>865</v>
      </c>
      <c r="C519" s="90" t="s">
        <v>1530</v>
      </c>
      <c r="D519" s="90" t="s">
        <v>396</v>
      </c>
      <c r="E519" s="90" t="s">
        <v>1853</v>
      </c>
      <c r="F519" s="109">
        <v>1.0789209040000001</v>
      </c>
      <c r="G519" s="109">
        <v>1.6005401799999999</v>
      </c>
      <c r="H519" s="110">
        <f t="shared" ref="H519:H582" si="16">IF(ISERROR(F519/G519-1),"",IF((F519/G519-1)&gt;10000%,"",F519/G519-1))</f>
        <v>-0.32590201890464243</v>
      </c>
      <c r="I519" s="91">
        <f t="shared" ref="I519:I582" si="17">F519/$F$1037</f>
        <v>1.1701666540690554E-4</v>
      </c>
      <c r="J519" s="92">
        <v>519.98685893000004</v>
      </c>
      <c r="K519" s="92">
        <v>33.464350000000003</v>
      </c>
    </row>
    <row r="520" spans="1:244" x14ac:dyDescent="0.2">
      <c r="A520" s="90" t="s">
        <v>1581</v>
      </c>
      <c r="B520" s="90" t="s">
        <v>1582</v>
      </c>
      <c r="C520" s="90" t="s">
        <v>1537</v>
      </c>
      <c r="D520" s="90" t="s">
        <v>396</v>
      </c>
      <c r="E520" s="90" t="s">
        <v>398</v>
      </c>
      <c r="F520" s="109">
        <v>1.07580918</v>
      </c>
      <c r="G520" s="109">
        <v>0.65301061999999999</v>
      </c>
      <c r="H520" s="110">
        <f t="shared" si="16"/>
        <v>0.64746046549748315</v>
      </c>
      <c r="I520" s="91">
        <f t="shared" si="17"/>
        <v>1.1667917675060397E-4</v>
      </c>
      <c r="J520" s="92">
        <v>26.843571109999999</v>
      </c>
      <c r="K520" s="92">
        <v>31.015250000000002</v>
      </c>
    </row>
    <row r="521" spans="1:244" x14ac:dyDescent="0.2">
      <c r="A521" s="90" t="s">
        <v>920</v>
      </c>
      <c r="B521" s="90" t="s">
        <v>1057</v>
      </c>
      <c r="C521" s="90" t="s">
        <v>1537</v>
      </c>
      <c r="D521" s="90" t="s">
        <v>396</v>
      </c>
      <c r="E521" s="90" t="s">
        <v>398</v>
      </c>
      <c r="F521" s="109">
        <v>1.0721396299999999</v>
      </c>
      <c r="G521" s="109">
        <v>1.0288013899999999</v>
      </c>
      <c r="H521" s="110">
        <f t="shared" si="16"/>
        <v>4.2124981965663943E-2</v>
      </c>
      <c r="I521" s="91">
        <f t="shared" si="17"/>
        <v>1.162811878869607E-4</v>
      </c>
      <c r="J521" s="92">
        <v>81.501523450000008</v>
      </c>
      <c r="K521" s="92">
        <v>11.834899999999999</v>
      </c>
    </row>
    <row r="522" spans="1:244" x14ac:dyDescent="0.2">
      <c r="A522" s="90" t="s">
        <v>1403</v>
      </c>
      <c r="B522" s="90" t="s">
        <v>1404</v>
      </c>
      <c r="C522" s="90" t="s">
        <v>879</v>
      </c>
      <c r="D522" s="90" t="s">
        <v>396</v>
      </c>
      <c r="E522" s="90" t="s">
        <v>1853</v>
      </c>
      <c r="F522" s="109">
        <v>1.0703634399999999</v>
      </c>
      <c r="G522" s="109">
        <v>0</v>
      </c>
      <c r="H522" s="110" t="str">
        <f t="shared" si="16"/>
        <v/>
      </c>
      <c r="I522" s="91">
        <f t="shared" si="17"/>
        <v>1.1608854741613608E-4</v>
      </c>
      <c r="J522" s="92">
        <v>8.5636949600000012</v>
      </c>
      <c r="K522" s="92">
        <v>27.097950000000001</v>
      </c>
    </row>
    <row r="523" spans="1:244" x14ac:dyDescent="0.2">
      <c r="A523" s="90" t="s">
        <v>6</v>
      </c>
      <c r="B523" s="90" t="s">
        <v>7</v>
      </c>
      <c r="C523" s="90" t="s">
        <v>1752</v>
      </c>
      <c r="D523" s="90" t="s">
        <v>397</v>
      </c>
      <c r="E523" s="90" t="s">
        <v>398</v>
      </c>
      <c r="F523" s="109">
        <v>1.0671472200000001</v>
      </c>
      <c r="G523" s="109">
        <v>3.2228949</v>
      </c>
      <c r="H523" s="110">
        <f t="shared" si="16"/>
        <v>-0.6688855041472187</v>
      </c>
      <c r="I523" s="91">
        <f t="shared" si="17"/>
        <v>1.1573972542351391E-4</v>
      </c>
      <c r="J523" s="92">
        <v>60.774709619016896</v>
      </c>
      <c r="K523" s="92">
        <v>37.840000000000003</v>
      </c>
    </row>
    <row r="524" spans="1:244" x14ac:dyDescent="0.2">
      <c r="A524" s="90" t="s">
        <v>476</v>
      </c>
      <c r="B524" s="90" t="s">
        <v>798</v>
      </c>
      <c r="C524" s="90" t="s">
        <v>1531</v>
      </c>
      <c r="D524" s="90" t="s">
        <v>396</v>
      </c>
      <c r="E524" s="90" t="s">
        <v>1853</v>
      </c>
      <c r="F524" s="109">
        <v>1.0575133700000001</v>
      </c>
      <c r="G524" s="109">
        <v>1.4866188999999999</v>
      </c>
      <c r="H524" s="110">
        <f t="shared" si="16"/>
        <v>-0.2886452809122767</v>
      </c>
      <c r="I524" s="91">
        <f t="shared" si="17"/>
        <v>1.1469486569575179E-4</v>
      </c>
      <c r="J524" s="92">
        <v>22.493845140000001</v>
      </c>
      <c r="K524" s="92">
        <v>17.768699999999999</v>
      </c>
    </row>
    <row r="525" spans="1:244" x14ac:dyDescent="0.2">
      <c r="A525" s="90" t="s">
        <v>1920</v>
      </c>
      <c r="B525" s="90" t="s">
        <v>1910</v>
      </c>
      <c r="C525" s="90" t="s">
        <v>1752</v>
      </c>
      <c r="D525" s="90" t="s">
        <v>397</v>
      </c>
      <c r="E525" s="90" t="s">
        <v>398</v>
      </c>
      <c r="F525" s="109">
        <v>1.05614867</v>
      </c>
      <c r="G525" s="109">
        <v>0.28893822999999996</v>
      </c>
      <c r="H525" s="110">
        <f t="shared" si="16"/>
        <v>2.6552749354074749</v>
      </c>
      <c r="I525" s="91">
        <f t="shared" si="17"/>
        <v>1.1454685424960336E-4</v>
      </c>
      <c r="J525" s="92">
        <v>6.0241668200000005</v>
      </c>
      <c r="K525" s="92">
        <v>44.248249999999999</v>
      </c>
    </row>
    <row r="526" spans="1:244" x14ac:dyDescent="0.2">
      <c r="A526" s="90" t="s">
        <v>2514</v>
      </c>
      <c r="B526" s="90" t="s">
        <v>2515</v>
      </c>
      <c r="C526" s="90" t="s">
        <v>296</v>
      </c>
      <c r="D526" s="90" t="s">
        <v>1434</v>
      </c>
      <c r="E526" s="90" t="s">
        <v>1853</v>
      </c>
      <c r="F526" s="109">
        <v>1.04521508</v>
      </c>
      <c r="G526" s="109">
        <v>0.85061847999999995</v>
      </c>
      <c r="H526" s="110">
        <f t="shared" si="16"/>
        <v>0.22877071751368483</v>
      </c>
      <c r="I526" s="91">
        <f t="shared" si="17"/>
        <v>1.1336102845089745E-4</v>
      </c>
      <c r="J526" s="92">
        <v>176.90199999999999</v>
      </c>
      <c r="K526" s="92">
        <v>53.633249999999997</v>
      </c>
    </row>
    <row r="527" spans="1:244" x14ac:dyDescent="0.2">
      <c r="A527" s="90" t="s">
        <v>2890</v>
      </c>
      <c r="B527" s="90" t="s">
        <v>2891</v>
      </c>
      <c r="C527" s="90" t="s">
        <v>296</v>
      </c>
      <c r="D527" s="90" t="s">
        <v>1434</v>
      </c>
      <c r="E527" s="90" t="s">
        <v>398</v>
      </c>
      <c r="F527" s="109">
        <v>1.027938</v>
      </c>
      <c r="G527" s="109">
        <v>0.32836251999999999</v>
      </c>
      <c r="H527" s="110">
        <f t="shared" si="16"/>
        <v>2.1304973539611041</v>
      </c>
      <c r="I527" s="91">
        <f t="shared" si="17"/>
        <v>1.1148720592871529E-4</v>
      </c>
      <c r="J527" s="92">
        <v>13.961499999999999</v>
      </c>
      <c r="K527" s="92">
        <v>121.85380000000001</v>
      </c>
    </row>
    <row r="528" spans="1:244" x14ac:dyDescent="0.2">
      <c r="A528" s="90" t="s">
        <v>1550</v>
      </c>
      <c r="B528" s="90" t="s">
        <v>1551</v>
      </c>
      <c r="C528" s="90" t="s">
        <v>1173</v>
      </c>
      <c r="D528" s="90" t="s">
        <v>396</v>
      </c>
      <c r="E528" s="90" t="s">
        <v>1853</v>
      </c>
      <c r="F528" s="109">
        <v>1.0026396200000001</v>
      </c>
      <c r="G528" s="109">
        <v>2.1012998509999998</v>
      </c>
      <c r="H528" s="110">
        <f t="shared" si="16"/>
        <v>-0.52284790791621294</v>
      </c>
      <c r="I528" s="91">
        <f t="shared" si="17"/>
        <v>1.0874341622474201E-4</v>
      </c>
      <c r="J528" s="92">
        <v>140.31044158840001</v>
      </c>
      <c r="K528" s="92">
        <v>57.5349</v>
      </c>
    </row>
    <row r="529" spans="1:233" x14ac:dyDescent="0.2">
      <c r="A529" s="90" t="s">
        <v>241</v>
      </c>
      <c r="B529" s="90" t="s">
        <v>163</v>
      </c>
      <c r="C529" s="90" t="s">
        <v>1549</v>
      </c>
      <c r="D529" s="90" t="s">
        <v>397</v>
      </c>
      <c r="E529" s="90" t="s">
        <v>398</v>
      </c>
      <c r="F529" s="109">
        <v>0.98769260999999997</v>
      </c>
      <c r="G529" s="109">
        <v>1.0546815</v>
      </c>
      <c r="H529" s="110">
        <f t="shared" si="16"/>
        <v>-6.3515753334063452E-2</v>
      </c>
      <c r="I529" s="91">
        <f t="shared" si="17"/>
        <v>1.0712230640888875E-4</v>
      </c>
      <c r="J529" s="92">
        <v>275.01801799999998</v>
      </c>
      <c r="K529" s="92">
        <v>17.832350000000002</v>
      </c>
    </row>
    <row r="530" spans="1:233" x14ac:dyDescent="0.2">
      <c r="A530" s="90" t="s">
        <v>2892</v>
      </c>
      <c r="B530" s="90" t="s">
        <v>2893</v>
      </c>
      <c r="C530" s="90" t="s">
        <v>1536</v>
      </c>
      <c r="D530" s="90" t="s">
        <v>397</v>
      </c>
      <c r="E530" s="90" t="s">
        <v>1853</v>
      </c>
      <c r="F530" s="109">
        <v>0.98133663000000004</v>
      </c>
      <c r="G530" s="109">
        <v>0.25141133999999998</v>
      </c>
      <c r="H530" s="110">
        <f t="shared" si="16"/>
        <v>2.9033109246384834</v>
      </c>
      <c r="I530" s="91">
        <f t="shared" si="17"/>
        <v>1.0643295505585112E-4</v>
      </c>
      <c r="J530" s="92">
        <v>9.6361139499999986</v>
      </c>
      <c r="K530" s="92">
        <v>73.529849999999996</v>
      </c>
    </row>
    <row r="531" spans="1:233" x14ac:dyDescent="0.2">
      <c r="A531" s="90" t="s">
        <v>564</v>
      </c>
      <c r="B531" s="90" t="s">
        <v>565</v>
      </c>
      <c r="C531" s="90" t="s">
        <v>1173</v>
      </c>
      <c r="D531" s="90" t="s">
        <v>396</v>
      </c>
      <c r="E531" s="90" t="s">
        <v>1853</v>
      </c>
      <c r="F531" s="109">
        <v>0.97585661000000001</v>
      </c>
      <c r="G531" s="109">
        <v>1.92066548</v>
      </c>
      <c r="H531" s="110">
        <f t="shared" si="16"/>
        <v>-0.49191745248631225</v>
      </c>
      <c r="I531" s="91">
        <f t="shared" si="17"/>
        <v>1.0583860781094581E-4</v>
      </c>
      <c r="J531" s="92">
        <v>24.951696003360002</v>
      </c>
      <c r="K531" s="92">
        <v>21.38025</v>
      </c>
      <c r="HY531" s="93"/>
    </row>
    <row r="532" spans="1:233" x14ac:dyDescent="0.2">
      <c r="A532" s="90" t="s">
        <v>924</v>
      </c>
      <c r="B532" s="90" t="s">
        <v>1061</v>
      </c>
      <c r="C532" s="90" t="s">
        <v>1537</v>
      </c>
      <c r="D532" s="90" t="s">
        <v>396</v>
      </c>
      <c r="E532" s="90" t="s">
        <v>398</v>
      </c>
      <c r="F532" s="109">
        <v>0.97502833</v>
      </c>
      <c r="G532" s="109">
        <v>0.85072432999999992</v>
      </c>
      <c r="H532" s="110">
        <f t="shared" si="16"/>
        <v>0.1461154872577819</v>
      </c>
      <c r="I532" s="91">
        <f t="shared" si="17"/>
        <v>1.0574877493880115E-4</v>
      </c>
      <c r="J532" s="92">
        <v>84.224992470000004</v>
      </c>
      <c r="K532" s="92">
        <v>21.804449999999999</v>
      </c>
    </row>
    <row r="533" spans="1:233" x14ac:dyDescent="0.2">
      <c r="A533" s="90" t="s">
        <v>2681</v>
      </c>
      <c r="B533" s="90" t="s">
        <v>1076</v>
      </c>
      <c r="C533" s="90" t="s">
        <v>1173</v>
      </c>
      <c r="D533" s="90" t="s">
        <v>396</v>
      </c>
      <c r="E533" s="90" t="s">
        <v>1853</v>
      </c>
      <c r="F533" s="109">
        <v>0.97257344999999995</v>
      </c>
      <c r="G533" s="109">
        <v>5.967654E-2</v>
      </c>
      <c r="H533" s="110">
        <f t="shared" si="16"/>
        <v>15.297416874369727</v>
      </c>
      <c r="I533" s="91">
        <f t="shared" si="17"/>
        <v>1.0548252569800035E-4</v>
      </c>
      <c r="J533" s="92">
        <v>5.4288956961000006</v>
      </c>
      <c r="K533" s="92">
        <v>35.3581</v>
      </c>
    </row>
    <row r="534" spans="1:233" x14ac:dyDescent="0.2">
      <c r="A534" s="90" t="s">
        <v>2104</v>
      </c>
      <c r="B534" s="90" t="s">
        <v>578</v>
      </c>
      <c r="C534" s="90" t="s">
        <v>1530</v>
      </c>
      <c r="D534" s="90" t="s">
        <v>396</v>
      </c>
      <c r="E534" s="90" t="s">
        <v>1853</v>
      </c>
      <c r="F534" s="109">
        <v>0.971089494</v>
      </c>
      <c r="G534" s="109">
        <v>1.8861950409999999</v>
      </c>
      <c r="H534" s="110">
        <f t="shared" si="16"/>
        <v>-0.48515955514061815</v>
      </c>
      <c r="I534" s="91">
        <f t="shared" si="17"/>
        <v>1.0532158008828347E-4</v>
      </c>
      <c r="J534" s="92">
        <v>53.380658240000002</v>
      </c>
      <c r="K534" s="92">
        <v>10.649100000000001</v>
      </c>
    </row>
    <row r="535" spans="1:233" x14ac:dyDescent="0.2">
      <c r="A535" s="90" t="s">
        <v>495</v>
      </c>
      <c r="B535" s="90" t="s">
        <v>846</v>
      </c>
      <c r="C535" s="90" t="s">
        <v>1531</v>
      </c>
      <c r="D535" s="90" t="s">
        <v>396</v>
      </c>
      <c r="E535" s="90" t="s">
        <v>1853</v>
      </c>
      <c r="F535" s="109">
        <v>0.9637793320000001</v>
      </c>
      <c r="G535" s="109">
        <v>0.10041331299999999</v>
      </c>
      <c r="H535" s="110">
        <f t="shared" si="16"/>
        <v>8.5981230297620019</v>
      </c>
      <c r="I535" s="91">
        <f t="shared" si="17"/>
        <v>1.0452874089344268E-4</v>
      </c>
      <c r="J535" s="92">
        <v>36.079109509999995</v>
      </c>
      <c r="K535" s="92">
        <v>18.429449999999999</v>
      </c>
    </row>
    <row r="536" spans="1:233" x14ac:dyDescent="0.2">
      <c r="A536" s="90" t="s">
        <v>39</v>
      </c>
      <c r="B536" s="90" t="s">
        <v>1040</v>
      </c>
      <c r="C536" s="90" t="s">
        <v>1537</v>
      </c>
      <c r="D536" s="90" t="s">
        <v>396</v>
      </c>
      <c r="E536" s="90" t="s">
        <v>1853</v>
      </c>
      <c r="F536" s="109">
        <v>0.9595299719999999</v>
      </c>
      <c r="G536" s="109">
        <v>0.36961017599999996</v>
      </c>
      <c r="H536" s="110">
        <f t="shared" si="16"/>
        <v>1.5960594007022144</v>
      </c>
      <c r="I536" s="91">
        <f t="shared" si="17"/>
        <v>1.0406786750089831E-4</v>
      </c>
      <c r="J536" s="92">
        <v>14.29009344</v>
      </c>
      <c r="K536" s="92">
        <v>101.69265</v>
      </c>
    </row>
    <row r="537" spans="1:233" x14ac:dyDescent="0.2">
      <c r="A537" s="90" t="s">
        <v>580</v>
      </c>
      <c r="B537" s="90" t="s">
        <v>581</v>
      </c>
      <c r="C537" s="90" t="s">
        <v>1549</v>
      </c>
      <c r="D537" s="90" t="s">
        <v>397</v>
      </c>
      <c r="E537" s="90" t="s">
        <v>1853</v>
      </c>
      <c r="F537" s="109">
        <v>0.94875266000000003</v>
      </c>
      <c r="G537" s="109">
        <v>0.38740509000000001</v>
      </c>
      <c r="H537" s="110">
        <f t="shared" si="16"/>
        <v>1.4489937909695509</v>
      </c>
      <c r="I537" s="91">
        <f t="shared" si="17"/>
        <v>1.0289899116565047E-4</v>
      </c>
      <c r="J537" s="92">
        <v>60.328081901721042</v>
      </c>
      <c r="K537" s="92">
        <v>62.413350000000001</v>
      </c>
    </row>
    <row r="538" spans="1:233" x14ac:dyDescent="0.2">
      <c r="A538" s="90" t="s">
        <v>1866</v>
      </c>
      <c r="B538" s="90" t="s">
        <v>522</v>
      </c>
      <c r="C538" s="90" t="s">
        <v>532</v>
      </c>
      <c r="D538" s="90" t="s">
        <v>397</v>
      </c>
      <c r="E538" s="90" t="s">
        <v>398</v>
      </c>
      <c r="F538" s="109">
        <v>0.89548907</v>
      </c>
      <c r="G538" s="109">
        <v>1.4010379999999999E-2</v>
      </c>
      <c r="H538" s="110">
        <f t="shared" si="16"/>
        <v>62.916115765596651</v>
      </c>
      <c r="I538" s="91">
        <f t="shared" si="17"/>
        <v>9.7122175028069535E-5</v>
      </c>
      <c r="J538" s="92">
        <v>104.5196562</v>
      </c>
      <c r="K538" s="92">
        <v>41.062350000000002</v>
      </c>
    </row>
    <row r="539" spans="1:233" x14ac:dyDescent="0.2">
      <c r="A539" s="90" t="s">
        <v>463</v>
      </c>
      <c r="B539" s="90" t="s">
        <v>464</v>
      </c>
      <c r="C539" s="90" t="s">
        <v>532</v>
      </c>
      <c r="D539" s="90" t="s">
        <v>397</v>
      </c>
      <c r="E539" s="90" t="s">
        <v>398</v>
      </c>
      <c r="F539" s="109">
        <v>0.89535500000000001</v>
      </c>
      <c r="G539" s="109">
        <v>0.77074368000000004</v>
      </c>
      <c r="H539" s="110">
        <f t="shared" si="16"/>
        <v>0.1616767327887787</v>
      </c>
      <c r="I539" s="91">
        <f t="shared" si="17"/>
        <v>9.7107634180568171E-5</v>
      </c>
      <c r="J539" s="92">
        <v>442.84386510000002</v>
      </c>
      <c r="K539" s="92">
        <v>9.6121999999999996</v>
      </c>
    </row>
    <row r="540" spans="1:233" x14ac:dyDescent="0.2">
      <c r="A540" s="90" t="s">
        <v>2673</v>
      </c>
      <c r="B540" s="90" t="s">
        <v>1073</v>
      </c>
      <c r="C540" s="90" t="s">
        <v>1173</v>
      </c>
      <c r="D540" s="90" t="s">
        <v>396</v>
      </c>
      <c r="E540" s="90" t="s">
        <v>1853</v>
      </c>
      <c r="F540" s="109">
        <v>0.89196286499999999</v>
      </c>
      <c r="G540" s="109">
        <v>0.13002560000000002</v>
      </c>
      <c r="H540" s="110">
        <f t="shared" si="16"/>
        <v>5.8599019346959356</v>
      </c>
      <c r="I540" s="91">
        <f t="shared" si="17"/>
        <v>9.6739732951814093E-5</v>
      </c>
      <c r="J540" s="92">
        <v>6.1755997419999993</v>
      </c>
      <c r="K540" s="92">
        <v>26.8642</v>
      </c>
    </row>
    <row r="541" spans="1:233" x14ac:dyDescent="0.2">
      <c r="A541" s="90" t="s">
        <v>923</v>
      </c>
      <c r="B541" s="90" t="s">
        <v>1060</v>
      </c>
      <c r="C541" s="90" t="s">
        <v>1537</v>
      </c>
      <c r="D541" s="90" t="s">
        <v>396</v>
      </c>
      <c r="E541" s="90" t="s">
        <v>398</v>
      </c>
      <c r="F541" s="109">
        <v>0.89007623000000002</v>
      </c>
      <c r="G541" s="109">
        <v>0.322932</v>
      </c>
      <c r="H541" s="110">
        <f t="shared" si="16"/>
        <v>1.7562342226846521</v>
      </c>
      <c r="I541" s="91">
        <f t="shared" si="17"/>
        <v>9.653511393319885E-5</v>
      </c>
      <c r="J541" s="92">
        <v>52.878826680000003</v>
      </c>
      <c r="K541" s="92">
        <v>14.0618</v>
      </c>
    </row>
    <row r="542" spans="1:233" x14ac:dyDescent="0.2">
      <c r="A542" s="90" t="s">
        <v>1444</v>
      </c>
      <c r="B542" s="90" t="s">
        <v>1445</v>
      </c>
      <c r="C542" s="90" t="s">
        <v>296</v>
      </c>
      <c r="D542" s="90" t="s">
        <v>1434</v>
      </c>
      <c r="E542" s="90" t="s">
        <v>1853</v>
      </c>
      <c r="F542" s="109">
        <v>0.88925639000000001</v>
      </c>
      <c r="G542" s="109">
        <v>0.52412479999999995</v>
      </c>
      <c r="H542" s="110">
        <f t="shared" si="16"/>
        <v>0.69665009173387737</v>
      </c>
      <c r="I542" s="91">
        <f t="shared" si="17"/>
        <v>9.6446196439236572E-5</v>
      </c>
      <c r="J542" s="92">
        <v>5.3819999999999997</v>
      </c>
      <c r="K542" s="92">
        <v>66.856499999999997</v>
      </c>
    </row>
    <row r="543" spans="1:233" x14ac:dyDescent="0.2">
      <c r="A543" s="90" t="s">
        <v>1446</v>
      </c>
      <c r="B543" s="90" t="s">
        <v>1447</v>
      </c>
      <c r="C543" s="90" t="s">
        <v>296</v>
      </c>
      <c r="D543" s="90" t="s">
        <v>1434</v>
      </c>
      <c r="E543" s="90" t="s">
        <v>1853</v>
      </c>
      <c r="F543" s="109">
        <v>0.87921800000000006</v>
      </c>
      <c r="G543" s="109">
        <v>0.93886696999999997</v>
      </c>
      <c r="H543" s="110">
        <f t="shared" si="16"/>
        <v>-6.3532930549255462E-2</v>
      </c>
      <c r="I543" s="91">
        <f t="shared" si="17"/>
        <v>9.5357461463855994E-5</v>
      </c>
      <c r="J543" s="92">
        <v>11.542999999999997</v>
      </c>
      <c r="K543" s="92">
        <v>64.280299999999997</v>
      </c>
    </row>
    <row r="544" spans="1:233" x14ac:dyDescent="0.2">
      <c r="A544" s="90" t="s">
        <v>596</v>
      </c>
      <c r="B544" s="90" t="s">
        <v>597</v>
      </c>
      <c r="C544" s="90" t="s">
        <v>1536</v>
      </c>
      <c r="D544" s="90" t="s">
        <v>397</v>
      </c>
      <c r="E544" s="90" t="s">
        <v>1853</v>
      </c>
      <c r="F544" s="109">
        <v>0.87896230000000009</v>
      </c>
      <c r="G544" s="109">
        <v>4.0694676000000003</v>
      </c>
      <c r="H544" s="110">
        <f t="shared" si="16"/>
        <v>-0.78401049316623139</v>
      </c>
      <c r="I544" s="91">
        <f t="shared" si="17"/>
        <v>9.5329728975558094E-5</v>
      </c>
      <c r="J544" s="92">
        <v>94.226306362432837</v>
      </c>
      <c r="K544" s="92">
        <v>27.526250000000001</v>
      </c>
    </row>
    <row r="545" spans="1:11" x14ac:dyDescent="0.2">
      <c r="A545" s="90" t="s">
        <v>1960</v>
      </c>
      <c r="B545" s="90" t="s">
        <v>374</v>
      </c>
      <c r="C545" s="90" t="s">
        <v>1530</v>
      </c>
      <c r="D545" s="90" t="s">
        <v>396</v>
      </c>
      <c r="E545" s="90" t="s">
        <v>1853</v>
      </c>
      <c r="F545" s="109">
        <v>0.87127023000000003</v>
      </c>
      <c r="G545" s="109">
        <v>1.0869028700000001</v>
      </c>
      <c r="H545" s="110">
        <f t="shared" si="16"/>
        <v>-0.19839182134094469</v>
      </c>
      <c r="I545" s="91">
        <f t="shared" si="17"/>
        <v>9.4495469134878889E-5</v>
      </c>
      <c r="J545" s="92">
        <v>26.025696</v>
      </c>
      <c r="K545" s="92">
        <v>15.0097</v>
      </c>
    </row>
    <row r="546" spans="1:11" x14ac:dyDescent="0.2">
      <c r="A546" s="90" t="s">
        <v>659</v>
      </c>
      <c r="B546" s="90" t="s">
        <v>660</v>
      </c>
      <c r="C546" s="90" t="s">
        <v>1173</v>
      </c>
      <c r="D546" s="90" t="s">
        <v>396</v>
      </c>
      <c r="E546" s="90" t="s">
        <v>398</v>
      </c>
      <c r="F546" s="109">
        <v>0.86690175000000003</v>
      </c>
      <c r="G546" s="109">
        <v>0.27082395000000004</v>
      </c>
      <c r="H546" s="110">
        <f t="shared" si="16"/>
        <v>2.200978901607483</v>
      </c>
      <c r="I546" s="91">
        <f t="shared" si="17"/>
        <v>9.4021676328935849E-5</v>
      </c>
      <c r="J546" s="92">
        <v>19.777294393343997</v>
      </c>
      <c r="K546" s="92">
        <v>45.672649999999997</v>
      </c>
    </row>
    <row r="547" spans="1:11" x14ac:dyDescent="0.2">
      <c r="A547" s="90" t="s">
        <v>85</v>
      </c>
      <c r="B547" s="90" t="s">
        <v>86</v>
      </c>
      <c r="C547" s="90" t="s">
        <v>1534</v>
      </c>
      <c r="D547" s="90" t="s">
        <v>397</v>
      </c>
      <c r="E547" s="90" t="s">
        <v>398</v>
      </c>
      <c r="F547" s="109">
        <v>0.86550936600000006</v>
      </c>
      <c r="G547" s="109">
        <v>1.1463648259999999</v>
      </c>
      <c r="H547" s="110">
        <f t="shared" si="16"/>
        <v>-0.24499657842781708</v>
      </c>
      <c r="I547" s="91">
        <f t="shared" si="17"/>
        <v>9.3870662355583528E-5</v>
      </c>
      <c r="J547" s="92">
        <v>37.930008640000004</v>
      </c>
      <c r="K547" s="92">
        <v>35.340299999999999</v>
      </c>
    </row>
    <row r="548" spans="1:11" x14ac:dyDescent="0.2">
      <c r="A548" s="90" t="s">
        <v>592</v>
      </c>
      <c r="B548" s="90" t="s">
        <v>593</v>
      </c>
      <c r="C548" s="90" t="s">
        <v>1549</v>
      </c>
      <c r="D548" s="90" t="s">
        <v>397</v>
      </c>
      <c r="E548" s="90" t="s">
        <v>1853</v>
      </c>
      <c r="F548" s="109">
        <v>0.86014060999999997</v>
      </c>
      <c r="G548" s="109">
        <v>0.96598313000000002</v>
      </c>
      <c r="H548" s="110">
        <f t="shared" si="16"/>
        <v>-0.10956973958748129</v>
      </c>
      <c r="I548" s="91">
        <f t="shared" si="17"/>
        <v>9.32883824848588E-5</v>
      </c>
      <c r="J548" s="92">
        <v>48.225800443890662</v>
      </c>
      <c r="K548" s="92">
        <v>62.056649999999998</v>
      </c>
    </row>
    <row r="549" spans="1:11" x14ac:dyDescent="0.2">
      <c r="A549" s="90" t="s">
        <v>214</v>
      </c>
      <c r="B549" s="90" t="s">
        <v>28</v>
      </c>
      <c r="C549" s="90" t="s">
        <v>1549</v>
      </c>
      <c r="D549" s="90" t="s">
        <v>1434</v>
      </c>
      <c r="E549" s="90" t="s">
        <v>1853</v>
      </c>
      <c r="F549" s="109">
        <v>0.85408241000000007</v>
      </c>
      <c r="G549" s="109">
        <v>1.83809607</v>
      </c>
      <c r="H549" s="110">
        <f t="shared" si="16"/>
        <v>-0.53534397687929336</v>
      </c>
      <c r="I549" s="91">
        <f t="shared" si="17"/>
        <v>9.2631327496175308E-5</v>
      </c>
      <c r="J549" s="92">
        <v>100.24462003000001</v>
      </c>
      <c r="K549" s="92">
        <v>8.2962000000000007</v>
      </c>
    </row>
    <row r="550" spans="1:11" x14ac:dyDescent="0.2">
      <c r="A550" s="90" t="s">
        <v>875</v>
      </c>
      <c r="B550" s="90" t="s">
        <v>112</v>
      </c>
      <c r="C550" s="90" t="s">
        <v>879</v>
      </c>
      <c r="D550" s="90" t="s">
        <v>396</v>
      </c>
      <c r="E550" s="90" t="s">
        <v>1853</v>
      </c>
      <c r="F550" s="109">
        <v>0.85093578000000003</v>
      </c>
      <c r="G550" s="109">
        <v>0.86593224999999996</v>
      </c>
      <c r="H550" s="110">
        <f t="shared" si="16"/>
        <v>-1.7318294820408808E-2</v>
      </c>
      <c r="I550" s="91">
        <f t="shared" si="17"/>
        <v>9.229005303527253E-5</v>
      </c>
      <c r="J550" s="92">
        <v>15.979243020000002</v>
      </c>
      <c r="K550" s="92">
        <v>76.389099999999999</v>
      </c>
    </row>
    <row r="551" spans="1:11" x14ac:dyDescent="0.2">
      <c r="A551" s="90" t="s">
        <v>1723</v>
      </c>
      <c r="B551" s="90" t="s">
        <v>1724</v>
      </c>
      <c r="C551" s="90" t="s">
        <v>1173</v>
      </c>
      <c r="D551" s="90" t="s">
        <v>396</v>
      </c>
      <c r="E551" s="90" t="s">
        <v>1853</v>
      </c>
      <c r="F551" s="109">
        <v>0.84858429499999999</v>
      </c>
      <c r="G551" s="109">
        <v>0.51519128999999997</v>
      </c>
      <c r="H551" s="110">
        <f t="shared" si="16"/>
        <v>0.64712469226721603</v>
      </c>
      <c r="I551" s="91">
        <f t="shared" si="17"/>
        <v>9.2035017719491533E-5</v>
      </c>
      <c r="J551" s="92">
        <v>30.818922518520001</v>
      </c>
      <c r="K551" s="92">
        <v>49.0396</v>
      </c>
    </row>
    <row r="552" spans="1:11" x14ac:dyDescent="0.2">
      <c r="A552" s="90" t="s">
        <v>2087</v>
      </c>
      <c r="B552" s="90" t="s">
        <v>1774</v>
      </c>
      <c r="C552" s="90" t="s">
        <v>1530</v>
      </c>
      <c r="D552" s="90" t="s">
        <v>396</v>
      </c>
      <c r="E552" s="90" t="s">
        <v>1853</v>
      </c>
      <c r="F552" s="109">
        <v>0.84641025000000003</v>
      </c>
      <c r="G552" s="109">
        <v>3.1357232100000001</v>
      </c>
      <c r="H552" s="110">
        <f t="shared" si="16"/>
        <v>-0.73007494816482854</v>
      </c>
      <c r="I552" s="91">
        <f t="shared" si="17"/>
        <v>9.1799227036966626E-5</v>
      </c>
      <c r="J552" s="92">
        <v>105.99028869</v>
      </c>
      <c r="K552" s="92">
        <v>11.18695</v>
      </c>
    </row>
    <row r="553" spans="1:11" x14ac:dyDescent="0.2">
      <c r="A553" s="90" t="s">
        <v>1817</v>
      </c>
      <c r="B553" s="90" t="s">
        <v>1838</v>
      </c>
      <c r="C553" s="90" t="s">
        <v>1173</v>
      </c>
      <c r="D553" s="90" t="s">
        <v>396</v>
      </c>
      <c r="E553" s="90" t="s">
        <v>1853</v>
      </c>
      <c r="F553" s="109">
        <v>0.83583503000000003</v>
      </c>
      <c r="G553" s="109">
        <v>0.73942109999999994</v>
      </c>
      <c r="H553" s="110">
        <f t="shared" si="16"/>
        <v>0.13039109919908975</v>
      </c>
      <c r="I553" s="91">
        <f t="shared" si="17"/>
        <v>9.0652269020158728E-5</v>
      </c>
      <c r="J553" s="92">
        <v>32.408395066559997</v>
      </c>
      <c r="K553" s="92">
        <v>78.918450000000007</v>
      </c>
    </row>
    <row r="554" spans="1:11" x14ac:dyDescent="0.2">
      <c r="A554" s="90" t="s">
        <v>994</v>
      </c>
      <c r="B554" s="90" t="s">
        <v>995</v>
      </c>
      <c r="C554" s="90" t="s">
        <v>1531</v>
      </c>
      <c r="D554" s="90" t="s">
        <v>396</v>
      </c>
      <c r="E554" s="90" t="s">
        <v>1853</v>
      </c>
      <c r="F554" s="109">
        <v>0.83301742099999998</v>
      </c>
      <c r="G554" s="109">
        <v>0.72608339599999994</v>
      </c>
      <c r="H554" s="110">
        <f t="shared" si="16"/>
        <v>0.14727512788351937</v>
      </c>
      <c r="I554" s="91">
        <f t="shared" si="17"/>
        <v>9.0346679232827581E-5</v>
      </c>
      <c r="J554" s="92">
        <v>33.742686290000002</v>
      </c>
      <c r="K554" s="92">
        <v>31.593900000000001</v>
      </c>
    </row>
    <row r="555" spans="1:11" x14ac:dyDescent="0.2">
      <c r="A555" s="90" t="s">
        <v>14</v>
      </c>
      <c r="B555" s="90" t="s">
        <v>15</v>
      </c>
      <c r="C555" s="90" t="s">
        <v>1752</v>
      </c>
      <c r="D555" s="90" t="s">
        <v>397</v>
      </c>
      <c r="E555" s="90" t="s">
        <v>398</v>
      </c>
      <c r="F555" s="109">
        <v>0.83211049999999998</v>
      </c>
      <c r="G555" s="109">
        <v>1.8180473400000001</v>
      </c>
      <c r="H555" s="110">
        <f t="shared" si="16"/>
        <v>-0.54230537253226863</v>
      </c>
      <c r="I555" s="91">
        <f t="shared" si="17"/>
        <v>9.0248317183474344E-5</v>
      </c>
      <c r="J555" s="92">
        <v>297.02690536562574</v>
      </c>
      <c r="K555" s="92">
        <v>37.485100000000003</v>
      </c>
    </row>
    <row r="556" spans="1:11" x14ac:dyDescent="0.2">
      <c r="A556" s="90" t="s">
        <v>93</v>
      </c>
      <c r="B556" s="90" t="s">
        <v>94</v>
      </c>
      <c r="C556" s="90" t="s">
        <v>1534</v>
      </c>
      <c r="D556" s="90" t="s">
        <v>397</v>
      </c>
      <c r="E556" s="90" t="s">
        <v>398</v>
      </c>
      <c r="F556" s="109">
        <v>0.82918886600000008</v>
      </c>
      <c r="G556" s="109">
        <v>0.83839253400000002</v>
      </c>
      <c r="H556" s="110">
        <f t="shared" si="16"/>
        <v>-1.0977755200286543E-2</v>
      </c>
      <c r="I556" s="91">
        <f t="shared" si="17"/>
        <v>8.9931445143131127E-5</v>
      </c>
      <c r="J556" s="92">
        <v>37.517000249201772</v>
      </c>
      <c r="K556" s="92">
        <v>21.489000000000001</v>
      </c>
    </row>
    <row r="557" spans="1:11" x14ac:dyDescent="0.2">
      <c r="A557" s="90" t="s">
        <v>262</v>
      </c>
      <c r="B557" s="90" t="s">
        <v>269</v>
      </c>
      <c r="C557" s="90" t="s">
        <v>1531</v>
      </c>
      <c r="D557" s="90" t="s">
        <v>396</v>
      </c>
      <c r="E557" s="90" t="s">
        <v>1853</v>
      </c>
      <c r="F557" s="109">
        <v>0.80786601000000002</v>
      </c>
      <c r="G557" s="109">
        <v>0.20109648499999999</v>
      </c>
      <c r="H557" s="110">
        <f t="shared" si="16"/>
        <v>3.0173054740365055</v>
      </c>
      <c r="I557" s="91">
        <f t="shared" si="17"/>
        <v>8.7618829364883452E-5</v>
      </c>
      <c r="J557" s="92">
        <v>6.6127499699999994</v>
      </c>
      <c r="K557" s="92">
        <v>29.62415</v>
      </c>
    </row>
    <row r="558" spans="1:11" x14ac:dyDescent="0.2">
      <c r="A558" s="90" t="s">
        <v>654</v>
      </c>
      <c r="B558" s="90" t="s">
        <v>655</v>
      </c>
      <c r="C558" s="90" t="s">
        <v>1173</v>
      </c>
      <c r="D558" s="90" t="s">
        <v>396</v>
      </c>
      <c r="E558" s="90" t="s">
        <v>1853</v>
      </c>
      <c r="F558" s="109">
        <v>0.80673473899999992</v>
      </c>
      <c r="G558" s="109">
        <v>0.71299542700000007</v>
      </c>
      <c r="H558" s="110">
        <f t="shared" si="16"/>
        <v>0.13147252906574369</v>
      </c>
      <c r="I558" s="91">
        <f t="shared" si="17"/>
        <v>8.7496134958277034E-5</v>
      </c>
      <c r="J558" s="92">
        <v>49.192463324899443</v>
      </c>
      <c r="K558" s="92">
        <v>94.669200000000004</v>
      </c>
    </row>
    <row r="559" spans="1:11" x14ac:dyDescent="0.2">
      <c r="A559" s="90" t="s">
        <v>2051</v>
      </c>
      <c r="B559" s="90" t="s">
        <v>708</v>
      </c>
      <c r="C559" s="90" t="s">
        <v>1173</v>
      </c>
      <c r="D559" s="90" t="s">
        <v>396</v>
      </c>
      <c r="E559" s="90" t="s">
        <v>1853</v>
      </c>
      <c r="F559" s="109">
        <v>0.80109074999999996</v>
      </c>
      <c r="G559" s="109">
        <v>1.0667403999999998</v>
      </c>
      <c r="H559" s="110">
        <f t="shared" si="16"/>
        <v>-0.24902933272237548</v>
      </c>
      <c r="I559" s="91">
        <f t="shared" si="17"/>
        <v>8.688400410612213E-5</v>
      </c>
      <c r="J559" s="92">
        <v>63.764970693846394</v>
      </c>
      <c r="K559" s="92">
        <v>21.23105</v>
      </c>
    </row>
    <row r="560" spans="1:11" x14ac:dyDescent="0.2">
      <c r="A560" s="90" t="s">
        <v>1760</v>
      </c>
      <c r="B560" s="90" t="s">
        <v>1761</v>
      </c>
      <c r="C560" s="90" t="s">
        <v>1759</v>
      </c>
      <c r="D560" s="90" t="s">
        <v>396</v>
      </c>
      <c r="E560" s="90" t="s">
        <v>1853</v>
      </c>
      <c r="F560" s="109">
        <v>0.77777704000000003</v>
      </c>
      <c r="G560" s="109">
        <v>0.22227354999999999</v>
      </c>
      <c r="H560" s="110">
        <f t="shared" si="16"/>
        <v>2.4991884549466192</v>
      </c>
      <c r="I560" s="91">
        <f t="shared" si="17"/>
        <v>8.4355466015563813E-5</v>
      </c>
      <c r="J560" s="92">
        <v>60.667943219999998</v>
      </c>
      <c r="K560" s="92">
        <v>27.057099999999998</v>
      </c>
    </row>
    <row r="561" spans="1:11" x14ac:dyDescent="0.2">
      <c r="A561" s="90" t="s">
        <v>2700</v>
      </c>
      <c r="B561" s="90" t="s">
        <v>1066</v>
      </c>
      <c r="C561" s="90" t="s">
        <v>1537</v>
      </c>
      <c r="D561" s="90" t="s">
        <v>396</v>
      </c>
      <c r="E561" s="90" t="s">
        <v>1853</v>
      </c>
      <c r="F561" s="109">
        <v>0.77560063499999998</v>
      </c>
      <c r="G561" s="109">
        <v>0.77962409999999993</v>
      </c>
      <c r="H561" s="110">
        <f t="shared" si="16"/>
        <v>-5.1607755583747972E-3</v>
      </c>
      <c r="I561" s="91">
        <f t="shared" si="17"/>
        <v>8.411941937421065E-5</v>
      </c>
      <c r="J561" s="92">
        <v>313.47695720000002</v>
      </c>
      <c r="K561" s="92">
        <v>5.992</v>
      </c>
    </row>
    <row r="562" spans="1:11" x14ac:dyDescent="0.2">
      <c r="A562" s="90" t="s">
        <v>622</v>
      </c>
      <c r="B562" s="90" t="s">
        <v>635</v>
      </c>
      <c r="C562" s="90" t="s">
        <v>1537</v>
      </c>
      <c r="D562" s="90" t="s">
        <v>396</v>
      </c>
      <c r="E562" s="90" t="s">
        <v>1853</v>
      </c>
      <c r="F562" s="109">
        <v>0.76806041000000003</v>
      </c>
      <c r="G562" s="109">
        <v>0.10448616000000001</v>
      </c>
      <c r="H562" s="110">
        <f t="shared" si="16"/>
        <v>6.3508339286274849</v>
      </c>
      <c r="I562" s="91">
        <f t="shared" si="17"/>
        <v>8.3301628206529488E-5</v>
      </c>
      <c r="J562" s="92">
        <v>15.34404748</v>
      </c>
      <c r="K562" s="92">
        <v>38.928249999999998</v>
      </c>
    </row>
    <row r="563" spans="1:11" x14ac:dyDescent="0.2">
      <c r="A563" s="90" t="s">
        <v>281</v>
      </c>
      <c r="B563" s="90" t="s">
        <v>282</v>
      </c>
      <c r="C563" s="90" t="s">
        <v>296</v>
      </c>
      <c r="D563" s="90" t="s">
        <v>397</v>
      </c>
      <c r="E563" s="90" t="s">
        <v>1853</v>
      </c>
      <c r="F563" s="109">
        <v>0.76606399999999997</v>
      </c>
      <c r="G563" s="109">
        <v>6.0127940000000005E-2</v>
      </c>
      <c r="H563" s="110">
        <f t="shared" si="16"/>
        <v>11.740566199340938</v>
      </c>
      <c r="I563" s="91">
        <f t="shared" si="17"/>
        <v>8.3085103306401107E-5</v>
      </c>
      <c r="J563" s="92">
        <v>38.427250000000001</v>
      </c>
      <c r="K563" s="92">
        <v>30.45675</v>
      </c>
    </row>
    <row r="564" spans="1:11" x14ac:dyDescent="0.2">
      <c r="A564" s="90" t="s">
        <v>2884</v>
      </c>
      <c r="B564" s="90" t="s">
        <v>2883</v>
      </c>
      <c r="C564" s="90" t="s">
        <v>296</v>
      </c>
      <c r="D564" s="90" t="s">
        <v>397</v>
      </c>
      <c r="E564" s="90" t="s">
        <v>1853</v>
      </c>
      <c r="F564" s="109">
        <v>0.76487536999999994</v>
      </c>
      <c r="G564" s="109">
        <v>3.1955890000000001E-2</v>
      </c>
      <c r="H564" s="110">
        <f t="shared" si="16"/>
        <v>22.935348694716371</v>
      </c>
      <c r="I564" s="91">
        <f t="shared" si="17"/>
        <v>8.2956187907239827E-5</v>
      </c>
      <c r="J564" s="92">
        <v>17.544</v>
      </c>
      <c r="K564" s="92">
        <v>37.570050000000002</v>
      </c>
    </row>
    <row r="565" spans="1:11" x14ac:dyDescent="0.2">
      <c r="A565" s="90" t="s">
        <v>2865</v>
      </c>
      <c r="B565" s="90" t="s">
        <v>2851</v>
      </c>
      <c r="C565" s="90" t="s">
        <v>1173</v>
      </c>
      <c r="D565" s="90" t="s">
        <v>396</v>
      </c>
      <c r="E565" s="90" t="s">
        <v>1853</v>
      </c>
      <c r="F565" s="109">
        <v>0.76218890900000003</v>
      </c>
      <c r="G565" s="109">
        <v>0.83012231799999991</v>
      </c>
      <c r="H565" s="110">
        <f t="shared" si="16"/>
        <v>-8.1835420548228011E-2</v>
      </c>
      <c r="I565" s="91">
        <f t="shared" si="17"/>
        <v>8.2664822055674407E-5</v>
      </c>
      <c r="J565" s="92">
        <v>8.1494507519999999</v>
      </c>
      <c r="K565" s="92">
        <v>94.671333333333294</v>
      </c>
    </row>
    <row r="566" spans="1:11" x14ac:dyDescent="0.2">
      <c r="A566" s="90" t="s">
        <v>1756</v>
      </c>
      <c r="B566" s="90" t="s">
        <v>963</v>
      </c>
      <c r="C566" s="90" t="s">
        <v>2397</v>
      </c>
      <c r="D566" s="90" t="s">
        <v>397</v>
      </c>
      <c r="E566" s="90" t="s">
        <v>398</v>
      </c>
      <c r="F566" s="109">
        <v>0.76178769999999996</v>
      </c>
      <c r="G566" s="109">
        <v>1.56457285</v>
      </c>
      <c r="H566" s="110">
        <f t="shared" si="16"/>
        <v>-0.51310180283391726</v>
      </c>
      <c r="I566" s="91">
        <f t="shared" si="17"/>
        <v>8.2621308078758041E-5</v>
      </c>
      <c r="J566" s="92">
        <v>23.561716730000001</v>
      </c>
      <c r="K566" s="92">
        <v>29.9816</v>
      </c>
    </row>
    <row r="567" spans="1:11" x14ac:dyDescent="0.2">
      <c r="A567" s="90" t="s">
        <v>1611</v>
      </c>
      <c r="B567" s="90" t="s">
        <v>1100</v>
      </c>
      <c r="C567" s="90" t="s">
        <v>1536</v>
      </c>
      <c r="D567" s="90" t="s">
        <v>397</v>
      </c>
      <c r="E567" s="90" t="s">
        <v>398</v>
      </c>
      <c r="F567" s="109">
        <v>0.75926327199999999</v>
      </c>
      <c r="G567" s="109">
        <v>0.65472546999999992</v>
      </c>
      <c r="H567" s="110">
        <f t="shared" si="16"/>
        <v>0.1596666187432727</v>
      </c>
      <c r="I567" s="91">
        <f t="shared" si="17"/>
        <v>8.2347515861437337E-5</v>
      </c>
      <c r="J567" s="92">
        <v>10.29</v>
      </c>
      <c r="K567" s="92">
        <v>35.564500000000002</v>
      </c>
    </row>
    <row r="568" spans="1:11" x14ac:dyDescent="0.2">
      <c r="A568" s="90" t="s">
        <v>468</v>
      </c>
      <c r="B568" s="90" t="s">
        <v>1030</v>
      </c>
      <c r="C568" s="90" t="s">
        <v>1531</v>
      </c>
      <c r="D568" s="90" t="s">
        <v>396</v>
      </c>
      <c r="E568" s="90" t="s">
        <v>1853</v>
      </c>
      <c r="F568" s="109">
        <v>0.75369944</v>
      </c>
      <c r="G568" s="109">
        <v>3.2449773300000002</v>
      </c>
      <c r="H568" s="110">
        <f t="shared" si="16"/>
        <v>-0.76773352681634921</v>
      </c>
      <c r="I568" s="91">
        <f t="shared" si="17"/>
        <v>8.1744078607501038E-5</v>
      </c>
      <c r="J568" s="92">
        <v>18.542572180000001</v>
      </c>
      <c r="K568" s="92">
        <v>22.773299999999999</v>
      </c>
    </row>
    <row r="569" spans="1:11" x14ac:dyDescent="0.2">
      <c r="A569" s="90" t="s">
        <v>1966</v>
      </c>
      <c r="B569" s="90" t="s">
        <v>122</v>
      </c>
      <c r="C569" s="90" t="s">
        <v>1530</v>
      </c>
      <c r="D569" s="90" t="s">
        <v>396</v>
      </c>
      <c r="E569" s="90" t="s">
        <v>1853</v>
      </c>
      <c r="F569" s="109">
        <v>0.75042704799999993</v>
      </c>
      <c r="G569" s="109">
        <v>0.19942960999999998</v>
      </c>
      <c r="H569" s="110">
        <f t="shared" si="16"/>
        <v>2.7628667478214495</v>
      </c>
      <c r="I569" s="91">
        <f t="shared" si="17"/>
        <v>8.1389164360938016E-5</v>
      </c>
      <c r="J569" s="92">
        <v>3.5945</v>
      </c>
      <c r="K569" s="92">
        <v>41.221449999999997</v>
      </c>
    </row>
    <row r="570" spans="1:11" x14ac:dyDescent="0.2">
      <c r="A570" s="90" t="s">
        <v>746</v>
      </c>
      <c r="B570" s="90" t="s">
        <v>747</v>
      </c>
      <c r="C570" s="90" t="s">
        <v>1531</v>
      </c>
      <c r="D570" s="90" t="s">
        <v>396</v>
      </c>
      <c r="E570" s="90" t="s">
        <v>1853</v>
      </c>
      <c r="F570" s="109">
        <v>0.74787940800000008</v>
      </c>
      <c r="G570" s="109">
        <v>0.48074610200000001</v>
      </c>
      <c r="H570" s="110">
        <f t="shared" si="16"/>
        <v>0.55566400827520401</v>
      </c>
      <c r="I570" s="91">
        <f t="shared" si="17"/>
        <v>8.1112854636701529E-5</v>
      </c>
      <c r="J570" s="92">
        <v>28.29264062</v>
      </c>
      <c r="K570" s="92">
        <v>5.7460000000000004</v>
      </c>
    </row>
    <row r="571" spans="1:11" x14ac:dyDescent="0.2">
      <c r="A571" s="90" t="s">
        <v>479</v>
      </c>
      <c r="B571" s="90" t="s">
        <v>801</v>
      </c>
      <c r="C571" s="90" t="s">
        <v>1531</v>
      </c>
      <c r="D571" s="90" t="s">
        <v>396</v>
      </c>
      <c r="E571" s="90" t="s">
        <v>1853</v>
      </c>
      <c r="F571" s="109">
        <v>0.74765460900000003</v>
      </c>
      <c r="G571" s="109">
        <v>0.47737490600000004</v>
      </c>
      <c r="H571" s="110">
        <f t="shared" si="16"/>
        <v>0.56617911750895411</v>
      </c>
      <c r="I571" s="91">
        <f t="shared" si="17"/>
        <v>8.1088473582196699E-5</v>
      </c>
      <c r="J571" s="92">
        <v>36.634660070000002</v>
      </c>
      <c r="K571" s="92">
        <v>23.386099999999999</v>
      </c>
    </row>
    <row r="572" spans="1:11" x14ac:dyDescent="0.2">
      <c r="A572" s="90" t="s">
        <v>996</v>
      </c>
      <c r="B572" s="90" t="s">
        <v>997</v>
      </c>
      <c r="C572" s="90" t="s">
        <v>1531</v>
      </c>
      <c r="D572" s="90" t="s">
        <v>396</v>
      </c>
      <c r="E572" s="90" t="s">
        <v>1853</v>
      </c>
      <c r="F572" s="109">
        <v>0.74536950600000007</v>
      </c>
      <c r="G572" s="109">
        <v>0.25356210000000001</v>
      </c>
      <c r="H572" s="110">
        <f t="shared" si="16"/>
        <v>1.9395935196939922</v>
      </c>
      <c r="I572" s="91">
        <f t="shared" si="17"/>
        <v>8.0840637867660105E-5</v>
      </c>
      <c r="J572" s="92">
        <v>23.27351681</v>
      </c>
      <c r="K572" s="92">
        <v>33.951000000000001</v>
      </c>
    </row>
    <row r="573" spans="1:11" x14ac:dyDescent="0.2">
      <c r="A573" s="90" t="s">
        <v>718</v>
      </c>
      <c r="B573" s="90" t="s">
        <v>719</v>
      </c>
      <c r="C573" s="90" t="s">
        <v>1536</v>
      </c>
      <c r="D573" s="90" t="s">
        <v>1434</v>
      </c>
      <c r="E573" s="90" t="s">
        <v>1853</v>
      </c>
      <c r="F573" s="109">
        <v>0.74219086999999995</v>
      </c>
      <c r="G573" s="109">
        <v>3.1176388500000001</v>
      </c>
      <c r="H573" s="110">
        <f t="shared" si="16"/>
        <v>-0.76193815072582893</v>
      </c>
      <c r="I573" s="91">
        <f t="shared" si="17"/>
        <v>8.0495892127834898E-5</v>
      </c>
      <c r="J573" s="92">
        <v>162.24215909999998</v>
      </c>
      <c r="K573" s="92">
        <v>19.59055</v>
      </c>
    </row>
    <row r="574" spans="1:11" x14ac:dyDescent="0.2">
      <c r="A574" s="90" t="s">
        <v>2984</v>
      </c>
      <c r="B574" s="90" t="s">
        <v>2985</v>
      </c>
      <c r="C574" s="90" t="s">
        <v>1537</v>
      </c>
      <c r="D574" s="90" t="s">
        <v>396</v>
      </c>
      <c r="E574" s="90" t="s">
        <v>1853</v>
      </c>
      <c r="F574" s="109">
        <v>0.73571675999999997</v>
      </c>
      <c r="G574" s="109">
        <v>5.7287900000000003E-2</v>
      </c>
      <c r="H574" s="110">
        <f t="shared" si="16"/>
        <v>11.842445961538125</v>
      </c>
      <c r="I574" s="91">
        <f t="shared" si="17"/>
        <v>7.9793728733957889E-5</v>
      </c>
      <c r="J574" s="92">
        <v>50.057191600000003</v>
      </c>
      <c r="K574" s="92">
        <v>270.08</v>
      </c>
    </row>
    <row r="575" spans="1:11" x14ac:dyDescent="0.2">
      <c r="A575" s="90" t="s">
        <v>1881</v>
      </c>
      <c r="B575" s="90" t="s">
        <v>550</v>
      </c>
      <c r="C575" s="90" t="s">
        <v>1532</v>
      </c>
      <c r="D575" s="90" t="s">
        <v>396</v>
      </c>
      <c r="E575" s="90" t="s">
        <v>1853</v>
      </c>
      <c r="F575" s="109">
        <v>0.73466981000000009</v>
      </c>
      <c r="G575" s="109">
        <v>0.57928261999999997</v>
      </c>
      <c r="H575" s="110">
        <f t="shared" si="16"/>
        <v>0.26824072505403351</v>
      </c>
      <c r="I575" s="91">
        <f t="shared" si="17"/>
        <v>7.9680179541061959E-5</v>
      </c>
      <c r="J575" s="92">
        <v>4.8424182300000007</v>
      </c>
      <c r="K575" s="92">
        <v>24.584499999999998</v>
      </c>
    </row>
    <row r="576" spans="1:11" x14ac:dyDescent="0.2">
      <c r="A576" s="90" t="s">
        <v>2888</v>
      </c>
      <c r="B576" s="90" t="s">
        <v>2889</v>
      </c>
      <c r="C576" s="90" t="s">
        <v>296</v>
      </c>
      <c r="D576" s="90" t="s">
        <v>1434</v>
      </c>
      <c r="E576" s="90" t="s">
        <v>398</v>
      </c>
      <c r="F576" s="109">
        <v>0.72599077000000001</v>
      </c>
      <c r="G576" s="109">
        <v>9.5081429999999995E-2</v>
      </c>
      <c r="H576" s="110">
        <f t="shared" si="16"/>
        <v>6.6354633076090677</v>
      </c>
      <c r="I576" s="91">
        <f t="shared" si="17"/>
        <v>7.8738875766181014E-5</v>
      </c>
      <c r="J576" s="92">
        <v>5.0780000000000003</v>
      </c>
      <c r="K576" s="92">
        <v>123.51524999999999</v>
      </c>
    </row>
    <row r="577" spans="1:11" x14ac:dyDescent="0.2">
      <c r="A577" s="90" t="s">
        <v>1648</v>
      </c>
      <c r="B577" s="90" t="s">
        <v>1585</v>
      </c>
      <c r="C577" s="90" t="s">
        <v>1536</v>
      </c>
      <c r="D577" s="90" t="s">
        <v>397</v>
      </c>
      <c r="E577" s="90" t="s">
        <v>398</v>
      </c>
      <c r="F577" s="109">
        <v>0.72186715000000001</v>
      </c>
      <c r="G577" s="109">
        <v>1.4371582599999999</v>
      </c>
      <c r="H577" s="110">
        <f t="shared" si="16"/>
        <v>-0.49771213784068569</v>
      </c>
      <c r="I577" s="91">
        <f t="shared" si="17"/>
        <v>7.8291639773240027E-5</v>
      </c>
      <c r="J577" s="92">
        <v>18.088000000000001</v>
      </c>
      <c r="K577" s="92">
        <v>40.407249999999998</v>
      </c>
    </row>
    <row r="578" spans="1:11" x14ac:dyDescent="0.2">
      <c r="A578" s="90" t="s">
        <v>624</v>
      </c>
      <c r="B578" s="90" t="s">
        <v>637</v>
      </c>
      <c r="C578" s="90" t="s">
        <v>1537</v>
      </c>
      <c r="D578" s="90" t="s">
        <v>396</v>
      </c>
      <c r="E578" s="90" t="s">
        <v>1853</v>
      </c>
      <c r="F578" s="109">
        <v>0.72113601999999999</v>
      </c>
      <c r="G578" s="109">
        <v>0.39592706999999999</v>
      </c>
      <c r="H578" s="110">
        <f t="shared" si="16"/>
        <v>0.82138599414281011</v>
      </c>
      <c r="I578" s="91">
        <f t="shared" si="17"/>
        <v>7.8212343511334492E-5</v>
      </c>
      <c r="J578" s="92">
        <v>56.134897860000002</v>
      </c>
      <c r="K578" s="92">
        <v>62.076500000000003</v>
      </c>
    </row>
    <row r="579" spans="1:11" x14ac:dyDescent="0.2">
      <c r="A579" s="90" t="s">
        <v>1690</v>
      </c>
      <c r="B579" s="90" t="s">
        <v>1691</v>
      </c>
      <c r="C579" s="90" t="s">
        <v>1537</v>
      </c>
      <c r="D579" s="90" t="s">
        <v>396</v>
      </c>
      <c r="E579" s="90" t="s">
        <v>398</v>
      </c>
      <c r="F579" s="109">
        <v>0.71725049500000004</v>
      </c>
      <c r="G579" s="109">
        <v>0.16176347700000002</v>
      </c>
      <c r="H579" s="110">
        <f t="shared" si="16"/>
        <v>3.4339458343863365</v>
      </c>
      <c r="I579" s="91">
        <f t="shared" si="17"/>
        <v>7.7790930618906967E-5</v>
      </c>
      <c r="J579" s="92">
        <v>72.721276560000007</v>
      </c>
      <c r="K579" s="92">
        <v>45.129600000000003</v>
      </c>
    </row>
    <row r="580" spans="1:11" x14ac:dyDescent="0.2">
      <c r="A580" s="90" t="s">
        <v>2099</v>
      </c>
      <c r="B580" s="90" t="s">
        <v>1734</v>
      </c>
      <c r="C580" s="90" t="s">
        <v>1530</v>
      </c>
      <c r="D580" s="90" t="s">
        <v>396</v>
      </c>
      <c r="E580" s="90" t="s">
        <v>1853</v>
      </c>
      <c r="F580" s="109">
        <v>0.70841170999999992</v>
      </c>
      <c r="G580" s="109">
        <v>0.69856355000000003</v>
      </c>
      <c r="H580" s="110">
        <f t="shared" si="16"/>
        <v>1.4097729548013138E-2</v>
      </c>
      <c r="I580" s="91">
        <f t="shared" si="17"/>
        <v>7.6832301359696135E-5</v>
      </c>
      <c r="J580" s="92">
        <v>155.900488</v>
      </c>
      <c r="K580" s="92">
        <v>15.9154</v>
      </c>
    </row>
    <row r="581" spans="1:11" x14ac:dyDescent="0.2">
      <c r="A581" s="90" t="s">
        <v>1898</v>
      </c>
      <c r="B581" s="90" t="s">
        <v>46</v>
      </c>
      <c r="C581" s="90" t="s">
        <v>1532</v>
      </c>
      <c r="D581" s="90" t="s">
        <v>396</v>
      </c>
      <c r="E581" s="90" t="s">
        <v>1853</v>
      </c>
      <c r="F581" s="109">
        <v>0.70768597</v>
      </c>
      <c r="G581" s="109">
        <v>0.64551921999999995</v>
      </c>
      <c r="H581" s="110">
        <f t="shared" si="16"/>
        <v>9.6305033334251444E-2</v>
      </c>
      <c r="I581" s="91">
        <f t="shared" si="17"/>
        <v>7.6753589681724608E-5</v>
      </c>
      <c r="J581" s="92">
        <v>8.3519222000000006</v>
      </c>
      <c r="K581" s="92">
        <v>17.324300000000001</v>
      </c>
    </row>
    <row r="582" spans="1:11" x14ac:dyDescent="0.2">
      <c r="A582" s="90" t="s">
        <v>232</v>
      </c>
      <c r="B582" s="90" t="s">
        <v>357</v>
      </c>
      <c r="C582" s="90" t="s">
        <v>1549</v>
      </c>
      <c r="D582" s="90" t="s">
        <v>397</v>
      </c>
      <c r="E582" s="90" t="s">
        <v>1853</v>
      </c>
      <c r="F582" s="109">
        <v>0.7025664399999999</v>
      </c>
      <c r="G582" s="109">
        <v>1.1351225199999999</v>
      </c>
      <c r="H582" s="110">
        <f t="shared" si="16"/>
        <v>-0.38106554347983512</v>
      </c>
      <c r="I582" s="91">
        <f t="shared" si="17"/>
        <v>7.6198340147834193E-5</v>
      </c>
      <c r="J582" s="92">
        <v>229.5849364276001</v>
      </c>
      <c r="K582" s="92">
        <v>23.8733</v>
      </c>
    </row>
    <row r="583" spans="1:11" x14ac:dyDescent="0.2">
      <c r="A583" s="90" t="s">
        <v>1469</v>
      </c>
      <c r="B583" s="90" t="s">
        <v>1470</v>
      </c>
      <c r="C583" s="90" t="s">
        <v>296</v>
      </c>
      <c r="D583" s="90" t="s">
        <v>1434</v>
      </c>
      <c r="E583" s="90" t="s">
        <v>398</v>
      </c>
      <c r="F583" s="109">
        <v>0.69210269999999996</v>
      </c>
      <c r="G583" s="109">
        <v>0.47639859999999995</v>
      </c>
      <c r="H583" s="110">
        <f t="shared" ref="H583:H646" si="18">IF(ISERROR(F583/G583-1),"",IF((F583/G583-1)&gt;10000%,"",F583/G583-1))</f>
        <v>0.45278071765953976</v>
      </c>
      <c r="I583" s="91">
        <f t="shared" ref="I583:I646" si="19">F583/$F$1037</f>
        <v>7.5063472931947113E-5</v>
      </c>
      <c r="J583" s="92">
        <v>34.666260000000001</v>
      </c>
      <c r="K583" s="92">
        <v>26.4041</v>
      </c>
    </row>
    <row r="584" spans="1:11" x14ac:dyDescent="0.2">
      <c r="A584" s="90" t="s">
        <v>1124</v>
      </c>
      <c r="B584" s="90" t="s">
        <v>1116</v>
      </c>
      <c r="C584" s="90" t="s">
        <v>1534</v>
      </c>
      <c r="D584" s="90" t="s">
        <v>397</v>
      </c>
      <c r="E584" s="90" t="s">
        <v>398</v>
      </c>
      <c r="F584" s="109">
        <v>0.68958602800000002</v>
      </c>
      <c r="G584" s="109">
        <v>3.4917963670000001</v>
      </c>
      <c r="H584" s="110">
        <f t="shared" si="18"/>
        <v>-0.80251253065124684</v>
      </c>
      <c r="I584" s="91">
        <f t="shared" si="19"/>
        <v>7.4790521908131452E-5</v>
      </c>
      <c r="J584" s="92">
        <v>23.217484929775281</v>
      </c>
      <c r="K584" s="92">
        <v>48.989150000000002</v>
      </c>
    </row>
    <row r="585" spans="1:11" x14ac:dyDescent="0.2">
      <c r="A585" s="90" t="s">
        <v>3066</v>
      </c>
      <c r="B585" s="90" t="s">
        <v>3067</v>
      </c>
      <c r="C585" s="90" t="s">
        <v>1752</v>
      </c>
      <c r="D585" s="90" t="s">
        <v>397</v>
      </c>
      <c r="E585" s="90" t="s">
        <v>398</v>
      </c>
      <c r="F585" s="109">
        <v>0.68623000000000001</v>
      </c>
      <c r="G585" s="109">
        <v>0.81445000000000001</v>
      </c>
      <c r="H585" s="110">
        <f t="shared" si="18"/>
        <v>-0.15743139542022222</v>
      </c>
      <c r="I585" s="91">
        <f t="shared" si="19"/>
        <v>7.4426536740992454E-5</v>
      </c>
      <c r="J585" s="92">
        <v>0.58124347013472477</v>
      </c>
      <c r="K585" s="92">
        <v>74.676050000000004</v>
      </c>
    </row>
    <row r="586" spans="1:11" x14ac:dyDescent="0.2">
      <c r="A586" s="90" t="s">
        <v>1894</v>
      </c>
      <c r="B586" s="90" t="s">
        <v>428</v>
      </c>
      <c r="C586" s="90" t="s">
        <v>1532</v>
      </c>
      <c r="D586" s="90" t="s">
        <v>396</v>
      </c>
      <c r="E586" s="90" t="s">
        <v>1853</v>
      </c>
      <c r="F586" s="109">
        <v>0.68497081000000004</v>
      </c>
      <c r="G586" s="109">
        <v>0.45205682000000003</v>
      </c>
      <c r="H586" s="110">
        <f t="shared" si="18"/>
        <v>0.51523166932864761</v>
      </c>
      <c r="I586" s="91">
        <f t="shared" si="19"/>
        <v>7.4289968606695074E-5</v>
      </c>
      <c r="J586" s="92">
        <v>13.40084893</v>
      </c>
      <c r="K586" s="92">
        <v>17.313700000000001</v>
      </c>
    </row>
    <row r="587" spans="1:11" x14ac:dyDescent="0.2">
      <c r="A587" s="90" t="s">
        <v>1824</v>
      </c>
      <c r="B587" s="90" t="s">
        <v>1845</v>
      </c>
      <c r="C587" s="90" t="s">
        <v>1173</v>
      </c>
      <c r="D587" s="90" t="s">
        <v>396</v>
      </c>
      <c r="E587" s="90" t="s">
        <v>1853</v>
      </c>
      <c r="F587" s="109">
        <v>0.68492193500000009</v>
      </c>
      <c r="G587" s="109">
        <v>1.1135195800000002</v>
      </c>
      <c r="H587" s="110">
        <f t="shared" si="18"/>
        <v>-0.38490355508611718</v>
      </c>
      <c r="I587" s="91">
        <f t="shared" si="19"/>
        <v>7.4284667764436339E-5</v>
      </c>
      <c r="J587" s="92">
        <v>10.605646272</v>
      </c>
      <c r="K587" s="92">
        <v>87.976299999999995</v>
      </c>
    </row>
    <row r="588" spans="1:11" x14ac:dyDescent="0.2">
      <c r="A588" s="90" t="s">
        <v>448</v>
      </c>
      <c r="B588" s="90" t="s">
        <v>449</v>
      </c>
      <c r="C588" s="90" t="s">
        <v>1537</v>
      </c>
      <c r="D588" s="90" t="s">
        <v>396</v>
      </c>
      <c r="E588" s="90" t="s">
        <v>398</v>
      </c>
      <c r="F588" s="109">
        <v>0.67551717</v>
      </c>
      <c r="G588" s="109">
        <v>0.31039446500000001</v>
      </c>
      <c r="H588" s="110">
        <f t="shared" si="18"/>
        <v>1.1763183502643964</v>
      </c>
      <c r="I588" s="91">
        <f t="shared" si="19"/>
        <v>7.3264653938440814E-5</v>
      </c>
      <c r="J588" s="92">
        <v>49.830329119999995</v>
      </c>
      <c r="K588" s="92">
        <v>74.4084</v>
      </c>
    </row>
    <row r="589" spans="1:11" x14ac:dyDescent="0.2">
      <c r="A589" s="90" t="s">
        <v>979</v>
      </c>
      <c r="B589" s="90" t="s">
        <v>980</v>
      </c>
      <c r="C589" s="90" t="s">
        <v>1537</v>
      </c>
      <c r="D589" s="90" t="s">
        <v>396</v>
      </c>
      <c r="E589" s="90" t="s">
        <v>1853</v>
      </c>
      <c r="F589" s="109">
        <v>0.67408227599999992</v>
      </c>
      <c r="G589" s="109">
        <v>0.27397410900000002</v>
      </c>
      <c r="H589" s="110">
        <f t="shared" si="18"/>
        <v>1.4603867805625379</v>
      </c>
      <c r="I589" s="91">
        <f t="shared" si="19"/>
        <v>7.3109029452466095E-5</v>
      </c>
      <c r="J589" s="92">
        <v>10.141508539999998</v>
      </c>
      <c r="K589" s="92">
        <v>81.760199999999998</v>
      </c>
    </row>
    <row r="590" spans="1:11" x14ac:dyDescent="0.2">
      <c r="A590" s="90" t="s">
        <v>2498</v>
      </c>
      <c r="B590" s="90" t="s">
        <v>2499</v>
      </c>
      <c r="C590" s="90" t="s">
        <v>1752</v>
      </c>
      <c r="D590" s="90" t="s">
        <v>397</v>
      </c>
      <c r="E590" s="90" t="s">
        <v>398</v>
      </c>
      <c r="F590" s="109">
        <v>0.66626584</v>
      </c>
      <c r="G590" s="109">
        <v>0.85174789000000006</v>
      </c>
      <c r="H590" s="110">
        <f t="shared" si="18"/>
        <v>-0.21776637450783709</v>
      </c>
      <c r="I590" s="91">
        <f t="shared" si="19"/>
        <v>7.2261281232281012E-5</v>
      </c>
      <c r="J590" s="92">
        <v>12.704976210000002</v>
      </c>
      <c r="K590" s="92">
        <v>4.8402000000000003</v>
      </c>
    </row>
    <row r="591" spans="1:11" x14ac:dyDescent="0.2">
      <c r="A591" s="90" t="s">
        <v>8</v>
      </c>
      <c r="B591" s="90" t="s">
        <v>9</v>
      </c>
      <c r="C591" s="90" t="s">
        <v>1752</v>
      </c>
      <c r="D591" s="90" t="s">
        <v>397</v>
      </c>
      <c r="E591" s="90" t="s">
        <v>398</v>
      </c>
      <c r="F591" s="109">
        <v>0.66529910000000003</v>
      </c>
      <c r="G591" s="109">
        <v>3.0464205400000002</v>
      </c>
      <c r="H591" s="110">
        <f t="shared" si="18"/>
        <v>-0.78161284981357171</v>
      </c>
      <c r="I591" s="91">
        <f t="shared" si="19"/>
        <v>7.2156431385831589E-5</v>
      </c>
      <c r="J591" s="92">
        <v>18.64861342</v>
      </c>
      <c r="K591" s="92">
        <v>33.21105</v>
      </c>
    </row>
    <row r="592" spans="1:11" x14ac:dyDescent="0.2">
      <c r="A592" s="90" t="s">
        <v>147</v>
      </c>
      <c r="B592" s="90" t="s">
        <v>148</v>
      </c>
      <c r="C592" s="90" t="s">
        <v>1538</v>
      </c>
      <c r="D592" s="90" t="s">
        <v>397</v>
      </c>
      <c r="E592" s="90" t="s">
        <v>398</v>
      </c>
      <c r="F592" s="109">
        <v>0.65991425800000003</v>
      </c>
      <c r="G592" s="109">
        <v>2.1560789E-2</v>
      </c>
      <c r="H592" s="110">
        <f t="shared" si="18"/>
        <v>29.60714791096003</v>
      </c>
      <c r="I592" s="91">
        <f t="shared" si="19"/>
        <v>7.1572406873703822E-5</v>
      </c>
      <c r="J592" s="92">
        <v>7.9365072149999998</v>
      </c>
      <c r="K592" s="92">
        <v>23.538049999999998</v>
      </c>
    </row>
    <row r="593" spans="1:11" x14ac:dyDescent="0.2">
      <c r="A593" s="90" t="s">
        <v>291</v>
      </c>
      <c r="B593" s="90" t="s">
        <v>292</v>
      </c>
      <c r="C593" s="90" t="s">
        <v>296</v>
      </c>
      <c r="D593" s="90" t="s">
        <v>397</v>
      </c>
      <c r="E593" s="90" t="s">
        <v>1853</v>
      </c>
      <c r="F593" s="109">
        <v>0.65936416000000009</v>
      </c>
      <c r="G593" s="109">
        <v>4.1700000000000001E-3</v>
      </c>
      <c r="H593" s="110" t="str">
        <f t="shared" si="18"/>
        <v/>
      </c>
      <c r="I593" s="91">
        <f t="shared" si="19"/>
        <v>7.1512744823067523E-5</v>
      </c>
      <c r="J593" s="92">
        <v>5.4862500000000001</v>
      </c>
      <c r="K593" s="92">
        <v>66.085650000000001</v>
      </c>
    </row>
    <row r="594" spans="1:11" x14ac:dyDescent="0.2">
      <c r="A594" s="90" t="s">
        <v>516</v>
      </c>
      <c r="B594" s="90" t="s">
        <v>517</v>
      </c>
      <c r="C594" s="90" t="s">
        <v>532</v>
      </c>
      <c r="D594" s="90" t="s">
        <v>397</v>
      </c>
      <c r="E594" s="90" t="s">
        <v>398</v>
      </c>
      <c r="F594" s="109">
        <v>0.64849659999999998</v>
      </c>
      <c r="G594" s="109">
        <v>1.6637100000000001E-3</v>
      </c>
      <c r="H594" s="110" t="str">
        <f t="shared" si="18"/>
        <v/>
      </c>
      <c r="I594" s="91">
        <f t="shared" si="19"/>
        <v>7.0334080448696039E-5</v>
      </c>
      <c r="J594" s="92">
        <v>40.944855009999998</v>
      </c>
      <c r="K594" s="92">
        <v>34.669049999999999</v>
      </c>
    </row>
    <row r="595" spans="1:11" x14ac:dyDescent="0.2">
      <c r="A595" s="90" t="s">
        <v>2685</v>
      </c>
      <c r="B595" s="90" t="s">
        <v>191</v>
      </c>
      <c r="C595" s="90" t="s">
        <v>1173</v>
      </c>
      <c r="D595" s="90" t="s">
        <v>396</v>
      </c>
      <c r="E595" s="90" t="s">
        <v>1853</v>
      </c>
      <c r="F595" s="109">
        <v>0.64318986999999994</v>
      </c>
      <c r="G595" s="109">
        <v>0.61963164699999995</v>
      </c>
      <c r="H595" s="110">
        <f t="shared" si="18"/>
        <v>3.801972206238835E-2</v>
      </c>
      <c r="I595" s="91">
        <f t="shared" si="19"/>
        <v>6.9758527739954756E-5</v>
      </c>
      <c r="J595" s="92">
        <v>5.1464669456000003</v>
      </c>
      <c r="K595" s="92">
        <v>32.734949999999998</v>
      </c>
    </row>
    <row r="596" spans="1:11" x14ac:dyDescent="0.2">
      <c r="A596" s="90" t="s">
        <v>771</v>
      </c>
      <c r="B596" s="90" t="s">
        <v>768</v>
      </c>
      <c r="C596" s="90" t="s">
        <v>1538</v>
      </c>
      <c r="D596" s="90" t="s">
        <v>397</v>
      </c>
      <c r="E596" s="90" t="s">
        <v>1853</v>
      </c>
      <c r="F596" s="109">
        <v>0.64022875000000001</v>
      </c>
      <c r="G596" s="109">
        <v>0.85728618999999995</v>
      </c>
      <c r="H596" s="110">
        <f t="shared" si="18"/>
        <v>-0.25319134092198536</v>
      </c>
      <c r="I596" s="91">
        <f t="shared" si="19"/>
        <v>6.9437373161352126E-5</v>
      </c>
      <c r="J596" s="92">
        <v>48.053203340000003</v>
      </c>
      <c r="K596" s="92">
        <v>7.4163500000000004</v>
      </c>
    </row>
    <row r="597" spans="1:11" x14ac:dyDescent="0.2">
      <c r="A597" s="90" t="s">
        <v>1979</v>
      </c>
      <c r="B597" s="90" t="s">
        <v>1745</v>
      </c>
      <c r="C597" s="90" t="s">
        <v>1530</v>
      </c>
      <c r="D597" s="90" t="s">
        <v>396</v>
      </c>
      <c r="E597" s="90" t="s">
        <v>1853</v>
      </c>
      <c r="F597" s="109">
        <v>0.62403238000000005</v>
      </c>
      <c r="G597" s="109">
        <v>1.80102491</v>
      </c>
      <c r="H597" s="110">
        <f t="shared" si="18"/>
        <v>-0.65351263242661095</v>
      </c>
      <c r="I597" s="91">
        <f t="shared" si="19"/>
        <v>6.7680761344795425E-5</v>
      </c>
      <c r="J597" s="92">
        <v>120.95272199999999</v>
      </c>
      <c r="K597" s="92">
        <v>31.40455</v>
      </c>
    </row>
    <row r="598" spans="1:11" x14ac:dyDescent="0.2">
      <c r="A598" s="90" t="s">
        <v>3056</v>
      </c>
      <c r="B598" s="90" t="s">
        <v>3057</v>
      </c>
      <c r="C598" s="90" t="s">
        <v>1173</v>
      </c>
      <c r="D598" s="90" t="s">
        <v>396</v>
      </c>
      <c r="E598" s="90" t="s">
        <v>1853</v>
      </c>
      <c r="F598" s="109">
        <v>0.62176821999999998</v>
      </c>
      <c r="G598" s="109">
        <v>5.1179169999999996E-2</v>
      </c>
      <c r="H598" s="110">
        <f t="shared" si="18"/>
        <v>11.148853136930514</v>
      </c>
      <c r="I598" s="91">
        <f t="shared" si="19"/>
        <v>6.7435197047945256E-5</v>
      </c>
      <c r="J598" s="92">
        <v>1.1495431968000001</v>
      </c>
      <c r="K598" s="92">
        <v>184.95904999999999</v>
      </c>
    </row>
    <row r="599" spans="1:11" x14ac:dyDescent="0.2">
      <c r="A599" s="90" t="s">
        <v>586</v>
      </c>
      <c r="B599" s="90" t="s">
        <v>587</v>
      </c>
      <c r="C599" s="90" t="s">
        <v>1549</v>
      </c>
      <c r="D599" s="90" t="s">
        <v>397</v>
      </c>
      <c r="E599" s="90" t="s">
        <v>1853</v>
      </c>
      <c r="F599" s="109">
        <v>0.61539138999999998</v>
      </c>
      <c r="G599" s="109">
        <v>1.8775253000000001</v>
      </c>
      <c r="H599" s="110">
        <f t="shared" si="18"/>
        <v>-0.67223270440084093</v>
      </c>
      <c r="I599" s="91">
        <f t="shared" si="19"/>
        <v>6.674358436373433E-5</v>
      </c>
      <c r="J599" s="92">
        <v>36.771521968694024</v>
      </c>
      <c r="K599" s="92">
        <v>27.019500000000001</v>
      </c>
    </row>
    <row r="600" spans="1:11" x14ac:dyDescent="0.2">
      <c r="A600" s="90" t="s">
        <v>1993</v>
      </c>
      <c r="B600" s="90" t="s">
        <v>1997</v>
      </c>
      <c r="C600" s="90" t="s">
        <v>879</v>
      </c>
      <c r="D600" s="90" t="s">
        <v>396</v>
      </c>
      <c r="E600" s="90" t="s">
        <v>1853</v>
      </c>
      <c r="F600" s="109">
        <v>0.61127568999999993</v>
      </c>
      <c r="G600" s="109">
        <v>1.0955910900000001</v>
      </c>
      <c r="H600" s="110">
        <f t="shared" si="18"/>
        <v>-0.44205854211538009</v>
      </c>
      <c r="I600" s="91">
        <f t="shared" si="19"/>
        <v>6.6297207351267808E-5</v>
      </c>
      <c r="J600" s="92">
        <v>6.3350535499999996</v>
      </c>
      <c r="K600" s="92">
        <v>167.87960000000001</v>
      </c>
    </row>
    <row r="601" spans="1:11" x14ac:dyDescent="0.2">
      <c r="A601" s="90" t="s">
        <v>1455</v>
      </c>
      <c r="B601" s="90" t="s">
        <v>1456</v>
      </c>
      <c r="C601" s="90" t="s">
        <v>296</v>
      </c>
      <c r="D601" s="90" t="s">
        <v>1434</v>
      </c>
      <c r="E601" s="90" t="s">
        <v>1853</v>
      </c>
      <c r="F601" s="109">
        <v>0.60842469999999993</v>
      </c>
      <c r="G601" s="109">
        <v>1.4711346299999999</v>
      </c>
      <c r="H601" s="110">
        <f t="shared" si="18"/>
        <v>-0.58642486717887943</v>
      </c>
      <c r="I601" s="91">
        <f t="shared" si="19"/>
        <v>6.5987997156459648E-5</v>
      </c>
      <c r="J601" s="92">
        <v>11.028</v>
      </c>
      <c r="K601" s="92">
        <v>118.52160000000001</v>
      </c>
    </row>
    <row r="602" spans="1:11" x14ac:dyDescent="0.2">
      <c r="A602" s="90" t="s">
        <v>3048</v>
      </c>
      <c r="B602" s="90" t="s">
        <v>3049</v>
      </c>
      <c r="C602" s="90" t="s">
        <v>1173</v>
      </c>
      <c r="D602" s="90" t="s">
        <v>396</v>
      </c>
      <c r="E602" s="90" t="s">
        <v>1853</v>
      </c>
      <c r="F602" s="109">
        <v>0.60795328000000004</v>
      </c>
      <c r="G602" s="109">
        <v>0.44737628000000002</v>
      </c>
      <c r="H602" s="110">
        <f t="shared" si="18"/>
        <v>0.3589305181758855</v>
      </c>
      <c r="I602" s="91">
        <f t="shared" si="19"/>
        <v>6.5936868295945778E-5</v>
      </c>
      <c r="J602" s="92">
        <v>1.26004702752</v>
      </c>
      <c r="K602" s="92">
        <v>185.64945</v>
      </c>
    </row>
    <row r="603" spans="1:11" x14ac:dyDescent="0.2">
      <c r="A603" s="90" t="s">
        <v>492</v>
      </c>
      <c r="B603" s="90" t="s">
        <v>843</v>
      </c>
      <c r="C603" s="90" t="s">
        <v>1531</v>
      </c>
      <c r="D603" s="90" t="s">
        <v>396</v>
      </c>
      <c r="E603" s="90" t="s">
        <v>1853</v>
      </c>
      <c r="F603" s="109">
        <v>0.60768194900000005</v>
      </c>
      <c r="G603" s="109">
        <v>0.97507629699999998</v>
      </c>
      <c r="H603" s="110">
        <f t="shared" si="18"/>
        <v>-0.37678523119714391</v>
      </c>
      <c r="I603" s="91">
        <f t="shared" si="19"/>
        <v>6.5907440514239253E-5</v>
      </c>
      <c r="J603" s="92">
        <v>32.702009799999999</v>
      </c>
      <c r="K603" s="92">
        <v>21.983350000000002</v>
      </c>
    </row>
    <row r="604" spans="1:11" x14ac:dyDescent="0.2">
      <c r="A604" s="90" t="s">
        <v>2071</v>
      </c>
      <c r="B604" s="90" t="s">
        <v>767</v>
      </c>
      <c r="C604" s="90" t="s">
        <v>1173</v>
      </c>
      <c r="D604" s="90" t="s">
        <v>396</v>
      </c>
      <c r="E604" s="90" t="s">
        <v>1853</v>
      </c>
      <c r="F604" s="109">
        <v>0.59248299999999998</v>
      </c>
      <c r="G604" s="109">
        <v>0.36130233</v>
      </c>
      <c r="H604" s="110">
        <f t="shared" si="18"/>
        <v>0.63985380332310604</v>
      </c>
      <c r="I604" s="91">
        <f t="shared" si="19"/>
        <v>6.4259006117356319E-5</v>
      </c>
      <c r="J604" s="92">
        <v>13.8435912108</v>
      </c>
      <c r="K604" s="92">
        <v>48.1248</v>
      </c>
    </row>
    <row r="605" spans="1:11" x14ac:dyDescent="0.2">
      <c r="A605" s="90" t="s">
        <v>1919</v>
      </c>
      <c r="B605" s="90" t="s">
        <v>1909</v>
      </c>
      <c r="C605" s="90" t="s">
        <v>1752</v>
      </c>
      <c r="D605" s="90" t="s">
        <v>397</v>
      </c>
      <c r="E605" s="90" t="s">
        <v>398</v>
      </c>
      <c r="F605" s="109">
        <v>0.58197293999999999</v>
      </c>
      <c r="G605" s="109">
        <v>0.49136875000000002</v>
      </c>
      <c r="H605" s="110">
        <f t="shared" si="18"/>
        <v>0.18439143718439555</v>
      </c>
      <c r="I605" s="91">
        <f t="shared" si="19"/>
        <v>6.3119115167179209E-5</v>
      </c>
      <c r="J605" s="92">
        <v>4.6098075599999992</v>
      </c>
      <c r="K605" s="92">
        <v>55.8782</v>
      </c>
    </row>
    <row r="606" spans="1:11" x14ac:dyDescent="0.2">
      <c r="A606" s="90" t="s">
        <v>2702</v>
      </c>
      <c r="B606" s="90" t="s">
        <v>1068</v>
      </c>
      <c r="C606" s="90" t="s">
        <v>1537</v>
      </c>
      <c r="D606" s="90" t="s">
        <v>396</v>
      </c>
      <c r="E606" s="90" t="s">
        <v>1853</v>
      </c>
      <c r="F606" s="109">
        <v>0.58033433000000001</v>
      </c>
      <c r="G606" s="109">
        <v>0.68316835799999998</v>
      </c>
      <c r="H606" s="110">
        <f t="shared" si="18"/>
        <v>-0.15052516234951263</v>
      </c>
      <c r="I606" s="91">
        <f t="shared" si="19"/>
        <v>6.2941396228384419E-5</v>
      </c>
      <c r="J606" s="92">
        <v>374.15562419999998</v>
      </c>
      <c r="K606" s="92">
        <v>5.8821500000000002</v>
      </c>
    </row>
    <row r="607" spans="1:11" x14ac:dyDescent="0.2">
      <c r="A607" s="90" t="s">
        <v>1453</v>
      </c>
      <c r="B607" s="90" t="s">
        <v>1454</v>
      </c>
      <c r="C607" s="90" t="s">
        <v>1531</v>
      </c>
      <c r="D607" s="90" t="s">
        <v>396</v>
      </c>
      <c r="E607" s="90" t="s">
        <v>1853</v>
      </c>
      <c r="F607" s="109">
        <v>0.57991703699999997</v>
      </c>
      <c r="G607" s="109">
        <v>0.78369855599999994</v>
      </c>
      <c r="H607" s="110">
        <f t="shared" si="18"/>
        <v>-0.26002538532175112</v>
      </c>
      <c r="I607" s="91">
        <f t="shared" si="19"/>
        <v>6.2896137826979256E-5</v>
      </c>
      <c r="J607" s="92">
        <v>20.304954989999999</v>
      </c>
      <c r="K607" s="92">
        <v>18.525449999999999</v>
      </c>
    </row>
    <row r="608" spans="1:11" x14ac:dyDescent="0.2">
      <c r="A608" s="90" t="s">
        <v>1972</v>
      </c>
      <c r="B608" s="90" t="s">
        <v>135</v>
      </c>
      <c r="C608" s="90" t="s">
        <v>1530</v>
      </c>
      <c r="D608" s="90" t="s">
        <v>396</v>
      </c>
      <c r="E608" s="90" t="s">
        <v>1853</v>
      </c>
      <c r="F608" s="109">
        <v>0.56863163999999999</v>
      </c>
      <c r="G608" s="109">
        <v>0.74596024999999999</v>
      </c>
      <c r="H608" s="110">
        <f t="shared" si="18"/>
        <v>-0.23771857816820663</v>
      </c>
      <c r="I608" s="91">
        <f t="shared" si="19"/>
        <v>6.1672156050523566E-5</v>
      </c>
      <c r="J608" s="92">
        <v>24.402840000000001</v>
      </c>
      <c r="K608" s="92">
        <v>23.139399999999998</v>
      </c>
    </row>
    <row r="609" spans="1:11" x14ac:dyDescent="0.2">
      <c r="A609" s="90" t="s">
        <v>1004</v>
      </c>
      <c r="B609" s="90" t="s">
        <v>1005</v>
      </c>
      <c r="C609" s="90" t="s">
        <v>1531</v>
      </c>
      <c r="D609" s="90" t="s">
        <v>396</v>
      </c>
      <c r="E609" s="90" t="s">
        <v>1853</v>
      </c>
      <c r="F609" s="109">
        <v>0.56774743999999999</v>
      </c>
      <c r="G609" s="109">
        <v>4.5365476100000004</v>
      </c>
      <c r="H609" s="110">
        <f t="shared" si="18"/>
        <v>-0.87485032919118866</v>
      </c>
      <c r="I609" s="91">
        <f t="shared" si="19"/>
        <v>6.1576258255634998E-5</v>
      </c>
      <c r="J609" s="92">
        <v>31.158191819999999</v>
      </c>
      <c r="K609" s="92">
        <v>47.837949999999999</v>
      </c>
    </row>
    <row r="610" spans="1:11" x14ac:dyDescent="0.2">
      <c r="A610" s="90" t="s">
        <v>2579</v>
      </c>
      <c r="B610" s="90" t="s">
        <v>2580</v>
      </c>
      <c r="C610" s="90" t="s">
        <v>1759</v>
      </c>
      <c r="D610" s="90" t="s">
        <v>396</v>
      </c>
      <c r="E610" s="90" t="s">
        <v>1853</v>
      </c>
      <c r="F610" s="109">
        <v>0.56525829000000005</v>
      </c>
      <c r="G610" s="109">
        <v>7.8845159999999997E-2</v>
      </c>
      <c r="H610" s="110">
        <f t="shared" si="18"/>
        <v>6.1692198988498479</v>
      </c>
      <c r="I610" s="91">
        <f t="shared" si="19"/>
        <v>6.1306292188968088E-5</v>
      </c>
      <c r="J610" s="92">
        <v>40.18512526</v>
      </c>
      <c r="K610" s="92">
        <v>83.048500000000004</v>
      </c>
    </row>
    <row r="611" spans="1:11" x14ac:dyDescent="0.2">
      <c r="A611" s="90" t="s">
        <v>588</v>
      </c>
      <c r="B611" s="90" t="s">
        <v>589</v>
      </c>
      <c r="C611" s="90" t="s">
        <v>1549</v>
      </c>
      <c r="D611" s="90" t="s">
        <v>396</v>
      </c>
      <c r="E611" s="90" t="s">
        <v>1853</v>
      </c>
      <c r="F611" s="109">
        <v>0.56495291000000003</v>
      </c>
      <c r="G611" s="109">
        <v>1.0021190200000001</v>
      </c>
      <c r="H611" s="110">
        <f t="shared" si="18"/>
        <v>-0.43624170510205462</v>
      </c>
      <c r="I611" s="91">
        <f t="shared" si="19"/>
        <v>6.1273171550421297E-5</v>
      </c>
      <c r="J611" s="92">
        <v>35.639810816914576</v>
      </c>
      <c r="K611" s="92">
        <v>45.958599999999997</v>
      </c>
    </row>
    <row r="612" spans="1:11" x14ac:dyDescent="0.2">
      <c r="A612" s="90" t="s">
        <v>1654</v>
      </c>
      <c r="B612" s="90" t="s">
        <v>663</v>
      </c>
      <c r="C612" s="90" t="s">
        <v>1533</v>
      </c>
      <c r="D612" s="90" t="s">
        <v>396</v>
      </c>
      <c r="E612" s="90" t="s">
        <v>1853</v>
      </c>
      <c r="F612" s="109">
        <v>0.55937531000000007</v>
      </c>
      <c r="G612" s="109">
        <v>0.47892814</v>
      </c>
      <c r="H612" s="110">
        <f t="shared" si="18"/>
        <v>0.16797336235035187</v>
      </c>
      <c r="I612" s="91">
        <f t="shared" si="19"/>
        <v>6.0668241058710701E-5</v>
      </c>
      <c r="J612" s="92">
        <v>39.828054950000002</v>
      </c>
      <c r="K612" s="92">
        <v>115.13245000000001</v>
      </c>
    </row>
    <row r="613" spans="1:11" x14ac:dyDescent="0.2">
      <c r="A613" s="90" t="s">
        <v>1545</v>
      </c>
      <c r="B613" s="90" t="s">
        <v>1546</v>
      </c>
      <c r="C613" s="90" t="s">
        <v>1531</v>
      </c>
      <c r="D613" s="90" t="s">
        <v>396</v>
      </c>
      <c r="E613" s="90" t="s">
        <v>1853</v>
      </c>
      <c r="F613" s="109">
        <v>0.55917735999999996</v>
      </c>
      <c r="G613" s="109">
        <v>4.2121662249999998</v>
      </c>
      <c r="H613" s="110">
        <f t="shared" si="18"/>
        <v>-0.86724708139931017</v>
      </c>
      <c r="I613" s="91">
        <f t="shared" si="19"/>
        <v>6.0646771969705725E-5</v>
      </c>
      <c r="J613" s="92">
        <v>61.018252799999999</v>
      </c>
      <c r="K613" s="92">
        <v>14.727</v>
      </c>
    </row>
    <row r="614" spans="1:11" x14ac:dyDescent="0.2">
      <c r="A614" s="90" t="s">
        <v>1818</v>
      </c>
      <c r="B614" s="90" t="s">
        <v>1839</v>
      </c>
      <c r="C614" s="90" t="s">
        <v>1173</v>
      </c>
      <c r="D614" s="90" t="s">
        <v>396</v>
      </c>
      <c r="E614" s="90" t="s">
        <v>1853</v>
      </c>
      <c r="F614" s="109">
        <v>0.54433275000000003</v>
      </c>
      <c r="G614" s="109">
        <v>4.6149249999999998E-3</v>
      </c>
      <c r="H614" s="110" t="str">
        <f t="shared" si="18"/>
        <v/>
      </c>
      <c r="I614" s="91">
        <f t="shared" si="19"/>
        <v>5.903676816402731E-5</v>
      </c>
      <c r="J614" s="92">
        <v>30.244995529920001</v>
      </c>
      <c r="K614" s="92">
        <v>193.17124999999999</v>
      </c>
    </row>
    <row r="615" spans="1:11" x14ac:dyDescent="0.2">
      <c r="A615" s="90" t="s">
        <v>1788</v>
      </c>
      <c r="B615" s="90" t="s">
        <v>1789</v>
      </c>
      <c r="C615" s="90" t="s">
        <v>1173</v>
      </c>
      <c r="D615" s="90" t="s">
        <v>396</v>
      </c>
      <c r="E615" s="90" t="s">
        <v>1853</v>
      </c>
      <c r="F615" s="109">
        <v>0.53450112999999999</v>
      </c>
      <c r="G615" s="109">
        <v>0.84875140999999998</v>
      </c>
      <c r="H615" s="110">
        <f t="shared" si="18"/>
        <v>-0.37025008300133488</v>
      </c>
      <c r="I615" s="91">
        <f t="shared" si="19"/>
        <v>5.797045886954371E-5</v>
      </c>
      <c r="J615" s="92">
        <v>9.3042449640000005</v>
      </c>
      <c r="K615" s="92">
        <v>109.66105</v>
      </c>
    </row>
    <row r="616" spans="1:11" x14ac:dyDescent="0.2">
      <c r="A616" s="90" t="s">
        <v>1694</v>
      </c>
      <c r="B616" s="90" t="s">
        <v>1695</v>
      </c>
      <c r="C616" s="90" t="s">
        <v>1536</v>
      </c>
      <c r="D616" s="90" t="s">
        <v>397</v>
      </c>
      <c r="E616" s="90" t="s">
        <v>398</v>
      </c>
      <c r="F616" s="109">
        <v>0.52975050000000001</v>
      </c>
      <c r="G616" s="109">
        <v>1.5505E-3</v>
      </c>
      <c r="H616" s="110" t="str">
        <f t="shared" si="18"/>
        <v/>
      </c>
      <c r="I616" s="91">
        <f t="shared" si="19"/>
        <v>5.7455219171136675E-5</v>
      </c>
      <c r="J616" s="92">
        <v>51.950146359999998</v>
      </c>
      <c r="K616" s="92">
        <v>18.49335</v>
      </c>
    </row>
    <row r="617" spans="1:11" x14ac:dyDescent="0.2">
      <c r="A617" s="90" t="s">
        <v>390</v>
      </c>
      <c r="B617" s="90" t="s">
        <v>391</v>
      </c>
      <c r="C617" s="90" t="s">
        <v>1537</v>
      </c>
      <c r="D617" s="90" t="s">
        <v>396</v>
      </c>
      <c r="E617" s="90" t="s">
        <v>398</v>
      </c>
      <c r="F617" s="109">
        <v>0.51959562000000004</v>
      </c>
      <c r="G617" s="109">
        <v>0.41876971999999996</v>
      </c>
      <c r="H617" s="110">
        <f t="shared" si="18"/>
        <v>0.24076693033106622</v>
      </c>
      <c r="I617" s="91">
        <f t="shared" si="19"/>
        <v>5.6353850024610921E-5</v>
      </c>
      <c r="J617" s="92">
        <v>28.67628431</v>
      </c>
      <c r="K617" s="92">
        <v>50.497799999999998</v>
      </c>
    </row>
    <row r="618" spans="1:11" x14ac:dyDescent="0.2">
      <c r="A618" s="90" t="s">
        <v>489</v>
      </c>
      <c r="B618" s="90" t="s">
        <v>841</v>
      </c>
      <c r="C618" s="90" t="s">
        <v>1531</v>
      </c>
      <c r="D618" s="90" t="s">
        <v>396</v>
      </c>
      <c r="E618" s="90" t="s">
        <v>1853</v>
      </c>
      <c r="F618" s="109">
        <v>0.51623583500000003</v>
      </c>
      <c r="G618" s="109">
        <v>0.554433438</v>
      </c>
      <c r="H618" s="110">
        <f t="shared" si="18"/>
        <v>-6.8894839997006074E-2</v>
      </c>
      <c r="I618" s="91">
        <f t="shared" si="19"/>
        <v>5.5989457384032201E-5</v>
      </c>
      <c r="J618" s="92">
        <v>30.59323595</v>
      </c>
      <c r="K618" s="92">
        <v>18.586749999999999</v>
      </c>
    </row>
    <row r="619" spans="1:11" x14ac:dyDescent="0.2">
      <c r="A619" s="90" t="s">
        <v>2063</v>
      </c>
      <c r="B619" s="90" t="s">
        <v>523</v>
      </c>
      <c r="C619" s="90" t="s">
        <v>1173</v>
      </c>
      <c r="D619" s="90" t="s">
        <v>396</v>
      </c>
      <c r="E619" s="90" t="s">
        <v>1853</v>
      </c>
      <c r="F619" s="109">
        <v>0.49991127000000002</v>
      </c>
      <c r="G619" s="109">
        <v>2.220726424</v>
      </c>
      <c r="H619" s="110">
        <f t="shared" si="18"/>
        <v>-0.77488840381358026</v>
      </c>
      <c r="I619" s="91">
        <f t="shared" si="19"/>
        <v>5.4218941905616479E-5</v>
      </c>
      <c r="J619" s="92">
        <v>53.569309087399994</v>
      </c>
      <c r="K619" s="92">
        <v>13.245699999999999</v>
      </c>
    </row>
    <row r="620" spans="1:11" x14ac:dyDescent="0.2">
      <c r="A620" s="90" t="s">
        <v>755</v>
      </c>
      <c r="B620" s="90" t="s">
        <v>245</v>
      </c>
      <c r="C620" s="90" t="s">
        <v>1173</v>
      </c>
      <c r="D620" s="90" t="s">
        <v>396</v>
      </c>
      <c r="E620" s="90" t="s">
        <v>1853</v>
      </c>
      <c r="F620" s="109">
        <v>0.49326278000000001</v>
      </c>
      <c r="G620" s="109">
        <v>1.171253195</v>
      </c>
      <c r="H620" s="110">
        <f t="shared" si="18"/>
        <v>-0.57885896738151477</v>
      </c>
      <c r="I620" s="91">
        <f t="shared" si="19"/>
        <v>5.3497865757303053E-5</v>
      </c>
      <c r="J620" s="92">
        <v>51.083809193970005</v>
      </c>
      <c r="K620" s="92">
        <v>31.566400000000002</v>
      </c>
    </row>
    <row r="621" spans="1:11" x14ac:dyDescent="0.2">
      <c r="A621" s="90" t="s">
        <v>490</v>
      </c>
      <c r="B621" s="90" t="s">
        <v>760</v>
      </c>
      <c r="C621" s="90" t="s">
        <v>1531</v>
      </c>
      <c r="D621" s="90" t="s">
        <v>396</v>
      </c>
      <c r="E621" s="90" t="s">
        <v>1853</v>
      </c>
      <c r="F621" s="109">
        <v>0.48323967400000001</v>
      </c>
      <c r="G621" s="109">
        <v>0.78572004500000003</v>
      </c>
      <c r="H621" s="110">
        <f t="shared" si="18"/>
        <v>-0.3849721957901685</v>
      </c>
      <c r="I621" s="91">
        <f t="shared" si="19"/>
        <v>5.2410788440706781E-5</v>
      </c>
      <c r="J621" s="92">
        <v>13.01448871</v>
      </c>
      <c r="K621" s="92">
        <v>36.593200000000003</v>
      </c>
    </row>
    <row r="622" spans="1:11" x14ac:dyDescent="0.2">
      <c r="A622" s="90" t="s">
        <v>2871</v>
      </c>
      <c r="B622" s="90" t="s">
        <v>2857</v>
      </c>
      <c r="C622" s="90" t="s">
        <v>1536</v>
      </c>
      <c r="D622" s="90" t="s">
        <v>396</v>
      </c>
      <c r="E622" s="90" t="s">
        <v>1853</v>
      </c>
      <c r="F622" s="109">
        <v>0.48303067999999999</v>
      </c>
      <c r="G622" s="109">
        <v>9.0635270000000004E-2</v>
      </c>
      <c r="H622" s="110">
        <f t="shared" si="18"/>
        <v>4.329389761844368</v>
      </c>
      <c r="I622" s="91">
        <f t="shared" si="19"/>
        <v>5.2388121551151313E-5</v>
      </c>
      <c r="J622" s="92">
        <v>17.237918260000001</v>
      </c>
      <c r="K622" s="92">
        <v>35.701450000000001</v>
      </c>
    </row>
    <row r="623" spans="1:11" x14ac:dyDescent="0.2">
      <c r="A623" s="90" t="s">
        <v>2095</v>
      </c>
      <c r="B623" s="90" t="s">
        <v>373</v>
      </c>
      <c r="C623" s="90" t="s">
        <v>1530</v>
      </c>
      <c r="D623" s="90" t="s">
        <v>396</v>
      </c>
      <c r="E623" s="90" t="s">
        <v>1853</v>
      </c>
      <c r="F623" s="109">
        <v>0.47630804999999998</v>
      </c>
      <c r="G623" s="109">
        <v>0.12783132</v>
      </c>
      <c r="H623" s="110">
        <f t="shared" si="18"/>
        <v>2.7260668981592304</v>
      </c>
      <c r="I623" s="91">
        <f t="shared" si="19"/>
        <v>5.1659004391174193E-5</v>
      </c>
      <c r="J623" s="92">
        <v>14.431109999999999</v>
      </c>
      <c r="K623" s="92">
        <v>31.373750000000001</v>
      </c>
    </row>
    <row r="624" spans="1:11" x14ac:dyDescent="0.2">
      <c r="A624" s="90" t="s">
        <v>329</v>
      </c>
      <c r="B624" s="90" t="s">
        <v>328</v>
      </c>
      <c r="C624" s="90" t="s">
        <v>1549</v>
      </c>
      <c r="D624" s="90" t="s">
        <v>397</v>
      </c>
      <c r="E624" s="90" t="s">
        <v>398</v>
      </c>
      <c r="F624" s="109">
        <v>0.47439285999999997</v>
      </c>
      <c r="G624" s="109">
        <v>1.0906410800000002</v>
      </c>
      <c r="H624" s="110">
        <f t="shared" si="18"/>
        <v>-0.5650330170948632</v>
      </c>
      <c r="I624" s="91">
        <f t="shared" si="19"/>
        <v>5.1451288379194269E-5</v>
      </c>
      <c r="J624" s="92">
        <v>119.1885726</v>
      </c>
      <c r="K624" s="92">
        <v>18.3766</v>
      </c>
    </row>
    <row r="625" spans="1:11" x14ac:dyDescent="0.2">
      <c r="A625" s="90" t="s">
        <v>1974</v>
      </c>
      <c r="B625" s="90" t="s">
        <v>380</v>
      </c>
      <c r="C625" s="90" t="s">
        <v>1530</v>
      </c>
      <c r="D625" s="90" t="s">
        <v>396</v>
      </c>
      <c r="E625" s="90" t="s">
        <v>1853</v>
      </c>
      <c r="F625" s="109">
        <v>0.46125027000000002</v>
      </c>
      <c r="G625" s="109">
        <v>0.25513260999999998</v>
      </c>
      <c r="H625" s="110">
        <f t="shared" si="18"/>
        <v>0.80788441744079686</v>
      </c>
      <c r="I625" s="91">
        <f t="shared" si="19"/>
        <v>5.0025880778962869E-5</v>
      </c>
      <c r="J625" s="92">
        <v>21.5122812</v>
      </c>
      <c r="K625" s="92">
        <v>31.296399999999998</v>
      </c>
    </row>
    <row r="626" spans="1:11" x14ac:dyDescent="0.2">
      <c r="A626" s="90" t="s">
        <v>2811</v>
      </c>
      <c r="B626" s="90" t="s">
        <v>2790</v>
      </c>
      <c r="C626" s="90" t="s">
        <v>2397</v>
      </c>
      <c r="D626" s="90" t="s">
        <v>397</v>
      </c>
      <c r="E626" s="90" t="s">
        <v>398</v>
      </c>
      <c r="F626" s="109">
        <v>0.46034399999999998</v>
      </c>
      <c r="G626" s="109">
        <v>0.42994900000000003</v>
      </c>
      <c r="H626" s="110">
        <f t="shared" si="18"/>
        <v>7.0694431199979313E-2</v>
      </c>
      <c r="I626" s="91">
        <f t="shared" si="19"/>
        <v>4.9927589335201643E-5</v>
      </c>
      <c r="J626" s="92">
        <v>10.36426363</v>
      </c>
      <c r="K626" s="92">
        <v>10.832100000000001</v>
      </c>
    </row>
    <row r="627" spans="1:11" x14ac:dyDescent="0.2">
      <c r="A627" s="90" t="s">
        <v>3274</v>
      </c>
      <c r="B627" s="90" t="s">
        <v>3275</v>
      </c>
      <c r="C627" s="90" t="s">
        <v>1173</v>
      </c>
      <c r="D627" s="90" t="s">
        <v>397</v>
      </c>
      <c r="E627" s="90" t="s">
        <v>398</v>
      </c>
      <c r="F627" s="109">
        <v>0.45935026000000001</v>
      </c>
      <c r="G627" s="109">
        <v>1.9334500000000001E-2</v>
      </c>
      <c r="H627" s="110">
        <f t="shared" si="18"/>
        <v>22.758062530709353</v>
      </c>
      <c r="I627" s="91">
        <f t="shared" si="19"/>
        <v>4.981981114622566E-5</v>
      </c>
      <c r="J627" s="92">
        <v>16.327225096875001</v>
      </c>
      <c r="K627" s="92">
        <v>70.818399999999997</v>
      </c>
    </row>
    <row r="628" spans="1:11" x14ac:dyDescent="0.2">
      <c r="A628" s="90" t="s">
        <v>3293</v>
      </c>
      <c r="B628" s="90" t="s">
        <v>1762</v>
      </c>
      <c r="C628" s="90" t="s">
        <v>1530</v>
      </c>
      <c r="D628" s="90" t="s">
        <v>396</v>
      </c>
      <c r="E628" s="90" t="s">
        <v>398</v>
      </c>
      <c r="F628" s="109">
        <v>0.45817860999999999</v>
      </c>
      <c r="G628" s="109">
        <v>1.3512404099999999</v>
      </c>
      <c r="H628" s="110">
        <f t="shared" si="18"/>
        <v>-0.66091999128415646</v>
      </c>
      <c r="I628" s="91">
        <f t="shared" si="19"/>
        <v>4.9692737349142197E-5</v>
      </c>
      <c r="J628" s="92">
        <v>26.614000000000004</v>
      </c>
      <c r="K628" s="92">
        <v>24.700849999999999</v>
      </c>
    </row>
    <row r="629" spans="1:11" x14ac:dyDescent="0.2">
      <c r="A629" s="90" t="s">
        <v>2697</v>
      </c>
      <c r="B629" s="90" t="s">
        <v>2698</v>
      </c>
      <c r="C629" s="90" t="s">
        <v>1536</v>
      </c>
      <c r="D629" s="90" t="s">
        <v>397</v>
      </c>
      <c r="E629" s="90" t="s">
        <v>1853</v>
      </c>
      <c r="F629" s="109">
        <v>0.45032255999999998</v>
      </c>
      <c r="G629" s="109">
        <v>0.11722898</v>
      </c>
      <c r="H629" s="110">
        <f t="shared" si="18"/>
        <v>2.8413928023599624</v>
      </c>
      <c r="I629" s="91">
        <f t="shared" si="19"/>
        <v>4.8840692708184975E-5</v>
      </c>
      <c r="J629" s="92">
        <v>6.0291254575188855</v>
      </c>
      <c r="K629" s="92">
        <v>76.905749999999998</v>
      </c>
    </row>
    <row r="630" spans="1:11" x14ac:dyDescent="0.2">
      <c r="A630" s="90" t="s">
        <v>574</v>
      </c>
      <c r="B630" s="90" t="s">
        <v>575</v>
      </c>
      <c r="C630" s="90" t="s">
        <v>1531</v>
      </c>
      <c r="D630" s="90" t="s">
        <v>396</v>
      </c>
      <c r="E630" s="90" t="s">
        <v>1853</v>
      </c>
      <c r="F630" s="109">
        <v>0.44990637</v>
      </c>
      <c r="G630" s="109">
        <v>3.0309999999999998E-3</v>
      </c>
      <c r="H630" s="110" t="str">
        <f t="shared" si="18"/>
        <v/>
      </c>
      <c r="I630" s="91">
        <f t="shared" si="19"/>
        <v>4.8795553934994888E-5</v>
      </c>
      <c r="J630" s="92">
        <v>1.0007669699999999</v>
      </c>
      <c r="K630" s="92">
        <v>52.459049999999998</v>
      </c>
    </row>
    <row r="631" spans="1:11" x14ac:dyDescent="0.2">
      <c r="A631" s="90" t="s">
        <v>533</v>
      </c>
      <c r="B631" s="90" t="s">
        <v>534</v>
      </c>
      <c r="C631" s="90" t="s">
        <v>1534</v>
      </c>
      <c r="D631" s="90" t="s">
        <v>397</v>
      </c>
      <c r="E631" s="90" t="s">
        <v>398</v>
      </c>
      <c r="F631" s="109">
        <v>0.44664168500000001</v>
      </c>
      <c r="G631" s="109">
        <v>1.1632433100000001</v>
      </c>
      <c r="H631" s="110">
        <f t="shared" si="18"/>
        <v>-0.61603760695602028</v>
      </c>
      <c r="I631" s="91">
        <f t="shared" si="19"/>
        <v>4.8441475567537525E-5</v>
      </c>
      <c r="J631" s="92">
        <v>41.681187229999999</v>
      </c>
      <c r="K631" s="92">
        <v>24.753450000000001</v>
      </c>
    </row>
    <row r="632" spans="1:11" x14ac:dyDescent="0.2">
      <c r="A632" s="90" t="s">
        <v>957</v>
      </c>
      <c r="B632" s="90" t="s">
        <v>958</v>
      </c>
      <c r="C632" s="90" t="s">
        <v>1536</v>
      </c>
      <c r="D632" s="90" t="s">
        <v>397</v>
      </c>
      <c r="E632" s="90" t="s">
        <v>398</v>
      </c>
      <c r="F632" s="109">
        <v>0.43595264399999994</v>
      </c>
      <c r="G632" s="109">
        <v>0.44868583099999998</v>
      </c>
      <c r="H632" s="110">
        <f t="shared" si="18"/>
        <v>-2.8378848005120139E-2</v>
      </c>
      <c r="I632" s="91">
        <f t="shared" si="19"/>
        <v>4.7282172851666058E-5</v>
      </c>
      <c r="J632" s="92">
        <v>77.933961529475908</v>
      </c>
      <c r="K632" s="92">
        <v>53.279899999999998</v>
      </c>
    </row>
    <row r="633" spans="1:11" x14ac:dyDescent="0.2">
      <c r="A633" s="90" t="s">
        <v>1859</v>
      </c>
      <c r="B633" s="90" t="s">
        <v>1860</v>
      </c>
      <c r="C633" s="90" t="s">
        <v>1173</v>
      </c>
      <c r="D633" s="90" t="s">
        <v>396</v>
      </c>
      <c r="E633" s="90" t="s">
        <v>1853</v>
      </c>
      <c r="F633" s="109">
        <v>0.43233638000000002</v>
      </c>
      <c r="G633" s="109">
        <v>2.3728172599999997</v>
      </c>
      <c r="H633" s="110">
        <f t="shared" si="18"/>
        <v>-0.81779617533631721</v>
      </c>
      <c r="I633" s="91">
        <f t="shared" si="19"/>
        <v>4.6889963234684687E-5</v>
      </c>
      <c r="J633" s="92">
        <v>6.7885561440000002</v>
      </c>
      <c r="K633" s="92">
        <v>68.607900000000001</v>
      </c>
    </row>
    <row r="634" spans="1:11" x14ac:dyDescent="0.2">
      <c r="A634" s="90" t="s">
        <v>3068</v>
      </c>
      <c r="B634" s="90" t="s">
        <v>3069</v>
      </c>
      <c r="C634" s="90" t="s">
        <v>1752</v>
      </c>
      <c r="D634" s="90" t="s">
        <v>397</v>
      </c>
      <c r="E634" s="90" t="s">
        <v>398</v>
      </c>
      <c r="F634" s="109">
        <v>0.42377490000000001</v>
      </c>
      <c r="G634" s="109">
        <v>0.32218379999999996</v>
      </c>
      <c r="H634" s="110">
        <f t="shared" si="18"/>
        <v>0.31532032336821425</v>
      </c>
      <c r="I634" s="91">
        <f t="shared" si="19"/>
        <v>4.5961409680078696E-5</v>
      </c>
      <c r="J634" s="92">
        <v>0.58161796589050696</v>
      </c>
      <c r="K634" s="92">
        <v>124.4689</v>
      </c>
    </row>
    <row r="635" spans="1:11" x14ac:dyDescent="0.2">
      <c r="A635" s="90" t="s">
        <v>1922</v>
      </c>
      <c r="B635" s="90" t="s">
        <v>1912</v>
      </c>
      <c r="C635" s="90" t="s">
        <v>1752</v>
      </c>
      <c r="D635" s="90" t="s">
        <v>397</v>
      </c>
      <c r="E635" s="90" t="s">
        <v>398</v>
      </c>
      <c r="F635" s="109">
        <v>0.42201290000000002</v>
      </c>
      <c r="G635" s="109">
        <v>0.16988201999999999</v>
      </c>
      <c r="H635" s="110">
        <f t="shared" si="18"/>
        <v>1.4841528255903715</v>
      </c>
      <c r="I635" s="91">
        <f t="shared" si="19"/>
        <v>4.5770308215937477E-5</v>
      </c>
      <c r="J635" s="92">
        <v>21.951341312981857</v>
      </c>
      <c r="K635" s="92">
        <v>21.996849999999998</v>
      </c>
    </row>
    <row r="636" spans="1:11" x14ac:dyDescent="0.2">
      <c r="A636" s="90" t="s">
        <v>2982</v>
      </c>
      <c r="B636" s="90" t="s">
        <v>2983</v>
      </c>
      <c r="C636" s="90" t="s">
        <v>1537</v>
      </c>
      <c r="D636" s="90" t="s">
        <v>396</v>
      </c>
      <c r="E636" s="90" t="s">
        <v>398</v>
      </c>
      <c r="F636" s="109">
        <v>0.42020837999999999</v>
      </c>
      <c r="G636" s="109">
        <v>0.35050609000000005</v>
      </c>
      <c r="H636" s="110">
        <f t="shared" si="18"/>
        <v>0.19886185144457813</v>
      </c>
      <c r="I636" s="91">
        <f t="shared" si="19"/>
        <v>4.5574595154602563E-5</v>
      </c>
      <c r="J636" s="92">
        <v>100.4446403</v>
      </c>
      <c r="K636" s="92">
        <v>30.918800000000001</v>
      </c>
    </row>
    <row r="637" spans="1:11" x14ac:dyDescent="0.2">
      <c r="A637" s="90" t="s">
        <v>215</v>
      </c>
      <c r="B637" s="90" t="s">
        <v>29</v>
      </c>
      <c r="C637" s="90" t="s">
        <v>1549</v>
      </c>
      <c r="D637" s="90" t="s">
        <v>1434</v>
      </c>
      <c r="E637" s="90" t="s">
        <v>1853</v>
      </c>
      <c r="F637" s="109">
        <v>0.41384288000000002</v>
      </c>
      <c r="G637" s="109">
        <v>0</v>
      </c>
      <c r="H637" s="110" t="str">
        <f t="shared" si="18"/>
        <v/>
      </c>
      <c r="I637" s="91">
        <f t="shared" si="19"/>
        <v>4.488421128968149E-5</v>
      </c>
      <c r="J637" s="92">
        <v>18.675232980000001</v>
      </c>
      <c r="K637" s="92">
        <v>23.303100000000001</v>
      </c>
    </row>
    <row r="638" spans="1:11" x14ac:dyDescent="0.2">
      <c r="A638" s="90" t="s">
        <v>1976</v>
      </c>
      <c r="B638" s="90" t="s">
        <v>382</v>
      </c>
      <c r="C638" s="90" t="s">
        <v>1530</v>
      </c>
      <c r="D638" s="90" t="s">
        <v>396</v>
      </c>
      <c r="E638" s="90" t="s">
        <v>1853</v>
      </c>
      <c r="F638" s="109">
        <v>0.41223090999999995</v>
      </c>
      <c r="G638" s="109">
        <v>0.14689982999999998</v>
      </c>
      <c r="H638" s="110">
        <f t="shared" si="18"/>
        <v>1.8062041324350071</v>
      </c>
      <c r="I638" s="91">
        <f t="shared" si="19"/>
        <v>4.4709381648846229E-5</v>
      </c>
      <c r="J638" s="92">
        <v>18.334029999999998</v>
      </c>
      <c r="K638" s="92">
        <v>31.721699999999998</v>
      </c>
    </row>
    <row r="639" spans="1:11" x14ac:dyDescent="0.2">
      <c r="A639" s="90" t="s">
        <v>1399</v>
      </c>
      <c r="B639" s="90" t="s">
        <v>1400</v>
      </c>
      <c r="C639" s="90" t="s">
        <v>1536</v>
      </c>
      <c r="D639" s="90" t="s">
        <v>1434</v>
      </c>
      <c r="E639" s="90" t="s">
        <v>1853</v>
      </c>
      <c r="F639" s="109">
        <v>0.41017832400000004</v>
      </c>
      <c r="G639" s="109">
        <v>12.165639240000001</v>
      </c>
      <c r="H639" s="110">
        <f t="shared" si="18"/>
        <v>-0.96628386590230664</v>
      </c>
      <c r="I639" s="91">
        <f t="shared" si="19"/>
        <v>4.4486764060948524E-5</v>
      </c>
      <c r="J639" s="92">
        <v>113.70962426000001</v>
      </c>
      <c r="K639" s="92">
        <v>15.464700000000001</v>
      </c>
    </row>
    <row r="640" spans="1:11" x14ac:dyDescent="0.2">
      <c r="A640" s="90" t="s">
        <v>2705</v>
      </c>
      <c r="B640" s="90" t="s">
        <v>1079</v>
      </c>
      <c r="C640" s="90" t="s">
        <v>1537</v>
      </c>
      <c r="D640" s="90" t="s">
        <v>396</v>
      </c>
      <c r="E640" s="90" t="s">
        <v>1853</v>
      </c>
      <c r="F640" s="109">
        <v>0.40821865299999999</v>
      </c>
      <c r="G640" s="109">
        <v>0.13769561900000002</v>
      </c>
      <c r="H640" s="110">
        <f t="shared" si="18"/>
        <v>1.9646451787256929</v>
      </c>
      <c r="I640" s="91">
        <f t="shared" si="19"/>
        <v>4.4274223767341777E-5</v>
      </c>
      <c r="J640" s="92">
        <v>521.98109120000004</v>
      </c>
      <c r="K640" s="92">
        <v>8.4774999999999991</v>
      </c>
    </row>
    <row r="641" spans="1:11" x14ac:dyDescent="0.2">
      <c r="A641" s="90" t="s">
        <v>759</v>
      </c>
      <c r="B641" s="90" t="s">
        <v>1159</v>
      </c>
      <c r="C641" s="90" t="s">
        <v>1537</v>
      </c>
      <c r="D641" s="90" t="s">
        <v>396</v>
      </c>
      <c r="E641" s="90" t="s">
        <v>398</v>
      </c>
      <c r="F641" s="109">
        <v>0.40761721999999995</v>
      </c>
      <c r="G641" s="109">
        <v>1.2333411999999999</v>
      </c>
      <c r="H641" s="110">
        <f t="shared" si="18"/>
        <v>-0.6695016593948212</v>
      </c>
      <c r="I641" s="91">
        <f t="shared" si="19"/>
        <v>4.4208994069905419E-5</v>
      </c>
      <c r="J641" s="92">
        <v>293.61529210000003</v>
      </c>
      <c r="K641" s="92">
        <v>17.183299999999999</v>
      </c>
    </row>
    <row r="642" spans="1:11" x14ac:dyDescent="0.2">
      <c r="A642" s="90" t="s">
        <v>1961</v>
      </c>
      <c r="B642" s="90" t="s">
        <v>375</v>
      </c>
      <c r="C642" s="90" t="s">
        <v>1530</v>
      </c>
      <c r="D642" s="90" t="s">
        <v>396</v>
      </c>
      <c r="E642" s="90" t="s">
        <v>1853</v>
      </c>
      <c r="F642" s="109">
        <v>0.40398613999999999</v>
      </c>
      <c r="G642" s="109">
        <v>0.41939691700000004</v>
      </c>
      <c r="H642" s="110">
        <f t="shared" si="18"/>
        <v>-3.6745088901070866E-2</v>
      </c>
      <c r="I642" s="91">
        <f t="shared" si="19"/>
        <v>4.3815177552076882E-5</v>
      </c>
      <c r="J642" s="92">
        <v>33.291609999999999</v>
      </c>
      <c r="K642" s="92">
        <v>26.238800000000001</v>
      </c>
    </row>
    <row r="643" spans="1:11" x14ac:dyDescent="0.2">
      <c r="A643" s="90" t="s">
        <v>874</v>
      </c>
      <c r="B643" s="90" t="s">
        <v>113</v>
      </c>
      <c r="C643" s="90" t="s">
        <v>879</v>
      </c>
      <c r="D643" s="90" t="s">
        <v>396</v>
      </c>
      <c r="E643" s="90" t="s">
        <v>1853</v>
      </c>
      <c r="F643" s="109">
        <v>0.40392989399999996</v>
      </c>
      <c r="G643" s="109">
        <v>0.79706261399999989</v>
      </c>
      <c r="H643" s="110">
        <f t="shared" si="18"/>
        <v>-0.49322689722842772</v>
      </c>
      <c r="I643" s="91">
        <f t="shared" si="19"/>
        <v>4.3809077272308384E-5</v>
      </c>
      <c r="J643" s="92">
        <v>12.202382380000001</v>
      </c>
      <c r="K643" s="92">
        <v>69.188500000000005</v>
      </c>
    </row>
    <row r="644" spans="1:11" x14ac:dyDescent="0.2">
      <c r="A644" s="90" t="s">
        <v>1554</v>
      </c>
      <c r="B644" s="90" t="s">
        <v>1555</v>
      </c>
      <c r="C644" s="90" t="s">
        <v>1173</v>
      </c>
      <c r="D644" s="90" t="s">
        <v>396</v>
      </c>
      <c r="E644" s="90" t="s">
        <v>1853</v>
      </c>
      <c r="F644" s="109">
        <v>0.39800595</v>
      </c>
      <c r="G644" s="109">
        <v>2.21928605</v>
      </c>
      <c r="H644" s="110">
        <f t="shared" si="18"/>
        <v>-0.8206603650755161</v>
      </c>
      <c r="I644" s="91">
        <f t="shared" si="19"/>
        <v>4.3166583304152551E-5</v>
      </c>
      <c r="J644" s="92">
        <v>21.493550215800003</v>
      </c>
      <c r="K644" s="92">
        <v>37.222450000000002</v>
      </c>
    </row>
    <row r="645" spans="1:11" x14ac:dyDescent="0.2">
      <c r="A645" s="90" t="s">
        <v>2662</v>
      </c>
      <c r="B645" s="90" t="s">
        <v>855</v>
      </c>
      <c r="C645" s="90" t="s">
        <v>1530</v>
      </c>
      <c r="D645" s="90" t="s">
        <v>396</v>
      </c>
      <c r="E645" s="90" t="s">
        <v>1853</v>
      </c>
      <c r="F645" s="109">
        <v>0.39748</v>
      </c>
      <c r="G645" s="109">
        <v>2.0594338700000003</v>
      </c>
      <c r="H645" s="110">
        <f t="shared" si="18"/>
        <v>-0.80699550211825932</v>
      </c>
      <c r="I645" s="91">
        <f t="shared" si="19"/>
        <v>4.3109540276306309E-5</v>
      </c>
      <c r="J645" s="92">
        <v>93.521620259999992</v>
      </c>
      <c r="K645" s="92">
        <v>11.54735</v>
      </c>
    </row>
    <row r="646" spans="1:11" x14ac:dyDescent="0.2">
      <c r="A646" s="90" t="s">
        <v>1671</v>
      </c>
      <c r="B646" s="90" t="s">
        <v>727</v>
      </c>
      <c r="C646" s="90" t="s">
        <v>1536</v>
      </c>
      <c r="D646" s="90" t="s">
        <v>397</v>
      </c>
      <c r="E646" s="90" t="s">
        <v>398</v>
      </c>
      <c r="F646" s="109">
        <v>0.39628312999999998</v>
      </c>
      <c r="G646" s="109">
        <v>2.3416039500000001</v>
      </c>
      <c r="H646" s="110">
        <f t="shared" si="18"/>
        <v>-0.83076423747918604</v>
      </c>
      <c r="I646" s="91">
        <f t="shared" si="19"/>
        <v>4.2979731190388771E-5</v>
      </c>
      <c r="J646" s="92">
        <v>103.26545646</v>
      </c>
      <c r="K646" s="92">
        <v>7.4777500000000003</v>
      </c>
    </row>
    <row r="647" spans="1:11" x14ac:dyDescent="0.2">
      <c r="A647" s="90" t="s">
        <v>1757</v>
      </c>
      <c r="B647" s="90" t="s">
        <v>1758</v>
      </c>
      <c r="C647" s="90" t="s">
        <v>1759</v>
      </c>
      <c r="D647" s="90" t="s">
        <v>396</v>
      </c>
      <c r="E647" s="90" t="s">
        <v>1853</v>
      </c>
      <c r="F647" s="109">
        <v>0.39427265</v>
      </c>
      <c r="G647" s="109">
        <v>1.8157147300000001</v>
      </c>
      <c r="H647" s="110">
        <f t="shared" ref="H647:H710" si="20">IF(ISERROR(F647/G647-1),"",IF((F647/G647-1)&gt;10000%,"",F647/G647-1))</f>
        <v>-0.78285539931705017</v>
      </c>
      <c r="I647" s="91">
        <f t="shared" ref="I647:I710" si="21">F647/$F$1037</f>
        <v>4.2761680298432678E-5</v>
      </c>
      <c r="J647" s="92">
        <v>143.07050828000001</v>
      </c>
      <c r="K647" s="92">
        <v>29.623149999999999</v>
      </c>
    </row>
    <row r="648" spans="1:11" x14ac:dyDescent="0.2">
      <c r="A648" s="90" t="s">
        <v>1899</v>
      </c>
      <c r="B648" s="90" t="s">
        <v>435</v>
      </c>
      <c r="C648" s="90" t="s">
        <v>1532</v>
      </c>
      <c r="D648" s="90" t="s">
        <v>396</v>
      </c>
      <c r="E648" s="90" t="s">
        <v>1853</v>
      </c>
      <c r="F648" s="109">
        <v>0.39273840000000004</v>
      </c>
      <c r="G648" s="109">
        <v>0.60942083999999996</v>
      </c>
      <c r="H648" s="110">
        <f t="shared" si="20"/>
        <v>-0.35555469353493052</v>
      </c>
      <c r="I648" s="91">
        <f t="shared" si="21"/>
        <v>4.259527994578872E-5</v>
      </c>
      <c r="J648" s="92">
        <v>6.8061266700000003</v>
      </c>
      <c r="K648" s="92">
        <v>34.990549999999999</v>
      </c>
    </row>
    <row r="649" spans="1:11" x14ac:dyDescent="0.2">
      <c r="A649" s="90" t="s">
        <v>2736</v>
      </c>
      <c r="B649" s="90" t="s">
        <v>2737</v>
      </c>
      <c r="C649" s="90" t="s">
        <v>296</v>
      </c>
      <c r="D649" s="90" t="s">
        <v>1434</v>
      </c>
      <c r="E649" s="90" t="s">
        <v>398</v>
      </c>
      <c r="F649" s="109">
        <v>0.38755926000000002</v>
      </c>
      <c r="G649" s="109">
        <v>0.17738483999999999</v>
      </c>
      <c r="H649" s="110">
        <f t="shared" si="20"/>
        <v>1.1848499567381294</v>
      </c>
      <c r="I649" s="91">
        <f t="shared" si="21"/>
        <v>4.2033565282342429E-5</v>
      </c>
      <c r="J649" s="92">
        <v>33.184559999999998</v>
      </c>
      <c r="K649" s="92">
        <v>162.85915</v>
      </c>
    </row>
    <row r="650" spans="1:11" x14ac:dyDescent="0.2">
      <c r="A650" s="90" t="s">
        <v>3052</v>
      </c>
      <c r="B650" s="90" t="s">
        <v>3053</v>
      </c>
      <c r="C650" s="90" t="s">
        <v>1173</v>
      </c>
      <c r="D650" s="90" t="s">
        <v>396</v>
      </c>
      <c r="E650" s="90" t="s">
        <v>1853</v>
      </c>
      <c r="F650" s="109">
        <v>0.38735069500000002</v>
      </c>
      <c r="G650" s="109">
        <v>0.132181095</v>
      </c>
      <c r="H650" s="110">
        <f t="shared" si="20"/>
        <v>1.9304545782435834</v>
      </c>
      <c r="I650" s="91">
        <f t="shared" si="21"/>
        <v>4.2010944920895997E-5</v>
      </c>
      <c r="J650" s="92">
        <v>0.98524415880000005</v>
      </c>
      <c r="K650" s="92">
        <v>191.74850000000001</v>
      </c>
    </row>
    <row r="651" spans="1:11" x14ac:dyDescent="0.2">
      <c r="A651" s="90" t="s">
        <v>2108</v>
      </c>
      <c r="B651" s="90" t="s">
        <v>2107</v>
      </c>
      <c r="C651" s="90" t="s">
        <v>1531</v>
      </c>
      <c r="D651" s="90" t="s">
        <v>396</v>
      </c>
      <c r="E651" s="90" t="s">
        <v>1853</v>
      </c>
      <c r="F651" s="109">
        <v>0.38589870000000004</v>
      </c>
      <c r="G651" s="109">
        <v>0.32700708000000001</v>
      </c>
      <c r="H651" s="110">
        <f t="shared" si="20"/>
        <v>0.18009279799079581</v>
      </c>
      <c r="I651" s="91">
        <f t="shared" si="21"/>
        <v>4.1853465709530659E-5</v>
      </c>
      <c r="J651" s="92">
        <v>92.284439329999998</v>
      </c>
      <c r="K651" s="92">
        <v>18.6248</v>
      </c>
    </row>
    <row r="652" spans="1:11" x14ac:dyDescent="0.2">
      <c r="A652" s="90" t="s">
        <v>2506</v>
      </c>
      <c r="B652" s="90" t="s">
        <v>2507</v>
      </c>
      <c r="C652" s="90" t="s">
        <v>1752</v>
      </c>
      <c r="D652" s="90" t="s">
        <v>397</v>
      </c>
      <c r="E652" s="90" t="s">
        <v>398</v>
      </c>
      <c r="F652" s="109">
        <v>0.38574446999999995</v>
      </c>
      <c r="G652" s="109">
        <v>2.07737368</v>
      </c>
      <c r="H652" s="110">
        <f t="shared" si="20"/>
        <v>-0.81431146754492434</v>
      </c>
      <c r="I652" s="91">
        <f t="shared" si="21"/>
        <v>4.1836738366276111E-5</v>
      </c>
      <c r="J652" s="92">
        <v>37.867137999999997</v>
      </c>
      <c r="K652" s="92">
        <v>6.34335</v>
      </c>
    </row>
    <row r="653" spans="1:11" x14ac:dyDescent="0.2">
      <c r="A653" s="90" t="s">
        <v>472</v>
      </c>
      <c r="B653" s="90" t="s">
        <v>1733</v>
      </c>
      <c r="C653" s="90" t="s">
        <v>1531</v>
      </c>
      <c r="D653" s="90" t="s">
        <v>396</v>
      </c>
      <c r="E653" s="90" t="s">
        <v>1853</v>
      </c>
      <c r="F653" s="109">
        <v>0.37907415</v>
      </c>
      <c r="G653" s="109">
        <v>0.28348655</v>
      </c>
      <c r="H653" s="110">
        <f t="shared" si="20"/>
        <v>0.33718566189471777</v>
      </c>
      <c r="I653" s="91">
        <f t="shared" si="21"/>
        <v>4.1113294598801399E-5</v>
      </c>
      <c r="J653" s="92">
        <v>47.795040749999998</v>
      </c>
      <c r="K653" s="92">
        <v>4.1628499999999997</v>
      </c>
    </row>
    <row r="654" spans="1:11" x14ac:dyDescent="0.2">
      <c r="A654" s="90" t="s">
        <v>2663</v>
      </c>
      <c r="B654" s="90" t="s">
        <v>602</v>
      </c>
      <c r="C654" s="90" t="s">
        <v>1530</v>
      </c>
      <c r="D654" s="90" t="s">
        <v>396</v>
      </c>
      <c r="E654" s="90" t="s">
        <v>1853</v>
      </c>
      <c r="F654" s="109">
        <v>0.37898565000000001</v>
      </c>
      <c r="G654" s="109">
        <v>8.9058119050000002</v>
      </c>
      <c r="H654" s="110">
        <f t="shared" si="20"/>
        <v>-0.95744513200562598</v>
      </c>
      <c r="I654" s="91">
        <f t="shared" si="21"/>
        <v>4.1103696142742094E-5</v>
      </c>
      <c r="J654" s="92">
        <v>186.14977899000002</v>
      </c>
      <c r="K654" s="92">
        <v>14.4849</v>
      </c>
    </row>
    <row r="655" spans="1:11" x14ac:dyDescent="0.2">
      <c r="A655" s="90" t="s">
        <v>1794</v>
      </c>
      <c r="B655" s="90" t="s">
        <v>1795</v>
      </c>
      <c r="C655" s="90" t="s">
        <v>1173</v>
      </c>
      <c r="D655" s="90" t="s">
        <v>396</v>
      </c>
      <c r="E655" s="90" t="s">
        <v>1853</v>
      </c>
      <c r="F655" s="109">
        <v>0.37554349999999997</v>
      </c>
      <c r="G655" s="109">
        <v>0.32821878999999998</v>
      </c>
      <c r="H655" s="110">
        <f t="shared" si="20"/>
        <v>0.14418647390662787</v>
      </c>
      <c r="I655" s="91">
        <f t="shared" si="21"/>
        <v>4.0730370430600376E-5</v>
      </c>
      <c r="J655" s="92">
        <v>21.750750480000001</v>
      </c>
      <c r="K655" s="92">
        <v>105.11324999999999</v>
      </c>
    </row>
    <row r="656" spans="1:11" x14ac:dyDescent="0.2">
      <c r="A656" s="90" t="s">
        <v>1155</v>
      </c>
      <c r="B656" s="90" t="s">
        <v>1161</v>
      </c>
      <c r="C656" s="90" t="s">
        <v>1537</v>
      </c>
      <c r="D656" s="90" t="s">
        <v>396</v>
      </c>
      <c r="E656" s="90" t="s">
        <v>398</v>
      </c>
      <c r="F656" s="109">
        <v>0.37393071500000002</v>
      </c>
      <c r="G656" s="109">
        <v>1.0666900400000001</v>
      </c>
      <c r="H656" s="110">
        <f t="shared" si="20"/>
        <v>-0.64944763616617252</v>
      </c>
      <c r="I656" s="91">
        <f t="shared" si="21"/>
        <v>4.0555452397203677E-5</v>
      </c>
      <c r="J656" s="92">
        <v>31.11969328</v>
      </c>
      <c r="K656" s="92">
        <v>47.702550000000002</v>
      </c>
    </row>
    <row r="657" spans="1:11" x14ac:dyDescent="0.2">
      <c r="A657" s="90" t="s">
        <v>2405</v>
      </c>
      <c r="B657" s="90" t="s">
        <v>2406</v>
      </c>
      <c r="C657" s="90" t="s">
        <v>1173</v>
      </c>
      <c r="D657" s="90" t="s">
        <v>396</v>
      </c>
      <c r="E657" s="90" t="s">
        <v>1853</v>
      </c>
      <c r="F657" s="109">
        <v>0.37291000000000002</v>
      </c>
      <c r="G657" s="109">
        <v>0</v>
      </c>
      <c r="H657" s="110" t="str">
        <f t="shared" si="20"/>
        <v/>
      </c>
      <c r="I657" s="91">
        <f t="shared" si="21"/>
        <v>4.0444748577129382E-5</v>
      </c>
      <c r="J657" s="92">
        <v>3.9824902437999996</v>
      </c>
      <c r="K657" s="92">
        <v>32.392499999999998</v>
      </c>
    </row>
    <row r="658" spans="1:11" x14ac:dyDescent="0.2">
      <c r="A658" s="90" t="s">
        <v>2412</v>
      </c>
      <c r="B658" s="90" t="s">
        <v>2413</v>
      </c>
      <c r="C658" s="90" t="s">
        <v>1173</v>
      </c>
      <c r="D658" s="90" t="s">
        <v>396</v>
      </c>
      <c r="E658" s="90" t="s">
        <v>398</v>
      </c>
      <c r="F658" s="109">
        <v>0.37019152</v>
      </c>
      <c r="G658" s="109">
        <v>2.888988E-2</v>
      </c>
      <c r="H658" s="110">
        <f t="shared" si="20"/>
        <v>11.813882231424984</v>
      </c>
      <c r="I658" s="91">
        <f t="shared" si="21"/>
        <v>4.0149910036698835E-5</v>
      </c>
      <c r="J658" s="92">
        <v>13.654851127931</v>
      </c>
      <c r="K658" s="92">
        <v>13.809150000000001</v>
      </c>
    </row>
    <row r="659" spans="1:11" x14ac:dyDescent="0.2">
      <c r="A659" s="90" t="s">
        <v>3268</v>
      </c>
      <c r="B659" s="90" t="s">
        <v>3269</v>
      </c>
      <c r="C659" s="90" t="s">
        <v>1536</v>
      </c>
      <c r="D659" s="90" t="s">
        <v>1434</v>
      </c>
      <c r="E659" s="90" t="s">
        <v>1853</v>
      </c>
      <c r="F659" s="109">
        <v>0.36812701000000003</v>
      </c>
      <c r="G659" s="109">
        <v>0.47559628999999998</v>
      </c>
      <c r="H659" s="110">
        <f t="shared" si="20"/>
        <v>-0.225967448148092</v>
      </c>
      <c r="I659" s="91">
        <f t="shared" si="21"/>
        <v>3.9925999205975686E-5</v>
      </c>
      <c r="J659" s="92">
        <v>5.4588299999999998</v>
      </c>
      <c r="K659" s="92">
        <v>22.909500000000001</v>
      </c>
    </row>
    <row r="660" spans="1:11" x14ac:dyDescent="0.2">
      <c r="A660" s="90" t="s">
        <v>1986</v>
      </c>
      <c r="B660" s="90" t="s">
        <v>594</v>
      </c>
      <c r="C660" s="90" t="s">
        <v>1530</v>
      </c>
      <c r="D660" s="90" t="s">
        <v>396</v>
      </c>
      <c r="E660" s="90" t="s">
        <v>1853</v>
      </c>
      <c r="F660" s="109">
        <v>0.36733273999999999</v>
      </c>
      <c r="G660" s="109">
        <v>0.18971162999999999</v>
      </c>
      <c r="H660" s="110">
        <f t="shared" si="20"/>
        <v>0.93626895725897241</v>
      </c>
      <c r="I660" s="91">
        <f t="shared" si="21"/>
        <v>3.9839854960843193E-5</v>
      </c>
      <c r="J660" s="92">
        <v>75.387455000000003</v>
      </c>
      <c r="K660" s="92">
        <v>34.317900000000002</v>
      </c>
    </row>
    <row r="661" spans="1:11" x14ac:dyDescent="0.2">
      <c r="A661" s="90" t="s">
        <v>1983</v>
      </c>
      <c r="B661" s="90" t="s">
        <v>860</v>
      </c>
      <c r="C661" s="90" t="s">
        <v>1530</v>
      </c>
      <c r="D661" s="90" t="s">
        <v>396</v>
      </c>
      <c r="E661" s="90" t="s">
        <v>1853</v>
      </c>
      <c r="F661" s="109">
        <v>0.35436786999999997</v>
      </c>
      <c r="G661" s="109">
        <v>0.64271830000000008</v>
      </c>
      <c r="H661" s="110">
        <f t="shared" si="20"/>
        <v>-0.44864201003767912</v>
      </c>
      <c r="I661" s="91">
        <f t="shared" si="21"/>
        <v>3.843372236186444E-5</v>
      </c>
      <c r="J661" s="92">
        <v>23.704277999999999</v>
      </c>
      <c r="K661" s="92">
        <v>26.71585</v>
      </c>
    </row>
    <row r="662" spans="1:11" x14ac:dyDescent="0.2">
      <c r="A662" s="90" t="s">
        <v>2978</v>
      </c>
      <c r="B662" s="90" t="s">
        <v>2979</v>
      </c>
      <c r="C662" s="90" t="s">
        <v>1173</v>
      </c>
      <c r="D662" s="90" t="s">
        <v>397</v>
      </c>
      <c r="E662" s="90" t="s">
        <v>398</v>
      </c>
      <c r="F662" s="109">
        <v>0.35392453999999995</v>
      </c>
      <c r="G662" s="109">
        <v>0.16897345499999999</v>
      </c>
      <c r="H662" s="110">
        <f t="shared" si="20"/>
        <v>1.09455704151874</v>
      </c>
      <c r="I662" s="91">
        <f t="shared" si="21"/>
        <v>3.8385640062149494E-5</v>
      </c>
      <c r="J662" s="92">
        <v>20.573004636899999</v>
      </c>
      <c r="K662" s="92">
        <v>14.5289</v>
      </c>
    </row>
    <row r="663" spans="1:11" x14ac:dyDescent="0.2">
      <c r="A663" s="90" t="s">
        <v>1865</v>
      </c>
      <c r="B663" s="90" t="s">
        <v>551</v>
      </c>
      <c r="C663" s="90" t="s">
        <v>1532</v>
      </c>
      <c r="D663" s="90" t="s">
        <v>396</v>
      </c>
      <c r="E663" s="90" t="s">
        <v>1853</v>
      </c>
      <c r="F663" s="109">
        <v>0.35275837999999998</v>
      </c>
      <c r="G663" s="109">
        <v>0.93513141</v>
      </c>
      <c r="H663" s="110">
        <f t="shared" si="20"/>
        <v>-0.62277132793561063</v>
      </c>
      <c r="I663" s="91">
        <f t="shared" si="21"/>
        <v>3.8259161694713107E-5</v>
      </c>
      <c r="J663" s="92">
        <v>5.1948376200000004</v>
      </c>
      <c r="K663" s="92">
        <v>34.163649999999997</v>
      </c>
    </row>
    <row r="664" spans="1:11" x14ac:dyDescent="0.2">
      <c r="A664" s="90" t="s">
        <v>1887</v>
      </c>
      <c r="B664" s="90" t="s">
        <v>431</v>
      </c>
      <c r="C664" s="90" t="s">
        <v>1532</v>
      </c>
      <c r="D664" s="90" t="s">
        <v>396</v>
      </c>
      <c r="E664" s="90" t="s">
        <v>1853</v>
      </c>
      <c r="F664" s="109">
        <v>0.35187864000000002</v>
      </c>
      <c r="G664" s="109">
        <v>1.2998876000000001</v>
      </c>
      <c r="H664" s="110">
        <f t="shared" si="20"/>
        <v>-0.72930071800054097</v>
      </c>
      <c r="I664" s="91">
        <f t="shared" si="21"/>
        <v>3.8163747618627075E-5</v>
      </c>
      <c r="J664" s="92">
        <v>21.927527949999998</v>
      </c>
      <c r="K664" s="92">
        <v>18.107800000000001</v>
      </c>
    </row>
    <row r="665" spans="1:11" x14ac:dyDescent="0.2">
      <c r="A665" s="90" t="s">
        <v>1652</v>
      </c>
      <c r="B665" s="90" t="s">
        <v>1083</v>
      </c>
      <c r="C665" s="90" t="s">
        <v>1536</v>
      </c>
      <c r="D665" s="90" t="s">
        <v>397</v>
      </c>
      <c r="E665" s="90" t="s">
        <v>398</v>
      </c>
      <c r="F665" s="109">
        <v>0.34911101999999999</v>
      </c>
      <c r="G665" s="109">
        <v>7.9284641300000001</v>
      </c>
      <c r="H665" s="110">
        <f t="shared" si="20"/>
        <v>-0.95596738355931743</v>
      </c>
      <c r="I665" s="91">
        <f t="shared" si="21"/>
        <v>3.7863579494798169E-5</v>
      </c>
      <c r="J665" s="92">
        <v>235.17297547000001</v>
      </c>
      <c r="K665" s="92">
        <v>7.5557999999999996</v>
      </c>
    </row>
    <row r="666" spans="1:11" x14ac:dyDescent="0.2">
      <c r="A666" s="90" t="s">
        <v>313</v>
      </c>
      <c r="B666" s="90" t="s">
        <v>314</v>
      </c>
      <c r="C666" s="90" t="s">
        <v>1537</v>
      </c>
      <c r="D666" s="90" t="s">
        <v>396</v>
      </c>
      <c r="E666" s="90" t="s">
        <v>398</v>
      </c>
      <c r="F666" s="109">
        <v>0.34892786999999997</v>
      </c>
      <c r="G666" s="109">
        <v>0.23040941000000001</v>
      </c>
      <c r="H666" s="110">
        <f t="shared" si="20"/>
        <v>0.51438202979643921</v>
      </c>
      <c r="I666" s="91">
        <f t="shared" si="21"/>
        <v>3.7843715571326284E-5</v>
      </c>
      <c r="J666" s="92">
        <v>28.099877399999997</v>
      </c>
      <c r="K666" s="92">
        <v>39.315399999999997</v>
      </c>
    </row>
    <row r="667" spans="1:11" x14ac:dyDescent="0.2">
      <c r="A667" s="90" t="s">
        <v>1071</v>
      </c>
      <c r="B667" s="90" t="s">
        <v>1072</v>
      </c>
      <c r="C667" s="90" t="s">
        <v>1537</v>
      </c>
      <c r="D667" s="90" t="s">
        <v>396</v>
      </c>
      <c r="E667" s="90" t="s">
        <v>1853</v>
      </c>
      <c r="F667" s="109">
        <v>0.34761678299999998</v>
      </c>
      <c r="G667" s="109">
        <v>3.4002894670000003</v>
      </c>
      <c r="H667" s="110">
        <f t="shared" si="20"/>
        <v>-0.89776847342744193</v>
      </c>
      <c r="I667" s="91">
        <f t="shared" si="21"/>
        <v>3.7701518837321451E-5</v>
      </c>
      <c r="J667" s="92">
        <v>76.558858479999998</v>
      </c>
      <c r="K667" s="92">
        <v>30.045300000000001</v>
      </c>
    </row>
    <row r="668" spans="1:11" x14ac:dyDescent="0.2">
      <c r="A668" s="90" t="s">
        <v>2428</v>
      </c>
      <c r="B668" s="90" t="s">
        <v>2429</v>
      </c>
      <c r="C668" s="90" t="s">
        <v>1537</v>
      </c>
      <c r="D668" s="90" t="s">
        <v>396</v>
      </c>
      <c r="E668" s="90" t="s">
        <v>1853</v>
      </c>
      <c r="F668" s="109">
        <v>0.34080979</v>
      </c>
      <c r="G668" s="109">
        <v>1.9952999999999998E-3</v>
      </c>
      <c r="H668" s="110" t="str">
        <f t="shared" si="20"/>
        <v/>
      </c>
      <c r="I668" s="91">
        <f t="shared" si="21"/>
        <v>3.6963251908434377E-5</v>
      </c>
      <c r="J668" s="92">
        <v>7.2539345900000001</v>
      </c>
      <c r="K668" s="92">
        <v>184.072</v>
      </c>
    </row>
    <row r="669" spans="1:11" x14ac:dyDescent="0.2">
      <c r="A669" s="90" t="s">
        <v>399</v>
      </c>
      <c r="B669" s="90" t="s">
        <v>400</v>
      </c>
      <c r="C669" s="90" t="s">
        <v>1531</v>
      </c>
      <c r="D669" s="90" t="s">
        <v>396</v>
      </c>
      <c r="E669" s="90" t="s">
        <v>1853</v>
      </c>
      <c r="F669" s="109">
        <v>0.34050071999999998</v>
      </c>
      <c r="G669" s="109">
        <v>3.1018189999999998E-2</v>
      </c>
      <c r="H669" s="110">
        <f t="shared" si="20"/>
        <v>9.97745290747139</v>
      </c>
      <c r="I669" s="91">
        <f t="shared" si="21"/>
        <v>3.6929731063075614E-5</v>
      </c>
      <c r="J669" s="92">
        <v>30.97126046</v>
      </c>
      <c r="K669" s="92">
        <v>6.0773999999999999</v>
      </c>
    </row>
    <row r="670" spans="1:11" x14ac:dyDescent="0.2">
      <c r="A670" s="90" t="s">
        <v>2821</v>
      </c>
      <c r="B670" s="90" t="s">
        <v>2794</v>
      </c>
      <c r="C670" s="90" t="s">
        <v>1752</v>
      </c>
      <c r="D670" s="90" t="s">
        <v>396</v>
      </c>
      <c r="E670" s="90" t="s">
        <v>1853</v>
      </c>
      <c r="F670" s="109">
        <v>0.33480352000000002</v>
      </c>
      <c r="G670" s="109">
        <v>1.6289000000000001E-2</v>
      </c>
      <c r="H670" s="110">
        <f t="shared" si="20"/>
        <v>19.553964024802013</v>
      </c>
      <c r="I670" s="91">
        <f t="shared" si="21"/>
        <v>3.6311829098543636E-5</v>
      </c>
      <c r="J670" s="92">
        <v>37.169629886552002</v>
      </c>
      <c r="K670" s="92">
        <v>54.732250000000001</v>
      </c>
    </row>
    <row r="671" spans="1:11" x14ac:dyDescent="0.2">
      <c r="A671" s="90" t="s">
        <v>2822</v>
      </c>
      <c r="B671" s="90" t="s">
        <v>2793</v>
      </c>
      <c r="C671" s="90" t="s">
        <v>1752</v>
      </c>
      <c r="D671" s="90" t="s">
        <v>396</v>
      </c>
      <c r="E671" s="90" t="s">
        <v>1853</v>
      </c>
      <c r="F671" s="109">
        <v>0.33455000000000001</v>
      </c>
      <c r="G671" s="109">
        <v>5.2601000000000002E-2</v>
      </c>
      <c r="H671" s="110">
        <f t="shared" si="20"/>
        <v>5.360145244386989</v>
      </c>
      <c r="I671" s="91">
        <f t="shared" si="21"/>
        <v>3.628433304679047E-5</v>
      </c>
      <c r="J671" s="92">
        <v>11.122797832666999</v>
      </c>
      <c r="K671" s="92">
        <v>51.571249999999999</v>
      </c>
    </row>
    <row r="672" spans="1:11" x14ac:dyDescent="0.2">
      <c r="A672" s="90" t="s">
        <v>2716</v>
      </c>
      <c r="B672" s="90" t="s">
        <v>2717</v>
      </c>
      <c r="C672" s="90" t="s">
        <v>1537</v>
      </c>
      <c r="D672" s="90" t="s">
        <v>396</v>
      </c>
      <c r="E672" s="90" t="s">
        <v>1853</v>
      </c>
      <c r="F672" s="109">
        <v>0.33059769</v>
      </c>
      <c r="G672" s="109">
        <v>2.4391E-3</v>
      </c>
      <c r="H672" s="110" t="str">
        <f t="shared" si="20"/>
        <v/>
      </c>
      <c r="I672" s="91">
        <f t="shared" si="21"/>
        <v>3.5855676844894905E-5</v>
      </c>
      <c r="J672" s="92">
        <v>85.621814819999997</v>
      </c>
      <c r="K672" s="92">
        <v>54.862400000000001</v>
      </c>
    </row>
    <row r="673" spans="1:244" x14ac:dyDescent="0.2">
      <c r="A673" s="90" t="s">
        <v>1467</v>
      </c>
      <c r="B673" s="90" t="s">
        <v>1468</v>
      </c>
      <c r="C673" s="90" t="s">
        <v>296</v>
      </c>
      <c r="D673" s="90" t="s">
        <v>1434</v>
      </c>
      <c r="E673" s="90" t="s">
        <v>398</v>
      </c>
      <c r="F673" s="109">
        <v>0.32764768999999999</v>
      </c>
      <c r="G673" s="109">
        <v>0.9755045</v>
      </c>
      <c r="H673" s="110">
        <f t="shared" si="20"/>
        <v>-0.66412488102310141</v>
      </c>
      <c r="I673" s="91">
        <f t="shared" si="21"/>
        <v>3.553572830958469E-5</v>
      </c>
      <c r="J673" s="92">
        <v>18.028393149999999</v>
      </c>
      <c r="K673" s="92">
        <v>13.30565</v>
      </c>
    </row>
    <row r="674" spans="1:244" x14ac:dyDescent="0.2">
      <c r="A674" s="90" t="s">
        <v>401</v>
      </c>
      <c r="B674" s="90" t="s">
        <v>402</v>
      </c>
      <c r="C674" s="90" t="s">
        <v>1531</v>
      </c>
      <c r="D674" s="90" t="s">
        <v>396</v>
      </c>
      <c r="E674" s="90" t="s">
        <v>1853</v>
      </c>
      <c r="F674" s="109">
        <v>0.326433788</v>
      </c>
      <c r="G674" s="109">
        <v>0.120983856</v>
      </c>
      <c r="H674" s="110">
        <f t="shared" si="20"/>
        <v>1.6981598933332065</v>
      </c>
      <c r="I674" s="91">
        <f t="shared" si="21"/>
        <v>3.5404071981818545E-5</v>
      </c>
      <c r="J674" s="92">
        <v>19.435365690000001</v>
      </c>
      <c r="K674" s="92">
        <v>26.678599999999999</v>
      </c>
    </row>
    <row r="675" spans="1:244" x14ac:dyDescent="0.2">
      <c r="A675" s="90" t="s">
        <v>1796</v>
      </c>
      <c r="B675" s="90" t="s">
        <v>1797</v>
      </c>
      <c r="C675" s="90" t="s">
        <v>1173</v>
      </c>
      <c r="D675" s="90" t="s">
        <v>396</v>
      </c>
      <c r="E675" s="90" t="s">
        <v>1853</v>
      </c>
      <c r="F675" s="109">
        <v>0.325017006</v>
      </c>
      <c r="G675" s="109">
        <v>0.19604535999999997</v>
      </c>
      <c r="H675" s="110">
        <f t="shared" si="20"/>
        <v>0.65786635297055773</v>
      </c>
      <c r="I675" s="91">
        <f t="shared" si="21"/>
        <v>3.52504118713935E-5</v>
      </c>
      <c r="J675" s="92">
        <v>4.4387853600000007</v>
      </c>
      <c r="K675" s="92">
        <v>116.11964999999999</v>
      </c>
    </row>
    <row r="676" spans="1:244" x14ac:dyDescent="0.2">
      <c r="A676" s="90" t="s">
        <v>2689</v>
      </c>
      <c r="B676" s="90" t="s">
        <v>1074</v>
      </c>
      <c r="C676" s="90" t="s">
        <v>1173</v>
      </c>
      <c r="D676" s="90" t="s">
        <v>396</v>
      </c>
      <c r="E676" s="90" t="s">
        <v>1853</v>
      </c>
      <c r="F676" s="109">
        <v>0.32470237000000002</v>
      </c>
      <c r="G676" s="109">
        <v>0.20797501999999998</v>
      </c>
      <c r="H676" s="110">
        <f t="shared" si="20"/>
        <v>0.56125658744978146</v>
      </c>
      <c r="I676" s="91">
        <f t="shared" si="21"/>
        <v>3.521628735364575E-5</v>
      </c>
      <c r="J676" s="92">
        <v>2.641371318</v>
      </c>
      <c r="K676" s="92">
        <v>17.628399999999999</v>
      </c>
    </row>
    <row r="677" spans="1:244" x14ac:dyDescent="0.2">
      <c r="A677" s="90" t="s">
        <v>2057</v>
      </c>
      <c r="B677" s="90" t="s">
        <v>344</v>
      </c>
      <c r="C677" s="90" t="s">
        <v>1173</v>
      </c>
      <c r="D677" s="90" t="s">
        <v>396</v>
      </c>
      <c r="E677" s="90" t="s">
        <v>398</v>
      </c>
      <c r="F677" s="109">
        <v>0.32371537</v>
      </c>
      <c r="G677" s="109">
        <v>6.0916124689999993</v>
      </c>
      <c r="H677" s="110">
        <f t="shared" si="20"/>
        <v>-0.94685883718844954</v>
      </c>
      <c r="I677" s="91">
        <f t="shared" si="21"/>
        <v>3.5109240165730096E-5</v>
      </c>
      <c r="J677" s="92">
        <v>265.22665187760003</v>
      </c>
      <c r="K677" s="92">
        <v>4.7676999999999996</v>
      </c>
    </row>
    <row r="678" spans="1:244" x14ac:dyDescent="0.2">
      <c r="A678" s="90" t="s">
        <v>2832</v>
      </c>
      <c r="B678" s="90" t="s">
        <v>2833</v>
      </c>
      <c r="C678" s="90" t="s">
        <v>1536</v>
      </c>
      <c r="D678" s="90" t="s">
        <v>1434</v>
      </c>
      <c r="E678" s="90" t="s">
        <v>398</v>
      </c>
      <c r="F678" s="109">
        <v>0.31879999999999997</v>
      </c>
      <c r="G678" s="109">
        <v>0.51531565999999995</v>
      </c>
      <c r="H678" s="110">
        <f t="shared" si="20"/>
        <v>-0.38135006415291162</v>
      </c>
      <c r="I678" s="91">
        <f t="shared" si="21"/>
        <v>3.4576133239625769E-5</v>
      </c>
      <c r="J678" s="92">
        <v>2.5635734300000004</v>
      </c>
      <c r="K678" s="92">
        <v>6.7519999999999998</v>
      </c>
    </row>
    <row r="679" spans="1:244" x14ac:dyDescent="0.2">
      <c r="A679" s="90" t="s">
        <v>2683</v>
      </c>
      <c r="B679" s="90" t="s">
        <v>188</v>
      </c>
      <c r="C679" s="90" t="s">
        <v>1173</v>
      </c>
      <c r="D679" s="90" t="s">
        <v>396</v>
      </c>
      <c r="E679" s="90" t="s">
        <v>1853</v>
      </c>
      <c r="F679" s="109">
        <v>0.31862471999999997</v>
      </c>
      <c r="G679" s="109">
        <v>5.5052999999999998E-2</v>
      </c>
      <c r="H679" s="110">
        <f t="shared" si="20"/>
        <v>4.7875995858536315</v>
      </c>
      <c r="I679" s="91">
        <f t="shared" si="21"/>
        <v>3.4557122873771807E-5</v>
      </c>
      <c r="J679" s="92">
        <v>2.7581935843000003</v>
      </c>
      <c r="K679" s="92">
        <v>22.0623</v>
      </c>
    </row>
    <row r="680" spans="1:244" x14ac:dyDescent="0.2">
      <c r="A680" s="90" t="s">
        <v>384</v>
      </c>
      <c r="B680" s="90" t="s">
        <v>385</v>
      </c>
      <c r="C680" s="90" t="s">
        <v>1537</v>
      </c>
      <c r="D680" s="90" t="s">
        <v>396</v>
      </c>
      <c r="E680" s="90" t="s">
        <v>398</v>
      </c>
      <c r="F680" s="109">
        <v>0.31780054499999999</v>
      </c>
      <c r="G680" s="109">
        <v>1.2834290400000001</v>
      </c>
      <c r="H680" s="110">
        <f t="shared" si="20"/>
        <v>-0.75238167822663571</v>
      </c>
      <c r="I680" s="91">
        <f t="shared" si="21"/>
        <v>3.4467735218148319E-5</v>
      </c>
      <c r="J680" s="92">
        <v>12.371563980000001</v>
      </c>
      <c r="K680" s="92">
        <v>43.821550000000002</v>
      </c>
      <c r="IH680" s="82"/>
      <c r="II680" s="82"/>
      <c r="IJ680" s="82"/>
    </row>
    <row r="681" spans="1:244" x14ac:dyDescent="0.2">
      <c r="A681" s="90" t="s">
        <v>1803</v>
      </c>
      <c r="B681" s="90" t="s">
        <v>1804</v>
      </c>
      <c r="C681" s="90" t="s">
        <v>1752</v>
      </c>
      <c r="D681" s="90" t="s">
        <v>396</v>
      </c>
      <c r="E681" s="90" t="s">
        <v>1853</v>
      </c>
      <c r="F681" s="109">
        <v>0.31741507223740695</v>
      </c>
      <c r="G681" s="109">
        <v>0.13190746960642499</v>
      </c>
      <c r="H681" s="110">
        <f t="shared" si="20"/>
        <v>1.4063464577440898</v>
      </c>
      <c r="I681" s="91">
        <f t="shared" si="21"/>
        <v>3.442592794838777E-5</v>
      </c>
      <c r="J681" s="92">
        <v>145.03668865353168</v>
      </c>
      <c r="K681" s="92">
        <v>53.460799999999999</v>
      </c>
    </row>
    <row r="682" spans="1:244" x14ac:dyDescent="0.2">
      <c r="A682" s="90" t="s">
        <v>234</v>
      </c>
      <c r="B682" s="90" t="s">
        <v>18</v>
      </c>
      <c r="C682" s="90" t="s">
        <v>1549</v>
      </c>
      <c r="D682" s="90" t="s">
        <v>1434</v>
      </c>
      <c r="E682" s="90" t="s">
        <v>1853</v>
      </c>
      <c r="F682" s="109">
        <v>0.31624208000000004</v>
      </c>
      <c r="G682" s="109">
        <v>2.7709250000000001E-2</v>
      </c>
      <c r="H682" s="110">
        <f t="shared" si="20"/>
        <v>10.412870431354152</v>
      </c>
      <c r="I682" s="91">
        <f t="shared" si="21"/>
        <v>3.4298708576086555E-5</v>
      </c>
      <c r="J682" s="92">
        <v>18.491814982557795</v>
      </c>
      <c r="K682" s="92">
        <v>56.687449999999998</v>
      </c>
    </row>
    <row r="683" spans="1:244" x14ac:dyDescent="0.2">
      <c r="A683" s="90" t="s">
        <v>491</v>
      </c>
      <c r="B683" s="90" t="s">
        <v>842</v>
      </c>
      <c r="C683" s="90" t="s">
        <v>1531</v>
      </c>
      <c r="D683" s="90" t="s">
        <v>396</v>
      </c>
      <c r="E683" s="90" t="s">
        <v>1853</v>
      </c>
      <c r="F683" s="109">
        <v>0.31395176000000002</v>
      </c>
      <c r="G683" s="109">
        <v>0.12538188</v>
      </c>
      <c r="H683" s="110">
        <f t="shared" si="20"/>
        <v>1.5039643686950619</v>
      </c>
      <c r="I683" s="91">
        <f t="shared" si="21"/>
        <v>3.4050307040699541E-5</v>
      </c>
      <c r="J683" s="92">
        <v>14.34714484</v>
      </c>
      <c r="K683" s="92">
        <v>22.827400000000001</v>
      </c>
    </row>
    <row r="684" spans="1:244" x14ac:dyDescent="0.2">
      <c r="A684" s="90" t="s">
        <v>1077</v>
      </c>
      <c r="B684" s="90" t="s">
        <v>690</v>
      </c>
      <c r="C684" s="90" t="s">
        <v>1533</v>
      </c>
      <c r="D684" s="90" t="s">
        <v>396</v>
      </c>
      <c r="E684" s="90" t="s">
        <v>1853</v>
      </c>
      <c r="F684" s="109">
        <v>0.30938352000000002</v>
      </c>
      <c r="G684" s="109">
        <v>7.0784300000000001E-3</v>
      </c>
      <c r="H684" s="110">
        <f t="shared" si="20"/>
        <v>42.707929583255044</v>
      </c>
      <c r="I684" s="91">
        <f t="shared" si="21"/>
        <v>3.3554848838345124E-5</v>
      </c>
      <c r="J684" s="92">
        <v>70.734178040000003</v>
      </c>
      <c r="K684" s="92">
        <v>58.342500000000001</v>
      </c>
    </row>
    <row r="685" spans="1:244" x14ac:dyDescent="0.2">
      <c r="A685" s="90" t="s">
        <v>386</v>
      </c>
      <c r="B685" s="90" t="s">
        <v>387</v>
      </c>
      <c r="C685" s="90" t="s">
        <v>1537</v>
      </c>
      <c r="D685" s="90" t="s">
        <v>396</v>
      </c>
      <c r="E685" s="90" t="s">
        <v>398</v>
      </c>
      <c r="F685" s="109">
        <v>0.30725675000000002</v>
      </c>
      <c r="G685" s="109">
        <v>0.65393522999999998</v>
      </c>
      <c r="H685" s="110">
        <f t="shared" si="20"/>
        <v>-0.53014192246531811</v>
      </c>
      <c r="I685" s="91">
        <f t="shared" si="21"/>
        <v>3.3324185466669971E-5</v>
      </c>
      <c r="J685" s="92">
        <v>7.9414813899999999</v>
      </c>
      <c r="K685" s="92">
        <v>80.112949999999998</v>
      </c>
    </row>
    <row r="686" spans="1:244" x14ac:dyDescent="0.2">
      <c r="A686" s="90" t="s">
        <v>1879</v>
      </c>
      <c r="B686" s="90" t="s">
        <v>110</v>
      </c>
      <c r="C686" s="90" t="s">
        <v>879</v>
      </c>
      <c r="D686" s="90" t="s">
        <v>396</v>
      </c>
      <c r="E686" s="90" t="s">
        <v>1853</v>
      </c>
      <c r="F686" s="109">
        <v>0.30396972999999999</v>
      </c>
      <c r="G686" s="109">
        <v>0.10240669000000001</v>
      </c>
      <c r="H686" s="110">
        <f t="shared" si="20"/>
        <v>1.9682604720453321</v>
      </c>
      <c r="I686" s="91">
        <f t="shared" si="21"/>
        <v>3.2967684709200347E-5</v>
      </c>
      <c r="J686" s="92">
        <v>14.519497690000001</v>
      </c>
      <c r="K686" s="92">
        <v>147.11770000000001</v>
      </c>
    </row>
    <row r="687" spans="1:244" x14ac:dyDescent="0.2">
      <c r="A687" s="90" t="s">
        <v>2862</v>
      </c>
      <c r="B687" s="90" t="s">
        <v>2848</v>
      </c>
      <c r="C687" s="90" t="s">
        <v>1752</v>
      </c>
      <c r="D687" s="90" t="s">
        <v>397</v>
      </c>
      <c r="E687" s="90" t="s">
        <v>398</v>
      </c>
      <c r="F687" s="109">
        <v>0.30316174000000001</v>
      </c>
      <c r="G687" s="109">
        <v>1.2858734299999999</v>
      </c>
      <c r="H687" s="110">
        <f t="shared" si="20"/>
        <v>-0.76423671807263327</v>
      </c>
      <c r="I687" s="91">
        <f t="shared" si="21"/>
        <v>3.2880052432235844E-5</v>
      </c>
      <c r="J687" s="92">
        <v>2.3258093684292502</v>
      </c>
      <c r="K687" s="92">
        <v>101.33055</v>
      </c>
    </row>
    <row r="688" spans="1:244" x14ac:dyDescent="0.2">
      <c r="A688" s="90" t="s">
        <v>275</v>
      </c>
      <c r="B688" s="90" t="s">
        <v>276</v>
      </c>
      <c r="C688" s="90" t="s">
        <v>296</v>
      </c>
      <c r="D688" s="90" t="s">
        <v>397</v>
      </c>
      <c r="E688" s="90" t="s">
        <v>1853</v>
      </c>
      <c r="F688" s="109">
        <v>0.29631328000000001</v>
      </c>
      <c r="G688" s="109">
        <v>0.30503991999999996</v>
      </c>
      <c r="H688" s="110">
        <f t="shared" si="20"/>
        <v>-2.860819003624171E-2</v>
      </c>
      <c r="I688" s="91">
        <f t="shared" si="21"/>
        <v>3.2137288111513611E-5</v>
      </c>
      <c r="J688" s="92">
        <v>8.8725000000000005</v>
      </c>
      <c r="K688" s="92">
        <v>72.366849999999999</v>
      </c>
    </row>
    <row r="689" spans="1:11" x14ac:dyDescent="0.2">
      <c r="A689" s="90" t="s">
        <v>2730</v>
      </c>
      <c r="B689" s="90" t="s">
        <v>2731</v>
      </c>
      <c r="C689" s="90" t="s">
        <v>1537</v>
      </c>
      <c r="D689" s="90" t="s">
        <v>396</v>
      </c>
      <c r="E689" s="90" t="s">
        <v>1853</v>
      </c>
      <c r="F689" s="109">
        <v>0.29519499999999999</v>
      </c>
      <c r="G689" s="109">
        <v>0</v>
      </c>
      <c r="H689" s="110" t="str">
        <f t="shared" si="20"/>
        <v/>
      </c>
      <c r="I689" s="91">
        <f t="shared" si="21"/>
        <v>3.2016002671490992E-5</v>
      </c>
      <c r="J689" s="92">
        <v>3.3001760400000002</v>
      </c>
      <c r="K689" s="92">
        <v>140.81264999999999</v>
      </c>
    </row>
    <row r="690" spans="1:11" x14ac:dyDescent="0.2">
      <c r="A690" s="90" t="s">
        <v>2102</v>
      </c>
      <c r="B690" s="90" t="s">
        <v>133</v>
      </c>
      <c r="C690" s="90" t="s">
        <v>1530</v>
      </c>
      <c r="D690" s="90" t="s">
        <v>396</v>
      </c>
      <c r="E690" s="90" t="s">
        <v>1853</v>
      </c>
      <c r="F690" s="109">
        <v>0.29034814000000003</v>
      </c>
      <c r="G690" s="109">
        <v>0.18220962599999999</v>
      </c>
      <c r="H690" s="110">
        <f t="shared" si="20"/>
        <v>0.59348408958371968</v>
      </c>
      <c r="I690" s="91">
        <f t="shared" si="21"/>
        <v>3.1490326143405013E-5</v>
      </c>
      <c r="J690" s="92">
        <v>121.00130949999999</v>
      </c>
      <c r="K690" s="92">
        <v>35.227350000000001</v>
      </c>
    </row>
    <row r="691" spans="1:11" x14ac:dyDescent="0.2">
      <c r="A691" s="90" t="s">
        <v>1831</v>
      </c>
      <c r="B691" s="90" t="s">
        <v>1852</v>
      </c>
      <c r="C691" s="90" t="s">
        <v>1173</v>
      </c>
      <c r="D691" s="90" t="s">
        <v>396</v>
      </c>
      <c r="E691" s="90" t="s">
        <v>1853</v>
      </c>
      <c r="F691" s="109">
        <v>0.288265353</v>
      </c>
      <c r="G691" s="109">
        <v>0.276481482</v>
      </c>
      <c r="H691" s="110">
        <f t="shared" si="20"/>
        <v>4.2620832739894032E-2</v>
      </c>
      <c r="I691" s="91">
        <f t="shared" si="21"/>
        <v>3.1264433041705634E-5</v>
      </c>
      <c r="J691" s="92">
        <v>4.0774562159999999</v>
      </c>
      <c r="K691" s="92">
        <v>122.0325</v>
      </c>
    </row>
    <row r="692" spans="1:11" x14ac:dyDescent="0.2">
      <c r="A692" s="90" t="s">
        <v>2061</v>
      </c>
      <c r="B692" s="90" t="s">
        <v>530</v>
      </c>
      <c r="C692" s="90" t="s">
        <v>1173</v>
      </c>
      <c r="D692" s="90" t="s">
        <v>396</v>
      </c>
      <c r="E692" s="90" t="s">
        <v>1853</v>
      </c>
      <c r="F692" s="109">
        <v>0.28647064799999999</v>
      </c>
      <c r="G692" s="109">
        <v>1.9347916650000001</v>
      </c>
      <c r="H692" s="110">
        <f t="shared" si="20"/>
        <v>-0.85193721206153739</v>
      </c>
      <c r="I692" s="91">
        <f t="shared" si="21"/>
        <v>3.1069784487107697E-5</v>
      </c>
      <c r="J692" s="92">
        <v>35.33766851</v>
      </c>
      <c r="K692" s="92">
        <v>55.958150000000003</v>
      </c>
    </row>
    <row r="693" spans="1:11" x14ac:dyDescent="0.2">
      <c r="A693" s="90" t="s">
        <v>1556</v>
      </c>
      <c r="B693" s="90" t="s">
        <v>1557</v>
      </c>
      <c r="C693" s="90" t="s">
        <v>1173</v>
      </c>
      <c r="D693" s="90" t="s">
        <v>396</v>
      </c>
      <c r="E693" s="90" t="s">
        <v>1853</v>
      </c>
      <c r="F693" s="109">
        <v>0.28530651000000001</v>
      </c>
      <c r="G693" s="109">
        <v>8.8100830000000005E-2</v>
      </c>
      <c r="H693" s="110">
        <f t="shared" si="20"/>
        <v>2.238408877646215</v>
      </c>
      <c r="I693" s="91">
        <f t="shared" si="21"/>
        <v>3.0943525419989409E-5</v>
      </c>
      <c r="J693" s="92">
        <v>3.7753533374999999</v>
      </c>
      <c r="K693" s="92">
        <v>257.017</v>
      </c>
    </row>
    <row r="694" spans="1:11" x14ac:dyDescent="0.2">
      <c r="A694" s="90" t="s">
        <v>1539</v>
      </c>
      <c r="B694" s="90" t="s">
        <v>1540</v>
      </c>
      <c r="C694" s="90" t="s">
        <v>1531</v>
      </c>
      <c r="D694" s="90" t="s">
        <v>396</v>
      </c>
      <c r="E694" s="90" t="s">
        <v>1853</v>
      </c>
      <c r="F694" s="109">
        <v>0.28482740999999995</v>
      </c>
      <c r="G694" s="109">
        <v>5.2703849999999997E-2</v>
      </c>
      <c r="H694" s="110">
        <f t="shared" si="20"/>
        <v>4.4042998756257834</v>
      </c>
      <c r="I694" s="91">
        <f t="shared" si="21"/>
        <v>3.0891563608712407E-5</v>
      </c>
      <c r="J694" s="92">
        <v>20.735636070000002</v>
      </c>
      <c r="K694" s="92">
        <v>22.654250000000001</v>
      </c>
    </row>
    <row r="695" spans="1:11" x14ac:dyDescent="0.2">
      <c r="A695" s="90" t="s">
        <v>1822</v>
      </c>
      <c r="B695" s="90" t="s">
        <v>1843</v>
      </c>
      <c r="C695" s="90" t="s">
        <v>1173</v>
      </c>
      <c r="D695" s="90" t="s">
        <v>396</v>
      </c>
      <c r="E695" s="90" t="s">
        <v>1853</v>
      </c>
      <c r="F695" s="109">
        <v>0.28141284000000005</v>
      </c>
      <c r="G695" s="109">
        <v>1.9907000000000002E-3</v>
      </c>
      <c r="H695" s="110" t="str">
        <f t="shared" si="20"/>
        <v/>
      </c>
      <c r="I695" s="91">
        <f t="shared" si="21"/>
        <v>3.0521229144233029E-5</v>
      </c>
      <c r="J695" s="92">
        <v>66.03889877088001</v>
      </c>
      <c r="K695" s="92">
        <v>191.82849999999999</v>
      </c>
    </row>
    <row r="696" spans="1:11" x14ac:dyDescent="0.2">
      <c r="A696" s="90" t="s">
        <v>652</v>
      </c>
      <c r="B696" s="90" t="s">
        <v>653</v>
      </c>
      <c r="C696" s="90" t="s">
        <v>1173</v>
      </c>
      <c r="D696" s="90" t="s">
        <v>396</v>
      </c>
      <c r="E696" s="90" t="s">
        <v>1853</v>
      </c>
      <c r="F696" s="109">
        <v>0.2798968</v>
      </c>
      <c r="G696" s="109">
        <v>0.61313216299999995</v>
      </c>
      <c r="H696" s="110">
        <f t="shared" si="20"/>
        <v>-0.54349679091944814</v>
      </c>
      <c r="I696" s="91">
        <f t="shared" si="21"/>
        <v>3.0356803795937537E-5</v>
      </c>
      <c r="J696" s="92">
        <v>84.437489757028175</v>
      </c>
      <c r="K696" s="92">
        <v>46.998199999999997</v>
      </c>
    </row>
    <row r="697" spans="1:11" x14ac:dyDescent="0.2">
      <c r="A697" s="90" t="s">
        <v>1812</v>
      </c>
      <c r="B697" s="90" t="s">
        <v>1833</v>
      </c>
      <c r="C697" s="90" t="s">
        <v>1536</v>
      </c>
      <c r="D697" s="90" t="s">
        <v>397</v>
      </c>
      <c r="E697" s="90" t="s">
        <v>1853</v>
      </c>
      <c r="F697" s="109">
        <v>0.27840701000000001</v>
      </c>
      <c r="G697" s="109">
        <v>6.7788399999999999E-2</v>
      </c>
      <c r="H697" s="110">
        <f t="shared" si="20"/>
        <v>3.107000755291466</v>
      </c>
      <c r="I697" s="91">
        <f t="shared" si="21"/>
        <v>3.0195225447320654E-5</v>
      </c>
      <c r="J697" s="92">
        <v>14.00282148</v>
      </c>
      <c r="K697" s="92">
        <v>30.6647</v>
      </c>
    </row>
    <row r="698" spans="1:11" x14ac:dyDescent="0.2">
      <c r="A698" s="90" t="s">
        <v>744</v>
      </c>
      <c r="B698" s="90" t="s">
        <v>745</v>
      </c>
      <c r="C698" s="90" t="s">
        <v>1531</v>
      </c>
      <c r="D698" s="90" t="s">
        <v>396</v>
      </c>
      <c r="E698" s="90" t="s">
        <v>1853</v>
      </c>
      <c r="F698" s="109">
        <v>0.27821035</v>
      </c>
      <c r="G698" s="109">
        <v>0.171239895</v>
      </c>
      <c r="H698" s="110">
        <f t="shared" si="20"/>
        <v>0.62468185348980731</v>
      </c>
      <c r="I698" s="91">
        <f t="shared" si="21"/>
        <v>3.0173896268014176E-5</v>
      </c>
      <c r="J698" s="92">
        <v>32.81789921</v>
      </c>
      <c r="K698" s="92">
        <v>3.60005</v>
      </c>
    </row>
    <row r="699" spans="1:11" x14ac:dyDescent="0.2">
      <c r="A699" s="90" t="s">
        <v>1784</v>
      </c>
      <c r="B699" s="90" t="s">
        <v>1785</v>
      </c>
      <c r="C699" s="90" t="s">
        <v>1173</v>
      </c>
      <c r="D699" s="90" t="s">
        <v>396</v>
      </c>
      <c r="E699" s="90" t="s">
        <v>1853</v>
      </c>
      <c r="F699" s="109">
        <v>0.27772571999999995</v>
      </c>
      <c r="G699" s="109">
        <v>2.0964263E-2</v>
      </c>
      <c r="H699" s="110">
        <f t="shared" si="20"/>
        <v>12.247578510153204</v>
      </c>
      <c r="I699" s="91">
        <f t="shared" si="21"/>
        <v>3.0121334688804888E-5</v>
      </c>
      <c r="J699" s="92">
        <v>2.9197673136</v>
      </c>
      <c r="K699" s="92">
        <v>99.008849999999995</v>
      </c>
    </row>
    <row r="700" spans="1:11" x14ac:dyDescent="0.2">
      <c r="A700" s="90" t="s">
        <v>2896</v>
      </c>
      <c r="B700" s="90" t="s">
        <v>2897</v>
      </c>
      <c r="C700" s="90" t="s">
        <v>1536</v>
      </c>
      <c r="D700" s="90" t="s">
        <v>1434</v>
      </c>
      <c r="E700" s="90" t="s">
        <v>398</v>
      </c>
      <c r="F700" s="109">
        <v>0.27507364000000001</v>
      </c>
      <c r="G700" s="109">
        <v>2.1071636600000003</v>
      </c>
      <c r="H700" s="110">
        <f t="shared" si="20"/>
        <v>-0.869457866409864</v>
      </c>
      <c r="I700" s="91">
        <f t="shared" si="21"/>
        <v>2.9833697701847093E-5</v>
      </c>
      <c r="J700" s="92">
        <v>10.613659372323028</v>
      </c>
      <c r="K700" s="92">
        <v>14.28665</v>
      </c>
    </row>
    <row r="701" spans="1:11" x14ac:dyDescent="0.2">
      <c r="A701" s="90" t="s">
        <v>325</v>
      </c>
      <c r="B701" s="90" t="s">
        <v>326</v>
      </c>
      <c r="C701" s="90" t="s">
        <v>1752</v>
      </c>
      <c r="D701" s="90" t="s">
        <v>397</v>
      </c>
      <c r="E701" s="90" t="s">
        <v>398</v>
      </c>
      <c r="F701" s="109">
        <v>0.26687599000000001</v>
      </c>
      <c r="G701" s="109">
        <v>0.75730476199999996</v>
      </c>
      <c r="H701" s="110">
        <f t="shared" si="20"/>
        <v>-0.64759763388362268</v>
      </c>
      <c r="I701" s="91">
        <f t="shared" si="21"/>
        <v>2.8944604105072257E-5</v>
      </c>
      <c r="J701" s="92">
        <v>67.585082515594195</v>
      </c>
      <c r="K701" s="92">
        <v>65.729100000000003</v>
      </c>
    </row>
    <row r="702" spans="1:11" x14ac:dyDescent="0.2">
      <c r="A702" s="90" t="s">
        <v>231</v>
      </c>
      <c r="B702" s="90" t="s">
        <v>355</v>
      </c>
      <c r="C702" s="90" t="s">
        <v>1549</v>
      </c>
      <c r="D702" s="90" t="s">
        <v>397</v>
      </c>
      <c r="E702" s="90" t="s">
        <v>1853</v>
      </c>
      <c r="F702" s="109">
        <v>0.26292807000000001</v>
      </c>
      <c r="G702" s="109">
        <v>5.002587E-2</v>
      </c>
      <c r="H702" s="110">
        <f t="shared" si="20"/>
        <v>4.2558420273350572</v>
      </c>
      <c r="I702" s="91">
        <f t="shared" si="21"/>
        <v>2.8516424029980087E-5</v>
      </c>
      <c r="J702" s="92">
        <v>57.373899852036438</v>
      </c>
      <c r="K702" s="92">
        <v>40.668849999999999</v>
      </c>
    </row>
    <row r="703" spans="1:11" x14ac:dyDescent="0.2">
      <c r="A703" s="90" t="s">
        <v>1639</v>
      </c>
      <c r="B703" s="90" t="s">
        <v>1587</v>
      </c>
      <c r="C703" s="90" t="s">
        <v>1536</v>
      </c>
      <c r="D703" s="90" t="s">
        <v>397</v>
      </c>
      <c r="E703" s="90" t="s">
        <v>398</v>
      </c>
      <c r="F703" s="109">
        <v>0.26149510999999998</v>
      </c>
      <c r="G703" s="109">
        <v>1.05596545</v>
      </c>
      <c r="H703" s="110">
        <f t="shared" si="20"/>
        <v>-0.75236395281682755</v>
      </c>
      <c r="I703" s="91">
        <f t="shared" si="21"/>
        <v>2.8361009300095973E-5</v>
      </c>
      <c r="J703" s="92">
        <v>11.622</v>
      </c>
      <c r="K703" s="92">
        <v>52.374250000000004</v>
      </c>
    </row>
    <row r="704" spans="1:11" x14ac:dyDescent="0.2">
      <c r="A704" s="90" t="s">
        <v>1780</v>
      </c>
      <c r="B704" s="94" t="s">
        <v>1781</v>
      </c>
      <c r="C704" s="90" t="s">
        <v>1173</v>
      </c>
      <c r="D704" s="90" t="s">
        <v>396</v>
      </c>
      <c r="E704" s="90" t="s">
        <v>1853</v>
      </c>
      <c r="F704" s="109">
        <v>0.25416691399999997</v>
      </c>
      <c r="G704" s="109">
        <v>0.27053016999999996</v>
      </c>
      <c r="H704" s="110">
        <f t="shared" si="20"/>
        <v>-6.0485882221565146E-2</v>
      </c>
      <c r="I704" s="91">
        <f t="shared" si="21"/>
        <v>2.7566214189361678E-5</v>
      </c>
      <c r="J704" s="92">
        <v>4.13615055024</v>
      </c>
      <c r="K704" s="92">
        <v>98.777799999999999</v>
      </c>
    </row>
    <row r="705" spans="1:11" x14ac:dyDescent="0.2">
      <c r="A705" s="90" t="s">
        <v>283</v>
      </c>
      <c r="B705" s="90" t="s">
        <v>284</v>
      </c>
      <c r="C705" s="90" t="s">
        <v>296</v>
      </c>
      <c r="D705" s="90" t="s">
        <v>397</v>
      </c>
      <c r="E705" s="90" t="s">
        <v>1853</v>
      </c>
      <c r="F705" s="109">
        <v>0.25404600999999999</v>
      </c>
      <c r="G705" s="109">
        <v>7.1199575000000001E-2</v>
      </c>
      <c r="H705" s="110">
        <f t="shared" si="20"/>
        <v>2.5680832364519026</v>
      </c>
      <c r="I705" s="91">
        <f t="shared" si="21"/>
        <v>2.7553101288441971E-5</v>
      </c>
      <c r="J705" s="92">
        <v>93.592100000000002</v>
      </c>
      <c r="K705" s="92">
        <v>78.061549999999997</v>
      </c>
    </row>
    <row r="706" spans="1:11" x14ac:dyDescent="0.2">
      <c r="A706" s="90" t="s">
        <v>2863</v>
      </c>
      <c r="B706" s="90" t="s">
        <v>2849</v>
      </c>
      <c r="C706" s="90" t="s">
        <v>1173</v>
      </c>
      <c r="D706" s="90" t="s">
        <v>396</v>
      </c>
      <c r="E706" s="90" t="s">
        <v>1853</v>
      </c>
      <c r="F706" s="109">
        <v>0.25282258299999999</v>
      </c>
      <c r="G706" s="109">
        <v>0.35370500799999999</v>
      </c>
      <c r="H706" s="110">
        <f t="shared" si="20"/>
        <v>-0.28521627547891548</v>
      </c>
      <c r="I706" s="91">
        <f t="shared" si="21"/>
        <v>2.7420411906506728E-5</v>
      </c>
      <c r="J706" s="92">
        <v>7.3811016095999999</v>
      </c>
      <c r="K706" s="92">
        <v>77.977166666666704</v>
      </c>
    </row>
    <row r="707" spans="1:11" x14ac:dyDescent="0.2">
      <c r="A707" s="90" t="s">
        <v>748</v>
      </c>
      <c r="B707" s="90" t="s">
        <v>749</v>
      </c>
      <c r="C707" s="90" t="s">
        <v>1531</v>
      </c>
      <c r="D707" s="90" t="s">
        <v>396</v>
      </c>
      <c r="E707" s="90" t="s">
        <v>1853</v>
      </c>
      <c r="F707" s="109">
        <v>0.25133238000000002</v>
      </c>
      <c r="G707" s="109">
        <v>4.4063000000000001E-4</v>
      </c>
      <c r="H707" s="110" t="str">
        <f t="shared" si="20"/>
        <v/>
      </c>
      <c r="I707" s="91">
        <f t="shared" si="21"/>
        <v>2.7258788765094905E-5</v>
      </c>
      <c r="J707" s="92">
        <v>12.42585839</v>
      </c>
      <c r="K707" s="92">
        <v>12.607950000000001</v>
      </c>
    </row>
    <row r="708" spans="1:11" x14ac:dyDescent="0.2">
      <c r="A708" s="90" t="s">
        <v>1816</v>
      </c>
      <c r="B708" s="90" t="s">
        <v>1837</v>
      </c>
      <c r="C708" s="90" t="s">
        <v>1173</v>
      </c>
      <c r="D708" s="90" t="s">
        <v>396</v>
      </c>
      <c r="E708" s="90" t="s">
        <v>1853</v>
      </c>
      <c r="F708" s="109">
        <v>0.24966345000000001</v>
      </c>
      <c r="G708" s="109">
        <v>0.186766495</v>
      </c>
      <c r="H708" s="110">
        <f t="shared" si="20"/>
        <v>0.33676787156068877</v>
      </c>
      <c r="I708" s="91">
        <f t="shared" si="21"/>
        <v>2.7077781406099896E-5</v>
      </c>
      <c r="J708" s="92">
        <v>24.959674737600004</v>
      </c>
      <c r="K708" s="92">
        <v>305.99781250000001</v>
      </c>
    </row>
    <row r="709" spans="1:11" x14ac:dyDescent="0.2">
      <c r="A709" s="90" t="s">
        <v>623</v>
      </c>
      <c r="B709" s="90" t="s">
        <v>636</v>
      </c>
      <c r="C709" s="90" t="s">
        <v>1537</v>
      </c>
      <c r="D709" s="90" t="s">
        <v>396</v>
      </c>
      <c r="E709" s="90" t="s">
        <v>1853</v>
      </c>
      <c r="F709" s="109">
        <v>0.24919888500000001</v>
      </c>
      <c r="G709" s="109">
        <v>6.1608589999999998E-2</v>
      </c>
      <c r="H709" s="110">
        <f t="shared" si="20"/>
        <v>3.0448723952293015</v>
      </c>
      <c r="I709" s="91">
        <f t="shared" si="21"/>
        <v>2.7027396019216373E-5</v>
      </c>
      <c r="J709" s="92">
        <v>45.673069740000003</v>
      </c>
      <c r="K709" s="92">
        <v>162.42484999999999</v>
      </c>
    </row>
    <row r="710" spans="1:11" x14ac:dyDescent="0.2">
      <c r="A710" s="90" t="s">
        <v>227</v>
      </c>
      <c r="B710" s="90" t="s">
        <v>360</v>
      </c>
      <c r="C710" s="90" t="s">
        <v>1549</v>
      </c>
      <c r="D710" s="90" t="s">
        <v>397</v>
      </c>
      <c r="E710" s="90" t="s">
        <v>1853</v>
      </c>
      <c r="F710" s="109">
        <v>0.24802081000000001</v>
      </c>
      <c r="G710" s="109">
        <v>0.11150125</v>
      </c>
      <c r="H710" s="110">
        <f t="shared" si="20"/>
        <v>1.2243769464467888</v>
      </c>
      <c r="I710" s="91">
        <f t="shared" si="21"/>
        <v>2.6899625385068721E-5</v>
      </c>
      <c r="J710" s="92">
        <v>54.478111490000003</v>
      </c>
      <c r="K710" s="92">
        <v>18.937349999999999</v>
      </c>
    </row>
    <row r="711" spans="1:11" x14ac:dyDescent="0.2">
      <c r="A711" s="90" t="s">
        <v>2687</v>
      </c>
      <c r="B711" s="90" t="s">
        <v>193</v>
      </c>
      <c r="C711" s="90" t="s">
        <v>1173</v>
      </c>
      <c r="D711" s="90" t="s">
        <v>396</v>
      </c>
      <c r="E711" s="90" t="s">
        <v>1853</v>
      </c>
      <c r="F711" s="109">
        <v>0.24403467000000001</v>
      </c>
      <c r="G711" s="109">
        <v>0</v>
      </c>
      <c r="H711" s="110" t="str">
        <f t="shared" ref="H711:H774" si="22">IF(ISERROR(F711/G711-1),"",IF((F711/G711-1)&gt;10000%,"",F711/G711-1))</f>
        <v/>
      </c>
      <c r="I711" s="91">
        <f t="shared" ref="I711:I774" si="23">F711/$F$1037</f>
        <v>2.6467300078444497E-5</v>
      </c>
      <c r="J711" s="92">
        <v>4.6022139199999996</v>
      </c>
      <c r="K711" s="92">
        <v>33.3249</v>
      </c>
    </row>
    <row r="712" spans="1:11" x14ac:dyDescent="0.2">
      <c r="A712" s="90" t="s">
        <v>2679</v>
      </c>
      <c r="B712" s="90" t="s">
        <v>1075</v>
      </c>
      <c r="C712" s="90" t="s">
        <v>1173</v>
      </c>
      <c r="D712" s="90" t="s">
        <v>396</v>
      </c>
      <c r="E712" s="90" t="s">
        <v>1853</v>
      </c>
      <c r="F712" s="109">
        <v>0.24332520999999999</v>
      </c>
      <c r="G712" s="109">
        <v>8.5656070000000001E-2</v>
      </c>
      <c r="H712" s="110">
        <f t="shared" si="22"/>
        <v>1.8407234887148101</v>
      </c>
      <c r="I712" s="91">
        <f t="shared" si="23"/>
        <v>2.6390354082559347E-5</v>
      </c>
      <c r="J712" s="92">
        <v>16.190486984099998</v>
      </c>
      <c r="K712" s="92">
        <v>26.194649999999999</v>
      </c>
    </row>
    <row r="713" spans="1:11" x14ac:dyDescent="0.2">
      <c r="A713" s="90" t="s">
        <v>757</v>
      </c>
      <c r="B713" s="90" t="s">
        <v>248</v>
      </c>
      <c r="C713" s="90" t="s">
        <v>1173</v>
      </c>
      <c r="D713" s="90" t="s">
        <v>396</v>
      </c>
      <c r="E713" s="90" t="s">
        <v>1853</v>
      </c>
      <c r="F713" s="109">
        <v>0.24263269399999998</v>
      </c>
      <c r="G713" s="109">
        <v>7.1394331999999991E-2</v>
      </c>
      <c r="H713" s="110">
        <f t="shared" si="22"/>
        <v>2.3984867874385323</v>
      </c>
      <c r="I713" s="91">
        <f t="shared" si="23"/>
        <v>2.6315245784295319E-5</v>
      </c>
      <c r="J713" s="92">
        <v>14.620968624082002</v>
      </c>
      <c r="K713" s="92">
        <v>56.728349999999999</v>
      </c>
    </row>
    <row r="714" spans="1:11" x14ac:dyDescent="0.2">
      <c r="A714" s="90" t="s">
        <v>1656</v>
      </c>
      <c r="B714" s="90" t="s">
        <v>674</v>
      </c>
      <c r="C714" s="90" t="s">
        <v>1534</v>
      </c>
      <c r="D714" s="90" t="s">
        <v>397</v>
      </c>
      <c r="E714" s="90" t="s">
        <v>398</v>
      </c>
      <c r="F714" s="109">
        <v>0.23314022000000001</v>
      </c>
      <c r="G714" s="109">
        <v>0.245737973</v>
      </c>
      <c r="H714" s="110">
        <f t="shared" si="22"/>
        <v>-5.1264982966226391E-2</v>
      </c>
      <c r="I714" s="91">
        <f t="shared" si="23"/>
        <v>2.5285719291830819E-5</v>
      </c>
      <c r="J714" s="92">
        <v>3.9748593199999998</v>
      </c>
      <c r="K714" s="92">
        <v>41.180399999999999</v>
      </c>
    </row>
    <row r="715" spans="1:11" x14ac:dyDescent="0.2">
      <c r="A715" s="90" t="s">
        <v>2595</v>
      </c>
      <c r="B715" s="90" t="s">
        <v>2596</v>
      </c>
      <c r="C715" s="90" t="s">
        <v>1532</v>
      </c>
      <c r="D715" s="90" t="s">
        <v>396</v>
      </c>
      <c r="E715" s="90" t="s">
        <v>1853</v>
      </c>
      <c r="F715" s="109">
        <v>0.22801952</v>
      </c>
      <c r="G715" s="109">
        <v>7.1628429999999993E-2</v>
      </c>
      <c r="H715" s="110">
        <f t="shared" si="22"/>
        <v>2.1833661578230883</v>
      </c>
      <c r="I715" s="91">
        <f t="shared" si="23"/>
        <v>2.4730342863097596E-5</v>
      </c>
      <c r="J715" s="92">
        <v>66.896068589999999</v>
      </c>
      <c r="K715" s="92">
        <v>24.89245</v>
      </c>
    </row>
    <row r="716" spans="1:11" x14ac:dyDescent="0.2">
      <c r="A716" s="90" t="s">
        <v>2894</v>
      </c>
      <c r="B716" s="90" t="s">
        <v>2895</v>
      </c>
      <c r="C716" s="90" t="s">
        <v>1536</v>
      </c>
      <c r="D716" s="90" t="s">
        <v>1434</v>
      </c>
      <c r="E716" s="90" t="s">
        <v>398</v>
      </c>
      <c r="F716" s="109">
        <v>0.22526917000000002</v>
      </c>
      <c r="G716" s="109">
        <v>7.0754339999999999E-2</v>
      </c>
      <c r="H716" s="110">
        <f t="shared" si="22"/>
        <v>2.1838212327328614</v>
      </c>
      <c r="I716" s="91">
        <f t="shared" si="23"/>
        <v>2.4432047793914394E-5</v>
      </c>
      <c r="J716" s="92">
        <v>305.35861693014556</v>
      </c>
      <c r="K716" s="92">
        <v>55.956000000000003</v>
      </c>
    </row>
    <row r="717" spans="1:11" x14ac:dyDescent="0.2">
      <c r="A717" s="90" t="s">
        <v>2048</v>
      </c>
      <c r="B717" s="90" t="s">
        <v>562</v>
      </c>
      <c r="C717" s="90" t="s">
        <v>1173</v>
      </c>
      <c r="D717" s="90" t="s">
        <v>396</v>
      </c>
      <c r="E717" s="90" t="s">
        <v>1853</v>
      </c>
      <c r="F717" s="109">
        <v>0.224464566</v>
      </c>
      <c r="G717" s="109">
        <v>0.13349415000000001</v>
      </c>
      <c r="H717" s="110">
        <f t="shared" si="22"/>
        <v>0.68145619864241236</v>
      </c>
      <c r="I717" s="91">
        <f t="shared" si="23"/>
        <v>2.4344782752794144E-5</v>
      </c>
      <c r="J717" s="92">
        <v>9.9431246165999987</v>
      </c>
      <c r="K717" s="92">
        <v>62.698</v>
      </c>
    </row>
    <row r="718" spans="1:11" x14ac:dyDescent="0.2">
      <c r="A718" s="90" t="s">
        <v>2045</v>
      </c>
      <c r="B718" s="90" t="s">
        <v>172</v>
      </c>
      <c r="C718" s="90" t="s">
        <v>1173</v>
      </c>
      <c r="D718" s="90" t="s">
        <v>396</v>
      </c>
      <c r="E718" s="90" t="s">
        <v>1853</v>
      </c>
      <c r="F718" s="109">
        <v>0.224442999</v>
      </c>
      <c r="G718" s="109">
        <v>1.5968955540000001</v>
      </c>
      <c r="H718" s="110">
        <f t="shared" si="22"/>
        <v>-0.85945042026211316</v>
      </c>
      <c r="I718" s="91">
        <f t="shared" si="23"/>
        <v>2.4342443657858198E-5</v>
      </c>
      <c r="J718" s="92">
        <v>31.589110192000003</v>
      </c>
      <c r="K718" s="92">
        <v>7.4283999999999999</v>
      </c>
    </row>
    <row r="719" spans="1:11" x14ac:dyDescent="0.2">
      <c r="A719" s="90" t="s">
        <v>230</v>
      </c>
      <c r="B719" s="90" t="s">
        <v>22</v>
      </c>
      <c r="C719" s="90" t="s">
        <v>1549</v>
      </c>
      <c r="D719" s="90" t="s">
        <v>1434</v>
      </c>
      <c r="E719" s="90" t="s">
        <v>1853</v>
      </c>
      <c r="F719" s="109">
        <v>0.22309094000000002</v>
      </c>
      <c r="G719" s="109">
        <v>0.28375421999999995</v>
      </c>
      <c r="H719" s="110">
        <f t="shared" si="22"/>
        <v>-0.21378811564458822</v>
      </c>
      <c r="I719" s="91">
        <f t="shared" si="23"/>
        <v>2.4195803218297864E-5</v>
      </c>
      <c r="J719" s="92">
        <v>34.699800959760417</v>
      </c>
      <c r="K719" s="92">
        <v>39.990900000000003</v>
      </c>
    </row>
    <row r="720" spans="1:11" x14ac:dyDescent="0.2">
      <c r="A720" s="90" t="s">
        <v>1395</v>
      </c>
      <c r="B720" s="90" t="s">
        <v>1396</v>
      </c>
      <c r="C720" s="90" t="s">
        <v>1549</v>
      </c>
      <c r="D720" s="90" t="s">
        <v>1434</v>
      </c>
      <c r="E720" s="90" t="s">
        <v>1853</v>
      </c>
      <c r="F720" s="109">
        <v>0.21635782000000001</v>
      </c>
      <c r="G720" s="109">
        <v>2.9970051</v>
      </c>
      <c r="H720" s="110">
        <f t="shared" si="22"/>
        <v>-0.92780865804999801</v>
      </c>
      <c r="I720" s="91">
        <f t="shared" si="23"/>
        <v>2.3465548343020607E-5</v>
      </c>
      <c r="J720" s="92">
        <v>62.954119383225603</v>
      </c>
      <c r="K720" s="92">
        <v>50.31785</v>
      </c>
    </row>
    <row r="721" spans="1:11" x14ac:dyDescent="0.2">
      <c r="A721" s="90" t="s">
        <v>1863</v>
      </c>
      <c r="B721" s="90" t="s">
        <v>696</v>
      </c>
      <c r="C721" s="90" t="s">
        <v>1532</v>
      </c>
      <c r="D721" s="90" t="s">
        <v>396</v>
      </c>
      <c r="E721" s="90" t="s">
        <v>398</v>
      </c>
      <c r="F721" s="109">
        <v>0.21219342000000002</v>
      </c>
      <c r="G721" s="109">
        <v>9.7768799999999999E-4</v>
      </c>
      <c r="H721" s="110" t="str">
        <f t="shared" si="22"/>
        <v/>
      </c>
      <c r="I721" s="91">
        <f t="shared" si="23"/>
        <v>2.30138894682932E-5</v>
      </c>
      <c r="J721" s="92">
        <v>16.094372284999999</v>
      </c>
      <c r="K721" s="92">
        <v>15.5381</v>
      </c>
    </row>
    <row r="722" spans="1:11" x14ac:dyDescent="0.2">
      <c r="A722" s="90" t="s">
        <v>139</v>
      </c>
      <c r="B722" s="90" t="s">
        <v>140</v>
      </c>
      <c r="C722" s="90" t="s">
        <v>1538</v>
      </c>
      <c r="D722" s="90" t="s">
        <v>397</v>
      </c>
      <c r="E722" s="90" t="s">
        <v>398</v>
      </c>
      <c r="F722" s="109">
        <v>0.21062675</v>
      </c>
      <c r="G722" s="109">
        <v>1.164575E-2</v>
      </c>
      <c r="H722" s="110">
        <f t="shared" si="22"/>
        <v>17.086147306957475</v>
      </c>
      <c r="I722" s="91">
        <f t="shared" si="23"/>
        <v>2.2843972935474741E-5</v>
      </c>
      <c r="J722" s="92">
        <v>18.354608342999999</v>
      </c>
      <c r="K722" s="92">
        <v>40.307450000000003</v>
      </c>
    </row>
    <row r="723" spans="1:11" x14ac:dyDescent="0.2">
      <c r="A723" s="90" t="s">
        <v>608</v>
      </c>
      <c r="B723" s="90" t="s">
        <v>609</v>
      </c>
      <c r="C723" s="90" t="s">
        <v>610</v>
      </c>
      <c r="D723" s="90" t="s">
        <v>396</v>
      </c>
      <c r="E723" s="90" t="s">
        <v>1853</v>
      </c>
      <c r="F723" s="109">
        <v>0.20564360000000001</v>
      </c>
      <c r="G723" s="109">
        <v>2.843977E-2</v>
      </c>
      <c r="H723" s="110">
        <f t="shared" si="22"/>
        <v>6.2308461003728235</v>
      </c>
      <c r="I723" s="91">
        <f t="shared" si="23"/>
        <v>2.2303514785057423E-5</v>
      </c>
      <c r="J723" s="92">
        <v>27.270450709999999</v>
      </c>
      <c r="K723" s="92">
        <v>89.905100000000004</v>
      </c>
    </row>
    <row r="724" spans="1:11" x14ac:dyDescent="0.2">
      <c r="A724" s="90" t="s">
        <v>149</v>
      </c>
      <c r="B724" s="90" t="s">
        <v>150</v>
      </c>
      <c r="C724" s="90" t="s">
        <v>1538</v>
      </c>
      <c r="D724" s="90" t="s">
        <v>397</v>
      </c>
      <c r="E724" s="90" t="s">
        <v>398</v>
      </c>
      <c r="F724" s="109">
        <v>0.20562535000000001</v>
      </c>
      <c r="G724" s="109">
        <v>0.15030403000000001</v>
      </c>
      <c r="H724" s="110">
        <f t="shared" si="22"/>
        <v>0.36806278580820484</v>
      </c>
      <c r="I724" s="91">
        <f t="shared" si="23"/>
        <v>2.2301535442423725E-5</v>
      </c>
      <c r="J724" s="92">
        <v>47.034009045000005</v>
      </c>
      <c r="K724" s="92">
        <v>45.262700000000002</v>
      </c>
    </row>
    <row r="725" spans="1:11" x14ac:dyDescent="0.2">
      <c r="A725" s="90" t="s">
        <v>734</v>
      </c>
      <c r="B725" s="90" t="s">
        <v>735</v>
      </c>
      <c r="C725" s="90" t="s">
        <v>1531</v>
      </c>
      <c r="D725" s="90" t="s">
        <v>396</v>
      </c>
      <c r="E725" s="90" t="s">
        <v>1853</v>
      </c>
      <c r="F725" s="109">
        <v>0.20111407000000001</v>
      </c>
      <c r="G725" s="109">
        <v>0.14123574</v>
      </c>
      <c r="H725" s="110">
        <f t="shared" si="22"/>
        <v>0.42396018175003025</v>
      </c>
      <c r="I725" s="91">
        <f t="shared" si="23"/>
        <v>2.181225495822906E-5</v>
      </c>
      <c r="J725" s="92">
        <v>15.451435810000001</v>
      </c>
      <c r="K725" s="92">
        <v>9.8782499999999995</v>
      </c>
    </row>
    <row r="726" spans="1:11" x14ac:dyDescent="0.2">
      <c r="A726" s="90" t="s">
        <v>2693</v>
      </c>
      <c r="B726" s="90" t="s">
        <v>2694</v>
      </c>
      <c r="C726" s="90" t="s">
        <v>1536</v>
      </c>
      <c r="D726" s="90" t="s">
        <v>397</v>
      </c>
      <c r="E726" s="90" t="s">
        <v>1853</v>
      </c>
      <c r="F726" s="109">
        <v>0.19817709</v>
      </c>
      <c r="G726" s="109">
        <v>0.58675728999999999</v>
      </c>
      <c r="H726" s="110">
        <f t="shared" si="22"/>
        <v>-0.66225031477666008</v>
      </c>
      <c r="I726" s="91">
        <f t="shared" si="23"/>
        <v>2.1493718534759435E-5</v>
      </c>
      <c r="J726" s="92">
        <v>28.63406276769722</v>
      </c>
      <c r="K726" s="92">
        <v>84.417450000000002</v>
      </c>
    </row>
    <row r="727" spans="1:11" x14ac:dyDescent="0.2">
      <c r="A727" s="90" t="s">
        <v>1975</v>
      </c>
      <c r="B727" s="90" t="s">
        <v>381</v>
      </c>
      <c r="C727" s="90" t="s">
        <v>1530</v>
      </c>
      <c r="D727" s="90" t="s">
        <v>396</v>
      </c>
      <c r="E727" s="90" t="s">
        <v>1853</v>
      </c>
      <c r="F727" s="109">
        <v>0.19782023000000001</v>
      </c>
      <c r="G727" s="109">
        <v>0</v>
      </c>
      <c r="H727" s="110" t="str">
        <f t="shared" si="22"/>
        <v/>
      </c>
      <c r="I727" s="91">
        <f t="shared" si="23"/>
        <v>2.1455014523128655E-5</v>
      </c>
      <c r="J727" s="92">
        <v>7.6166400000000003</v>
      </c>
      <c r="K727" s="92">
        <v>31.902149999999999</v>
      </c>
    </row>
    <row r="728" spans="1:11" x14ac:dyDescent="0.2">
      <c r="A728" s="90" t="s">
        <v>2866</v>
      </c>
      <c r="B728" s="90" t="s">
        <v>2852</v>
      </c>
      <c r="C728" s="90" t="s">
        <v>1173</v>
      </c>
      <c r="D728" s="90" t="s">
        <v>396</v>
      </c>
      <c r="E728" s="90" t="s">
        <v>1853</v>
      </c>
      <c r="F728" s="109">
        <v>0.19278271999999999</v>
      </c>
      <c r="G728" s="109">
        <v>0.67722625699999994</v>
      </c>
      <c r="H728" s="110">
        <f t="shared" si="22"/>
        <v>-0.71533484118882884</v>
      </c>
      <c r="I728" s="91">
        <f t="shared" si="23"/>
        <v>2.0908660643091177E-5</v>
      </c>
      <c r="J728" s="92">
        <v>13.0659536568</v>
      </c>
      <c r="K728" s="92">
        <v>93.238200000000006</v>
      </c>
    </row>
    <row r="729" spans="1:11" x14ac:dyDescent="0.2">
      <c r="A729" s="90" t="s">
        <v>2060</v>
      </c>
      <c r="B729" s="90" t="s">
        <v>531</v>
      </c>
      <c r="C729" s="90" t="s">
        <v>1173</v>
      </c>
      <c r="D729" s="90" t="s">
        <v>396</v>
      </c>
      <c r="E729" s="90" t="s">
        <v>1853</v>
      </c>
      <c r="F729" s="109">
        <v>0.19224632</v>
      </c>
      <c r="G729" s="109">
        <v>0.12884145</v>
      </c>
      <c r="H729" s="110">
        <f t="shared" si="22"/>
        <v>0.49211546439441656</v>
      </c>
      <c r="I729" s="91">
        <f t="shared" si="23"/>
        <v>2.0850484238230028E-5</v>
      </c>
      <c r="J729" s="92">
        <v>26.0154360258</v>
      </c>
      <c r="K729" s="92">
        <v>52.230649999999997</v>
      </c>
    </row>
    <row r="730" spans="1:11" x14ac:dyDescent="0.2">
      <c r="A730" s="90" t="s">
        <v>2284</v>
      </c>
      <c r="B730" s="90" t="s">
        <v>2285</v>
      </c>
      <c r="C730" s="90" t="s">
        <v>1530</v>
      </c>
      <c r="D730" s="90" t="s">
        <v>396</v>
      </c>
      <c r="E730" s="90" t="s">
        <v>398</v>
      </c>
      <c r="F730" s="109">
        <v>0.18951314999999999</v>
      </c>
      <c r="G730" s="109">
        <v>1.6237499999999998E-2</v>
      </c>
      <c r="H730" s="110">
        <f t="shared" si="22"/>
        <v>10.671325635103926</v>
      </c>
      <c r="I730" s="91">
        <f t="shared" si="23"/>
        <v>2.0554052462550766E-5</v>
      </c>
      <c r="J730" s="92">
        <v>85.035600000000002</v>
      </c>
      <c r="K730" s="92">
        <v>47.347200000000001</v>
      </c>
    </row>
    <row r="731" spans="1:11" x14ac:dyDescent="0.2">
      <c r="A731" s="90" t="s">
        <v>213</v>
      </c>
      <c r="B731" s="90" t="s">
        <v>27</v>
      </c>
      <c r="C731" s="90" t="s">
        <v>1549</v>
      </c>
      <c r="D731" s="90" t="s">
        <v>1434</v>
      </c>
      <c r="E731" s="90" t="s">
        <v>1853</v>
      </c>
      <c r="F731" s="109">
        <v>0.18558594</v>
      </c>
      <c r="G731" s="109">
        <v>0.63419696999999997</v>
      </c>
      <c r="H731" s="110">
        <f t="shared" si="22"/>
        <v>-0.7073686113637534</v>
      </c>
      <c r="I731" s="91">
        <f t="shared" si="23"/>
        <v>2.0128118534633607E-5</v>
      </c>
      <c r="J731" s="92">
        <v>110.00164697</v>
      </c>
      <c r="K731" s="92">
        <v>12.668049999999999</v>
      </c>
    </row>
    <row r="732" spans="1:11" x14ac:dyDescent="0.2">
      <c r="A732" s="90" t="s">
        <v>1612</v>
      </c>
      <c r="B732" s="90" t="s">
        <v>972</v>
      </c>
      <c r="C732" s="90" t="s">
        <v>1536</v>
      </c>
      <c r="D732" s="90" t="s">
        <v>397</v>
      </c>
      <c r="E732" s="90" t="s">
        <v>398</v>
      </c>
      <c r="F732" s="109">
        <v>0.17559970000000003</v>
      </c>
      <c r="G732" s="109">
        <v>9.3321735000000003E-2</v>
      </c>
      <c r="H732" s="110">
        <f t="shared" si="22"/>
        <v>0.88165918689788625</v>
      </c>
      <c r="I732" s="91">
        <f t="shared" si="23"/>
        <v>1.9045039598614536E-5</v>
      </c>
      <c r="J732" s="92">
        <v>4.4930000000000003</v>
      </c>
      <c r="K732" s="92">
        <v>33.33135</v>
      </c>
    </row>
    <row r="733" spans="1:11" x14ac:dyDescent="0.2">
      <c r="A733" s="90" t="s">
        <v>1875</v>
      </c>
      <c r="B733" s="90" t="s">
        <v>1876</v>
      </c>
      <c r="C733" s="90" t="s">
        <v>1537</v>
      </c>
      <c r="D733" s="90" t="s">
        <v>396</v>
      </c>
      <c r="E733" s="90" t="s">
        <v>1853</v>
      </c>
      <c r="F733" s="109">
        <v>0.17352879000000002</v>
      </c>
      <c r="G733" s="109">
        <v>0.40054513000000003</v>
      </c>
      <c r="H733" s="110">
        <f t="shared" si="22"/>
        <v>-0.56676844379558422</v>
      </c>
      <c r="I733" s="91">
        <f t="shared" si="23"/>
        <v>1.8820434642255461E-5</v>
      </c>
      <c r="J733" s="92">
        <v>50.400945842716808</v>
      </c>
      <c r="K733" s="92">
        <v>43.700850000000003</v>
      </c>
    </row>
    <row r="734" spans="1:11" x14ac:dyDescent="0.2">
      <c r="A734" s="90" t="s">
        <v>3272</v>
      </c>
      <c r="B734" s="90" t="s">
        <v>3273</v>
      </c>
      <c r="C734" s="90" t="s">
        <v>1536</v>
      </c>
      <c r="D734" s="90" t="s">
        <v>1434</v>
      </c>
      <c r="E734" s="90" t="s">
        <v>1853</v>
      </c>
      <c r="F734" s="109">
        <v>0.16898150000000001</v>
      </c>
      <c r="G734" s="109">
        <v>7.896924000000001E-2</v>
      </c>
      <c r="H734" s="110">
        <f t="shared" si="22"/>
        <v>1.1398395121948748</v>
      </c>
      <c r="I734" s="91">
        <f t="shared" si="23"/>
        <v>1.8327248616787397E-5</v>
      </c>
      <c r="J734" s="92">
        <v>6.5774971799999999</v>
      </c>
      <c r="K734" s="92">
        <v>24.91235</v>
      </c>
    </row>
    <row r="735" spans="1:11" x14ac:dyDescent="0.2">
      <c r="A735" s="90" t="s">
        <v>1448</v>
      </c>
      <c r="B735" s="90" t="s">
        <v>1449</v>
      </c>
      <c r="C735" s="90" t="s">
        <v>296</v>
      </c>
      <c r="D735" s="90" t="s">
        <v>1434</v>
      </c>
      <c r="E735" s="90" t="s">
        <v>398</v>
      </c>
      <c r="F735" s="109">
        <v>0.16702643</v>
      </c>
      <c r="G735" s="109">
        <v>5.6623889999999996E-2</v>
      </c>
      <c r="H735" s="110">
        <f t="shared" si="22"/>
        <v>1.9497519509874723</v>
      </c>
      <c r="I735" s="91">
        <f t="shared" si="23"/>
        <v>1.8115207334438604E-5</v>
      </c>
      <c r="J735" s="92">
        <v>2.9243100000000002</v>
      </c>
      <c r="K735" s="92">
        <v>14.6515</v>
      </c>
    </row>
    <row r="736" spans="1:11" x14ac:dyDescent="0.2">
      <c r="A736" s="90" t="s">
        <v>45</v>
      </c>
      <c r="B736" s="90" t="s">
        <v>982</v>
      </c>
      <c r="C736" s="90" t="s">
        <v>1535</v>
      </c>
      <c r="D736" s="90" t="s">
        <v>396</v>
      </c>
      <c r="E736" s="90" t="s">
        <v>1853</v>
      </c>
      <c r="F736" s="109">
        <v>0.16554370000000002</v>
      </c>
      <c r="G736" s="109">
        <v>0.38974258500000003</v>
      </c>
      <c r="H736" s="110">
        <f t="shared" si="22"/>
        <v>-0.57524862211297745</v>
      </c>
      <c r="I736" s="91">
        <f t="shared" si="23"/>
        <v>1.7954394693163855E-5</v>
      </c>
      <c r="J736" s="92">
        <v>15.276503079999999</v>
      </c>
      <c r="K736" s="92">
        <v>88.66</v>
      </c>
    </row>
    <row r="737" spans="1:11" x14ac:dyDescent="0.2">
      <c r="A737" s="90" t="s">
        <v>2118</v>
      </c>
      <c r="B737" s="90" t="s">
        <v>1578</v>
      </c>
      <c r="C737" s="90" t="s">
        <v>1535</v>
      </c>
      <c r="D737" s="90" t="s">
        <v>396</v>
      </c>
      <c r="E737" s="90" t="s">
        <v>1853</v>
      </c>
      <c r="F737" s="109">
        <v>0.16237183999999999</v>
      </c>
      <c r="G737" s="109">
        <v>0.27751499000000002</v>
      </c>
      <c r="H737" s="110">
        <f t="shared" si="22"/>
        <v>-0.4149078577701335</v>
      </c>
      <c r="I737" s="91">
        <f t="shared" si="23"/>
        <v>1.7610383858855698E-5</v>
      </c>
      <c r="J737" s="92">
        <v>43.027282200000002</v>
      </c>
      <c r="K737" s="92">
        <v>40.766150000000003</v>
      </c>
    </row>
    <row r="738" spans="1:11" x14ac:dyDescent="0.2">
      <c r="A738" s="90" t="s">
        <v>471</v>
      </c>
      <c r="B738" s="90" t="s">
        <v>796</v>
      </c>
      <c r="C738" s="90" t="s">
        <v>1531</v>
      </c>
      <c r="D738" s="90" t="s">
        <v>396</v>
      </c>
      <c r="E738" s="90" t="s">
        <v>1853</v>
      </c>
      <c r="F738" s="109">
        <v>0.16011642800000001</v>
      </c>
      <c r="G738" s="109">
        <v>0.126420695</v>
      </c>
      <c r="H738" s="110">
        <f t="shared" si="22"/>
        <v>0.2665365271089517</v>
      </c>
      <c r="I738" s="91">
        <f t="shared" si="23"/>
        <v>1.7365768344984147E-5</v>
      </c>
      <c r="J738" s="92">
        <v>81.232921599999997</v>
      </c>
      <c r="K738" s="92">
        <v>28.880700000000001</v>
      </c>
    </row>
    <row r="739" spans="1:11" x14ac:dyDescent="0.2">
      <c r="A739" s="90" t="s">
        <v>225</v>
      </c>
      <c r="B739" s="90" t="s">
        <v>361</v>
      </c>
      <c r="C739" s="90" t="s">
        <v>1549</v>
      </c>
      <c r="D739" s="90" t="s">
        <v>397</v>
      </c>
      <c r="E739" s="90" t="s">
        <v>1853</v>
      </c>
      <c r="F739" s="109">
        <v>0.15920045000000002</v>
      </c>
      <c r="G739" s="109">
        <v>5.0812859699999997</v>
      </c>
      <c r="H739" s="110">
        <f t="shared" si="22"/>
        <v>-0.96866925991964981</v>
      </c>
      <c r="I739" s="91">
        <f t="shared" si="23"/>
        <v>1.7266423999398939E-5</v>
      </c>
      <c r="J739" s="92">
        <v>749.39411653000002</v>
      </c>
      <c r="K739" s="92">
        <v>17.762450000000001</v>
      </c>
    </row>
    <row r="740" spans="1:11" x14ac:dyDescent="0.2">
      <c r="A740" s="90" t="s">
        <v>500</v>
      </c>
      <c r="B740" s="90" t="s">
        <v>383</v>
      </c>
      <c r="C740" s="90" t="s">
        <v>1173</v>
      </c>
      <c r="D740" s="90" t="s">
        <v>396</v>
      </c>
      <c r="E740" s="90" t="s">
        <v>1853</v>
      </c>
      <c r="F740" s="109">
        <v>0.154739073</v>
      </c>
      <c r="G740" s="109">
        <v>1.8461140000000001E-2</v>
      </c>
      <c r="H740" s="110">
        <f t="shared" si="22"/>
        <v>7.3818806964250303</v>
      </c>
      <c r="I740" s="91">
        <f t="shared" si="23"/>
        <v>1.6782555851393284E-5</v>
      </c>
      <c r="J740" s="92">
        <v>7.4019621715199992</v>
      </c>
      <c r="K740" s="92">
        <v>205.72829999999999</v>
      </c>
    </row>
    <row r="741" spans="1:11" x14ac:dyDescent="0.2">
      <c r="A741" s="90" t="s">
        <v>494</v>
      </c>
      <c r="B741" s="90" t="s">
        <v>845</v>
      </c>
      <c r="C741" s="90" t="s">
        <v>1531</v>
      </c>
      <c r="D741" s="90" t="s">
        <v>396</v>
      </c>
      <c r="E741" s="90" t="s">
        <v>1853</v>
      </c>
      <c r="F741" s="109">
        <v>0.14632726000000001</v>
      </c>
      <c r="G741" s="109">
        <v>0.47884843099999996</v>
      </c>
      <c r="H741" s="110">
        <f t="shared" si="22"/>
        <v>-0.69441842026208911</v>
      </c>
      <c r="I741" s="91">
        <f t="shared" si="23"/>
        <v>1.587023475015484E-5</v>
      </c>
      <c r="J741" s="92">
        <v>20.135017329999997</v>
      </c>
      <c r="K741" s="92">
        <v>25.734449999999999</v>
      </c>
    </row>
    <row r="742" spans="1:11" x14ac:dyDescent="0.2">
      <c r="A742" s="90" t="s">
        <v>1021</v>
      </c>
      <c r="B742" s="90" t="s">
        <v>1022</v>
      </c>
      <c r="C742" s="90" t="s">
        <v>1531</v>
      </c>
      <c r="D742" s="90" t="s">
        <v>396</v>
      </c>
      <c r="E742" s="90" t="s">
        <v>1853</v>
      </c>
      <c r="F742" s="109">
        <v>0.14497095999999998</v>
      </c>
      <c r="G742" s="109">
        <v>0.13301164999999998</v>
      </c>
      <c r="H742" s="110">
        <f t="shared" si="22"/>
        <v>8.991174833181903E-2</v>
      </c>
      <c r="I742" s="91">
        <f t="shared" si="23"/>
        <v>1.5723134343903567E-5</v>
      </c>
      <c r="J742" s="92">
        <v>25.875737219999998</v>
      </c>
      <c r="K742" s="92">
        <v>44.95055</v>
      </c>
    </row>
    <row r="743" spans="1:11" x14ac:dyDescent="0.2">
      <c r="A743" s="90" t="s">
        <v>2772</v>
      </c>
      <c r="B743" s="90" t="s">
        <v>2773</v>
      </c>
      <c r="C743" s="90" t="s">
        <v>296</v>
      </c>
      <c r="D743" s="90" t="s">
        <v>397</v>
      </c>
      <c r="E743" s="90" t="s">
        <v>398</v>
      </c>
      <c r="F743" s="109">
        <v>0.14482500000000001</v>
      </c>
      <c r="G743" s="109">
        <v>1.96749</v>
      </c>
      <c r="H743" s="110">
        <f t="shared" si="22"/>
        <v>-0.92639098546879528</v>
      </c>
      <c r="I743" s="91">
        <f t="shared" si="23"/>
        <v>1.5707303941119205E-5</v>
      </c>
      <c r="J743" s="92">
        <v>54.194586000000001</v>
      </c>
      <c r="K743" s="92">
        <v>42.784849999999999</v>
      </c>
    </row>
    <row r="744" spans="1:11" x14ac:dyDescent="0.2">
      <c r="A744" s="90" t="s">
        <v>143</v>
      </c>
      <c r="B744" s="90" t="s">
        <v>144</v>
      </c>
      <c r="C744" s="90" t="s">
        <v>1538</v>
      </c>
      <c r="D744" s="90" t="s">
        <v>397</v>
      </c>
      <c r="E744" s="90" t="s">
        <v>398</v>
      </c>
      <c r="F744" s="109">
        <v>0.14443302999999999</v>
      </c>
      <c r="G744" s="109">
        <v>0.14754795000000001</v>
      </c>
      <c r="H744" s="110">
        <f t="shared" si="22"/>
        <v>-2.111123875323262E-2</v>
      </c>
      <c r="I744" s="91">
        <f t="shared" si="23"/>
        <v>1.5664791999632578E-5</v>
      </c>
      <c r="J744" s="92">
        <v>4.1160102899999993</v>
      </c>
      <c r="K744" s="92">
        <v>54.159599999999998</v>
      </c>
    </row>
    <row r="745" spans="1:11" x14ac:dyDescent="0.2">
      <c r="A745" s="90" t="s">
        <v>1778</v>
      </c>
      <c r="B745" s="90" t="s">
        <v>1779</v>
      </c>
      <c r="C745" s="90" t="s">
        <v>1173</v>
      </c>
      <c r="D745" s="90" t="s">
        <v>396</v>
      </c>
      <c r="E745" s="90" t="s">
        <v>1853</v>
      </c>
      <c r="F745" s="109">
        <v>0.14280724</v>
      </c>
      <c r="G745" s="109">
        <v>5.5102370000000005E-2</v>
      </c>
      <c r="H745" s="110">
        <f t="shared" si="22"/>
        <v>1.5916714653108386</v>
      </c>
      <c r="I745" s="91">
        <f t="shared" si="23"/>
        <v>1.5488463481252243E-5</v>
      </c>
      <c r="J745" s="92">
        <v>8.8363256731200011</v>
      </c>
      <c r="K745" s="92">
        <v>60.939749999999997</v>
      </c>
    </row>
    <row r="746" spans="1:11" x14ac:dyDescent="0.2">
      <c r="A746" s="90" t="s">
        <v>478</v>
      </c>
      <c r="B746" s="90" t="s">
        <v>800</v>
      </c>
      <c r="C746" s="90" t="s">
        <v>1531</v>
      </c>
      <c r="D746" s="90" t="s">
        <v>396</v>
      </c>
      <c r="E746" s="90" t="s">
        <v>1853</v>
      </c>
      <c r="F746" s="109">
        <v>0.13920374700000002</v>
      </c>
      <c r="G746" s="109">
        <v>0.25238995999999997</v>
      </c>
      <c r="H746" s="110">
        <f t="shared" si="22"/>
        <v>-0.44845766844291257</v>
      </c>
      <c r="I746" s="91">
        <f t="shared" si="23"/>
        <v>1.5097638970285938E-5</v>
      </c>
      <c r="J746" s="92">
        <v>38.204339969999999</v>
      </c>
      <c r="K746" s="92">
        <v>22.258150000000001</v>
      </c>
    </row>
    <row r="747" spans="1:11" x14ac:dyDescent="0.2">
      <c r="A747" s="90" t="s">
        <v>611</v>
      </c>
      <c r="B747" s="90" t="s">
        <v>612</v>
      </c>
      <c r="C747" s="90" t="s">
        <v>1537</v>
      </c>
      <c r="D747" s="90" t="s">
        <v>396</v>
      </c>
      <c r="E747" s="90" t="s">
        <v>1853</v>
      </c>
      <c r="F747" s="109">
        <v>0.13442604</v>
      </c>
      <c r="G747" s="109">
        <v>2.9811900000000002E-2</v>
      </c>
      <c r="H747" s="110">
        <f t="shared" si="22"/>
        <v>3.5091403097420821</v>
      </c>
      <c r="I747" s="91">
        <f t="shared" si="23"/>
        <v>1.4579462578153273E-5</v>
      </c>
      <c r="J747" s="92">
        <v>3.36091541</v>
      </c>
      <c r="K747" s="92">
        <v>91.001149999999996</v>
      </c>
    </row>
    <row r="748" spans="1:11" x14ac:dyDescent="0.2">
      <c r="A748" s="90" t="s">
        <v>1023</v>
      </c>
      <c r="B748" s="90" t="s">
        <v>1024</v>
      </c>
      <c r="C748" s="90" t="s">
        <v>1531</v>
      </c>
      <c r="D748" s="90" t="s">
        <v>396</v>
      </c>
      <c r="E748" s="90" t="s">
        <v>1853</v>
      </c>
      <c r="F748" s="109">
        <v>0.13291327</v>
      </c>
      <c r="G748" s="109">
        <v>0.16980927299999998</v>
      </c>
      <c r="H748" s="110">
        <f t="shared" si="22"/>
        <v>-0.21727908227956427</v>
      </c>
      <c r="I748" s="91">
        <f t="shared" si="23"/>
        <v>1.4415391884674889E-5</v>
      </c>
      <c r="J748" s="92">
        <v>17.627033239999999</v>
      </c>
      <c r="K748" s="92">
        <v>55.063049999999997</v>
      </c>
    </row>
    <row r="749" spans="1:11" x14ac:dyDescent="0.2">
      <c r="A749" s="90" t="s">
        <v>2111</v>
      </c>
      <c r="B749" s="90" t="s">
        <v>2110</v>
      </c>
      <c r="C749" s="90" t="s">
        <v>1531</v>
      </c>
      <c r="D749" s="90" t="s">
        <v>396</v>
      </c>
      <c r="E749" s="90" t="s">
        <v>1853</v>
      </c>
      <c r="F749" s="109">
        <v>0.1319475</v>
      </c>
      <c r="G749" s="109">
        <v>0.57333814999999999</v>
      </c>
      <c r="H749" s="110">
        <f t="shared" si="22"/>
        <v>-0.76986094506357206</v>
      </c>
      <c r="I749" s="91">
        <f t="shared" si="23"/>
        <v>1.4310647241642162E-5</v>
      </c>
      <c r="J749" s="92">
        <v>68.928897370000001</v>
      </c>
      <c r="K749" s="92">
        <v>33.128950000000003</v>
      </c>
    </row>
    <row r="750" spans="1:11" x14ac:dyDescent="0.2">
      <c r="A750" s="90" t="s">
        <v>2512</v>
      </c>
      <c r="B750" s="90" t="s">
        <v>2513</v>
      </c>
      <c r="C750" s="90" t="s">
        <v>1752</v>
      </c>
      <c r="D750" s="90" t="s">
        <v>396</v>
      </c>
      <c r="E750" s="90" t="s">
        <v>1853</v>
      </c>
      <c r="F750" s="109">
        <v>0.13023499999999999</v>
      </c>
      <c r="G750" s="109">
        <v>7.5399999999999998E-3</v>
      </c>
      <c r="H750" s="110">
        <f t="shared" si="22"/>
        <v>16.272546419098141</v>
      </c>
      <c r="I750" s="91">
        <f t="shared" si="23"/>
        <v>1.4124914405466318E-5</v>
      </c>
      <c r="J750" s="92">
        <v>2.35327486</v>
      </c>
      <c r="K750" s="92">
        <v>57.977049999999998</v>
      </c>
    </row>
    <row r="751" spans="1:11" x14ac:dyDescent="0.2">
      <c r="A751" s="90" t="s">
        <v>1657</v>
      </c>
      <c r="B751" s="90" t="s">
        <v>672</v>
      </c>
      <c r="C751" s="90" t="s">
        <v>1534</v>
      </c>
      <c r="D751" s="90" t="s">
        <v>397</v>
      </c>
      <c r="E751" s="90" t="s">
        <v>398</v>
      </c>
      <c r="F751" s="109">
        <v>0.12990417999999998</v>
      </c>
      <c r="G751" s="109">
        <v>0.17443650700000002</v>
      </c>
      <c r="H751" s="110">
        <f t="shared" si="22"/>
        <v>-0.25529247154668167</v>
      </c>
      <c r="I751" s="91">
        <f t="shared" si="23"/>
        <v>1.4089034617516714E-5</v>
      </c>
      <c r="J751" s="92">
        <v>2.6206198399999998</v>
      </c>
      <c r="K751" s="92">
        <v>40.577649999999998</v>
      </c>
    </row>
    <row r="752" spans="1:11" x14ac:dyDescent="0.2">
      <c r="A752" s="90" t="s">
        <v>1015</v>
      </c>
      <c r="B752" s="90" t="s">
        <v>1016</v>
      </c>
      <c r="C752" s="90" t="s">
        <v>1531</v>
      </c>
      <c r="D752" s="90" t="s">
        <v>396</v>
      </c>
      <c r="E752" s="90" t="s">
        <v>1853</v>
      </c>
      <c r="F752" s="109">
        <v>0.12804416400000002</v>
      </c>
      <c r="G752" s="109">
        <v>0.26881812500000002</v>
      </c>
      <c r="H752" s="110">
        <f t="shared" si="22"/>
        <v>-0.52367734132510591</v>
      </c>
      <c r="I752" s="91">
        <f t="shared" si="23"/>
        <v>1.3887302619261274E-5</v>
      </c>
      <c r="J752" s="92">
        <v>20.087674149999998</v>
      </c>
      <c r="K752" s="92">
        <v>48.903149999999997</v>
      </c>
    </row>
    <row r="753" spans="1:233" x14ac:dyDescent="0.2">
      <c r="A753" s="90" t="s">
        <v>2052</v>
      </c>
      <c r="B753" s="90" t="s">
        <v>1078</v>
      </c>
      <c r="C753" s="90" t="s">
        <v>1173</v>
      </c>
      <c r="D753" s="90" t="s">
        <v>396</v>
      </c>
      <c r="E753" s="90" t="s">
        <v>1853</v>
      </c>
      <c r="F753" s="109">
        <v>0.12352022500000001</v>
      </c>
      <c r="G753" s="109">
        <v>0.236024925</v>
      </c>
      <c r="H753" s="110">
        <f t="shared" si="22"/>
        <v>-0.47666448787135507</v>
      </c>
      <c r="I753" s="91">
        <f t="shared" si="23"/>
        <v>1.3396649176250171E-5</v>
      </c>
      <c r="J753" s="92">
        <v>15.095887875565909</v>
      </c>
      <c r="K753" s="92">
        <v>56.720700000000001</v>
      </c>
    </row>
    <row r="754" spans="1:233" x14ac:dyDescent="0.2">
      <c r="A754" s="90" t="s">
        <v>863</v>
      </c>
      <c r="B754" s="90" t="s">
        <v>864</v>
      </c>
      <c r="C754" s="90" t="s">
        <v>1173</v>
      </c>
      <c r="D754" s="90" t="s">
        <v>397</v>
      </c>
      <c r="E754" s="90" t="s">
        <v>398</v>
      </c>
      <c r="F754" s="109">
        <v>0.12206552000000001</v>
      </c>
      <c r="G754" s="109">
        <v>6.1526650000000002E-2</v>
      </c>
      <c r="H754" s="110">
        <f t="shared" si="22"/>
        <v>0.98394549353816618</v>
      </c>
      <c r="I754" s="91">
        <f t="shared" si="23"/>
        <v>1.3238876046060868E-5</v>
      </c>
      <c r="J754" s="92">
        <v>5.2862007364999997</v>
      </c>
      <c r="K754" s="92">
        <v>94.938699999999997</v>
      </c>
    </row>
    <row r="755" spans="1:233" x14ac:dyDescent="0.2">
      <c r="A755" s="90" t="s">
        <v>481</v>
      </c>
      <c r="B755" s="90" t="s">
        <v>803</v>
      </c>
      <c r="C755" s="90" t="s">
        <v>1531</v>
      </c>
      <c r="D755" s="90" t="s">
        <v>396</v>
      </c>
      <c r="E755" s="90" t="s">
        <v>1853</v>
      </c>
      <c r="F755" s="109">
        <v>0.12190910799999999</v>
      </c>
      <c r="G755" s="109">
        <v>0.79337977000000004</v>
      </c>
      <c r="H755" s="110">
        <f t="shared" si="22"/>
        <v>-0.84634205129782925</v>
      </c>
      <c r="I755" s="91">
        <f t="shared" si="23"/>
        <v>1.3221912049347325E-5</v>
      </c>
      <c r="J755" s="92">
        <v>22.423000780000002</v>
      </c>
      <c r="K755" s="92">
        <v>20.926400000000001</v>
      </c>
      <c r="HY755" s="93"/>
    </row>
    <row r="756" spans="1:233" x14ac:dyDescent="0.2">
      <c r="A756" s="90" t="s">
        <v>388</v>
      </c>
      <c r="B756" s="90" t="s">
        <v>389</v>
      </c>
      <c r="C756" s="90" t="s">
        <v>1537</v>
      </c>
      <c r="D756" s="90" t="s">
        <v>396</v>
      </c>
      <c r="E756" s="90" t="s">
        <v>398</v>
      </c>
      <c r="F756" s="109">
        <v>0.11993957000000001</v>
      </c>
      <c r="G756" s="109">
        <v>2.7343698E-2</v>
      </c>
      <c r="H756" s="110">
        <f t="shared" si="22"/>
        <v>3.3863697587648902</v>
      </c>
      <c r="I756" s="91">
        <f t="shared" si="23"/>
        <v>1.3008301609232818E-5</v>
      </c>
      <c r="J756" s="92">
        <v>41.614492439999999</v>
      </c>
      <c r="K756" s="92">
        <v>46.471449999999997</v>
      </c>
    </row>
    <row r="757" spans="1:233" x14ac:dyDescent="0.2">
      <c r="A757" s="90" t="s">
        <v>1663</v>
      </c>
      <c r="B757" s="90" t="s">
        <v>52</v>
      </c>
      <c r="C757" s="90" t="s">
        <v>1536</v>
      </c>
      <c r="D757" s="90" t="s">
        <v>1434</v>
      </c>
      <c r="E757" s="90" t="s">
        <v>398</v>
      </c>
      <c r="F757" s="109">
        <v>0.11812080999999999</v>
      </c>
      <c r="G757" s="109">
        <v>0.32497642999999998</v>
      </c>
      <c r="H757" s="110">
        <f t="shared" si="22"/>
        <v>-0.63652499352029923</v>
      </c>
      <c r="I757" s="91">
        <f t="shared" si="23"/>
        <v>1.2811044118357967E-5</v>
      </c>
      <c r="J757" s="92">
        <v>61.043935950000005</v>
      </c>
      <c r="K757" s="92">
        <v>6.4747000000000003</v>
      </c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  <c r="DS757" s="82"/>
      <c r="DT757" s="82"/>
      <c r="DU757" s="82"/>
      <c r="DV757" s="82"/>
      <c r="DW757" s="82"/>
      <c r="DX757" s="82"/>
      <c r="DY757" s="82"/>
      <c r="DZ757" s="82"/>
      <c r="EA757" s="82"/>
      <c r="EB757" s="82"/>
      <c r="EC757" s="82"/>
      <c r="ED757" s="82"/>
      <c r="EE757" s="82"/>
      <c r="EF757" s="82"/>
      <c r="EG757" s="82"/>
      <c r="EH757" s="82"/>
      <c r="EI757" s="82"/>
      <c r="EJ757" s="82"/>
      <c r="EK757" s="82"/>
      <c r="EL757" s="82"/>
      <c r="EM757" s="82"/>
      <c r="EN757" s="82"/>
      <c r="EO757" s="82"/>
      <c r="EP757" s="82"/>
      <c r="EQ757" s="82"/>
      <c r="ER757" s="82"/>
      <c r="ES757" s="82"/>
      <c r="ET757" s="82"/>
      <c r="EU757" s="82"/>
      <c r="EV757" s="82"/>
      <c r="EW757" s="82"/>
      <c r="EX757" s="82"/>
      <c r="EY757" s="82"/>
      <c r="EZ757" s="82"/>
      <c r="FA757" s="82"/>
      <c r="FB757" s="82"/>
      <c r="FC757" s="82"/>
      <c r="FD757" s="82"/>
      <c r="FE757" s="82"/>
      <c r="FF757" s="82"/>
      <c r="FG757" s="82"/>
      <c r="FH757" s="82"/>
      <c r="FI757" s="82"/>
      <c r="FJ757" s="82"/>
      <c r="FK757" s="82"/>
      <c r="FL757" s="82"/>
      <c r="FM757" s="82"/>
      <c r="FN757" s="82"/>
      <c r="FO757" s="82"/>
      <c r="FP757" s="82"/>
      <c r="FQ757" s="82"/>
      <c r="FR757" s="82"/>
      <c r="FS757" s="82"/>
      <c r="FT757" s="82"/>
      <c r="FU757" s="82"/>
      <c r="FV757" s="82"/>
      <c r="FW757" s="82"/>
      <c r="FX757" s="82"/>
      <c r="FY757" s="82"/>
      <c r="FZ757" s="82"/>
      <c r="GA757" s="82"/>
      <c r="GB757" s="82"/>
      <c r="GC757" s="82"/>
      <c r="GD757" s="82"/>
      <c r="GE757" s="82"/>
      <c r="GF757" s="82"/>
      <c r="GG757" s="82"/>
      <c r="GH757" s="82"/>
      <c r="GI757" s="82"/>
      <c r="GJ757" s="82"/>
      <c r="GK757" s="82"/>
      <c r="GL757" s="82"/>
      <c r="GM757" s="82"/>
      <c r="GN757" s="82"/>
      <c r="GO757" s="82"/>
      <c r="GP757" s="82"/>
      <c r="GQ757" s="82"/>
      <c r="GR757" s="82"/>
      <c r="GS757" s="82"/>
      <c r="GT757" s="82"/>
      <c r="GU757" s="82"/>
      <c r="GV757" s="82"/>
      <c r="GW757" s="82"/>
      <c r="GX757" s="82"/>
      <c r="GY757" s="82"/>
      <c r="GZ757" s="82"/>
      <c r="HA757" s="82"/>
      <c r="HB757" s="82"/>
      <c r="HC757" s="82"/>
      <c r="HD757" s="82"/>
      <c r="HE757" s="82"/>
      <c r="HF757" s="82"/>
      <c r="HG757" s="82"/>
      <c r="HH757" s="82"/>
      <c r="HI757" s="82"/>
      <c r="HJ757" s="82"/>
      <c r="HK757" s="82"/>
      <c r="HL757" s="82"/>
      <c r="HM757" s="82"/>
      <c r="HN757" s="82"/>
      <c r="HO757" s="82"/>
      <c r="HP757" s="82"/>
      <c r="HQ757" s="82"/>
      <c r="HR757" s="82"/>
      <c r="HS757" s="82"/>
      <c r="HT757" s="82"/>
      <c r="HU757" s="82"/>
      <c r="HV757" s="82"/>
      <c r="HW757" s="82"/>
      <c r="HX757" s="82"/>
      <c r="HY757" s="82"/>
    </row>
    <row r="758" spans="1:233" x14ac:dyDescent="0.2">
      <c r="A758" s="90" t="s">
        <v>1650</v>
      </c>
      <c r="B758" s="90" t="s">
        <v>682</v>
      </c>
      <c r="C758" s="90" t="s">
        <v>1536</v>
      </c>
      <c r="D758" s="90" t="s">
        <v>397</v>
      </c>
      <c r="E758" s="90" t="s">
        <v>398</v>
      </c>
      <c r="F758" s="109">
        <v>0.11691186100000001</v>
      </c>
      <c r="G758" s="109">
        <v>7.0746848600000005</v>
      </c>
      <c r="H758" s="110">
        <f t="shared" si="22"/>
        <v>-0.98347461924968349</v>
      </c>
      <c r="I758" s="91">
        <f t="shared" si="23"/>
        <v>1.267992497875975E-5</v>
      </c>
      <c r="J758" s="92">
        <v>59.823123219999999</v>
      </c>
      <c r="K758" s="92">
        <v>20.739249999999998</v>
      </c>
    </row>
    <row r="759" spans="1:233" x14ac:dyDescent="0.2">
      <c r="A759" s="90" t="s">
        <v>2786</v>
      </c>
      <c r="B759" s="90" t="s">
        <v>2787</v>
      </c>
      <c r="C759" s="90" t="s">
        <v>1752</v>
      </c>
      <c r="D759" s="90" t="s">
        <v>397</v>
      </c>
      <c r="E759" s="90" t="s">
        <v>398</v>
      </c>
      <c r="F759" s="109">
        <v>0.1166633</v>
      </c>
      <c r="G759" s="109">
        <v>0.29553538000000001</v>
      </c>
      <c r="H759" s="110">
        <f t="shared" si="22"/>
        <v>-0.60524760182689463</v>
      </c>
      <c r="I759" s="91">
        <f t="shared" si="23"/>
        <v>1.2652966765917294E-5</v>
      </c>
      <c r="J759" s="92">
        <v>4.7324066194221626</v>
      </c>
      <c r="K759" s="92">
        <v>50.704450000000001</v>
      </c>
    </row>
    <row r="760" spans="1:233" x14ac:dyDescent="0.2">
      <c r="A760" s="90" t="s">
        <v>493</v>
      </c>
      <c r="B760" s="90" t="s">
        <v>844</v>
      </c>
      <c r="C760" s="90" t="s">
        <v>1531</v>
      </c>
      <c r="D760" s="90" t="s">
        <v>396</v>
      </c>
      <c r="E760" s="90" t="s">
        <v>1853</v>
      </c>
      <c r="F760" s="109">
        <v>0.11644391</v>
      </c>
      <c r="G760" s="109">
        <v>0.57305896000000001</v>
      </c>
      <c r="H760" s="110">
        <f t="shared" si="22"/>
        <v>-0.796802915357959</v>
      </c>
      <c r="I760" s="91">
        <f t="shared" si="23"/>
        <v>1.2629172356031969E-5</v>
      </c>
      <c r="J760" s="92">
        <v>28.718276420000002</v>
      </c>
      <c r="K760" s="92">
        <v>19.762550000000001</v>
      </c>
    </row>
    <row r="761" spans="1:233" x14ac:dyDescent="0.2">
      <c r="A761" s="90" t="s">
        <v>2069</v>
      </c>
      <c r="B761" s="90" t="s">
        <v>762</v>
      </c>
      <c r="C761" s="90" t="s">
        <v>1173</v>
      </c>
      <c r="D761" s="90" t="s">
        <v>396</v>
      </c>
      <c r="E761" s="90" t="s">
        <v>1853</v>
      </c>
      <c r="F761" s="109">
        <v>0.1155485</v>
      </c>
      <c r="G761" s="109">
        <v>4.8537995E-2</v>
      </c>
      <c r="H761" s="110">
        <f t="shared" si="22"/>
        <v>1.3805783489820707</v>
      </c>
      <c r="I761" s="91">
        <f t="shared" si="23"/>
        <v>1.2532058756709216E-5</v>
      </c>
      <c r="J761" s="92">
        <v>8.7249121104</v>
      </c>
      <c r="K761" s="92">
        <v>23.735600000000002</v>
      </c>
    </row>
    <row r="762" spans="1:233" x14ac:dyDescent="0.2">
      <c r="A762" s="90" t="s">
        <v>1981</v>
      </c>
      <c r="B762" s="90" t="s">
        <v>1746</v>
      </c>
      <c r="C762" s="90" t="s">
        <v>1530</v>
      </c>
      <c r="D762" s="90" t="s">
        <v>396</v>
      </c>
      <c r="E762" s="90" t="s">
        <v>1853</v>
      </c>
      <c r="F762" s="109">
        <v>0.11541902999999999</v>
      </c>
      <c r="G762" s="109">
        <v>8.2706160000000001E-2</v>
      </c>
      <c r="H762" s="110">
        <f t="shared" si="22"/>
        <v>0.39553123975287918</v>
      </c>
      <c r="I762" s="91">
        <f t="shared" si="23"/>
        <v>1.2518016812008668E-5</v>
      </c>
      <c r="J762" s="92">
        <v>213.17384697999998</v>
      </c>
      <c r="K762" s="92">
        <v>26.599450000000001</v>
      </c>
    </row>
    <row r="763" spans="1:233" x14ac:dyDescent="0.2">
      <c r="A763" s="90" t="s">
        <v>56</v>
      </c>
      <c r="B763" s="90" t="s">
        <v>57</v>
      </c>
      <c r="C763" s="90" t="s">
        <v>1536</v>
      </c>
      <c r="D763" s="90" t="s">
        <v>1434</v>
      </c>
      <c r="E763" s="90" t="s">
        <v>398</v>
      </c>
      <c r="F763" s="109">
        <v>0.11345252</v>
      </c>
      <c r="G763" s="109">
        <v>0.49075084999999996</v>
      </c>
      <c r="H763" s="110">
        <f t="shared" si="22"/>
        <v>-0.76881849516918821</v>
      </c>
      <c r="I763" s="91">
        <f t="shared" si="23"/>
        <v>1.2304734780085658E-5</v>
      </c>
      <c r="J763" s="92">
        <v>12.171170469589594</v>
      </c>
      <c r="K763" s="92">
        <v>193.64875000000001</v>
      </c>
    </row>
    <row r="764" spans="1:233" x14ac:dyDescent="0.2">
      <c r="A764" s="90" t="s">
        <v>1995</v>
      </c>
      <c r="B764" s="90" t="s">
        <v>1998</v>
      </c>
      <c r="C764" s="90" t="s">
        <v>879</v>
      </c>
      <c r="D764" s="90" t="s">
        <v>396</v>
      </c>
      <c r="E764" s="90" t="s">
        <v>1853</v>
      </c>
      <c r="F764" s="109">
        <v>0.11222085000000001</v>
      </c>
      <c r="G764" s="109">
        <v>2.9145650000000002E-2</v>
      </c>
      <c r="H764" s="110">
        <f t="shared" si="22"/>
        <v>2.8503464496417132</v>
      </c>
      <c r="I764" s="91">
        <f t="shared" si="23"/>
        <v>1.2171151386022767E-5</v>
      </c>
      <c r="J764" s="92">
        <v>3.2521391400000002</v>
      </c>
      <c r="K764" s="92">
        <v>65.564800000000005</v>
      </c>
    </row>
    <row r="765" spans="1:233" x14ac:dyDescent="0.2">
      <c r="A765" s="90" t="s">
        <v>95</v>
      </c>
      <c r="B765" s="90" t="s">
        <v>96</v>
      </c>
      <c r="C765" s="90" t="s">
        <v>1534</v>
      </c>
      <c r="D765" s="90" t="s">
        <v>397</v>
      </c>
      <c r="E765" s="90" t="s">
        <v>398</v>
      </c>
      <c r="F765" s="109">
        <v>0.11215247</v>
      </c>
      <c r="G765" s="109">
        <v>0.13832214000000001</v>
      </c>
      <c r="H765" s="110">
        <f t="shared" si="22"/>
        <v>-0.18919364607863931</v>
      </c>
      <c r="I765" s="91">
        <f t="shared" si="23"/>
        <v>1.2163735087431406E-5</v>
      </c>
      <c r="J765" s="92">
        <v>2.1187030838719729</v>
      </c>
      <c r="K765" s="92">
        <v>18.884799999999998</v>
      </c>
    </row>
    <row r="766" spans="1:233" x14ac:dyDescent="0.2">
      <c r="A766" s="90" t="s">
        <v>1964</v>
      </c>
      <c r="B766" s="90" t="s">
        <v>378</v>
      </c>
      <c r="C766" s="90" t="s">
        <v>1530</v>
      </c>
      <c r="D766" s="90" t="s">
        <v>396</v>
      </c>
      <c r="E766" s="90" t="s">
        <v>1853</v>
      </c>
      <c r="F766" s="109">
        <v>0.111784534</v>
      </c>
      <c r="G766" s="109">
        <v>0.16072915599999998</v>
      </c>
      <c r="H766" s="110">
        <f t="shared" si="22"/>
        <v>-0.30451613893872487</v>
      </c>
      <c r="I766" s="91">
        <f t="shared" si="23"/>
        <v>1.2123829804621948E-5</v>
      </c>
      <c r="J766" s="92">
        <v>23.5505</v>
      </c>
      <c r="K766" s="92">
        <v>30.941800000000001</v>
      </c>
    </row>
    <row r="767" spans="1:233" x14ac:dyDescent="0.2">
      <c r="A767" s="90" t="s">
        <v>2868</v>
      </c>
      <c r="B767" s="90" t="s">
        <v>2854</v>
      </c>
      <c r="C767" s="90" t="s">
        <v>1536</v>
      </c>
      <c r="D767" s="90" t="s">
        <v>396</v>
      </c>
      <c r="E767" s="90" t="s">
        <v>1853</v>
      </c>
      <c r="F767" s="109">
        <v>0.11051219999999999</v>
      </c>
      <c r="G767" s="109">
        <v>2.6554500000000002E-2</v>
      </c>
      <c r="H767" s="110">
        <f t="shared" si="22"/>
        <v>3.1617127040614577</v>
      </c>
      <c r="I767" s="91">
        <f t="shared" si="23"/>
        <v>1.1985836109799783E-5</v>
      </c>
      <c r="J767" s="92">
        <v>16.501048609999998</v>
      </c>
      <c r="K767" s="92">
        <v>30.75985</v>
      </c>
    </row>
    <row r="768" spans="1:233" x14ac:dyDescent="0.2">
      <c r="A768" s="90" t="s">
        <v>1660</v>
      </c>
      <c r="B768" s="90" t="s">
        <v>556</v>
      </c>
      <c r="C768" s="90" t="s">
        <v>1534</v>
      </c>
      <c r="D768" s="90" t="s">
        <v>397</v>
      </c>
      <c r="E768" s="90" t="s">
        <v>398</v>
      </c>
      <c r="F768" s="109">
        <v>0.110366457</v>
      </c>
      <c r="G768" s="109">
        <v>0.62058946400000004</v>
      </c>
      <c r="H768" s="110">
        <f t="shared" si="22"/>
        <v>-0.82215866784357783</v>
      </c>
      <c r="I768" s="91">
        <f t="shared" si="23"/>
        <v>1.1970029242212761E-5</v>
      </c>
      <c r="J768" s="92">
        <v>7.85466043</v>
      </c>
      <c r="K768" s="92">
        <v>41.075249999999997</v>
      </c>
    </row>
    <row r="769" spans="1:244" x14ac:dyDescent="0.2">
      <c r="A769" s="90" t="s">
        <v>1992</v>
      </c>
      <c r="B769" s="90" t="s">
        <v>2268</v>
      </c>
      <c r="C769" s="90" t="s">
        <v>879</v>
      </c>
      <c r="D769" s="90" t="s">
        <v>396</v>
      </c>
      <c r="E769" s="90" t="s">
        <v>1853</v>
      </c>
      <c r="F769" s="109">
        <v>0.10969669999999999</v>
      </c>
      <c r="G769" s="109">
        <v>0.82712996999999999</v>
      </c>
      <c r="H769" s="110">
        <f t="shared" si="22"/>
        <v>-0.86737670743571293</v>
      </c>
      <c r="I769" s="91">
        <f t="shared" si="23"/>
        <v>1.1897389319784366E-5</v>
      </c>
      <c r="J769" s="92">
        <v>5.729561949999999</v>
      </c>
      <c r="K769" s="92">
        <v>126.5373125</v>
      </c>
    </row>
    <row r="770" spans="1:244" x14ac:dyDescent="0.2">
      <c r="A770" s="90" t="s">
        <v>229</v>
      </c>
      <c r="B770" s="90" t="s">
        <v>21</v>
      </c>
      <c r="C770" s="90" t="s">
        <v>1549</v>
      </c>
      <c r="D770" s="90" t="s">
        <v>397</v>
      </c>
      <c r="E770" s="90" t="s">
        <v>1853</v>
      </c>
      <c r="F770" s="109">
        <v>0.10942389</v>
      </c>
      <c r="G770" s="109">
        <v>0.58418077000000002</v>
      </c>
      <c r="H770" s="110">
        <f t="shared" si="22"/>
        <v>-0.81268830536821679</v>
      </c>
      <c r="I770" s="91">
        <f t="shared" si="23"/>
        <v>1.1867801129981662E-5</v>
      </c>
      <c r="J770" s="92">
        <v>25.323043347384608</v>
      </c>
      <c r="K770" s="92">
        <v>32.218350000000001</v>
      </c>
    </row>
    <row r="771" spans="1:244" x14ac:dyDescent="0.2">
      <c r="A771" s="90" t="s">
        <v>475</v>
      </c>
      <c r="B771" s="90" t="s">
        <v>1117</v>
      </c>
      <c r="C771" s="90" t="s">
        <v>1531</v>
      </c>
      <c r="D771" s="90" t="s">
        <v>396</v>
      </c>
      <c r="E771" s="90" t="s">
        <v>1853</v>
      </c>
      <c r="F771" s="109">
        <v>0.10764849</v>
      </c>
      <c r="G771" s="109">
        <v>1.6408970000000002E-2</v>
      </c>
      <c r="H771" s="110">
        <f t="shared" si="22"/>
        <v>5.560344128851475</v>
      </c>
      <c r="I771" s="91">
        <f t="shared" si="23"/>
        <v>1.167524634029022E-5</v>
      </c>
      <c r="J771" s="92">
        <v>11.023250449999999</v>
      </c>
      <c r="K771" s="92">
        <v>5.2548000000000004</v>
      </c>
    </row>
    <row r="772" spans="1:244" x14ac:dyDescent="0.2">
      <c r="A772" s="90" t="s">
        <v>2414</v>
      </c>
      <c r="B772" s="90" t="s">
        <v>2415</v>
      </c>
      <c r="C772" s="90" t="s">
        <v>1173</v>
      </c>
      <c r="D772" s="90" t="s">
        <v>396</v>
      </c>
      <c r="E772" s="90" t="s">
        <v>398</v>
      </c>
      <c r="F772" s="109">
        <v>0.10503736999999999</v>
      </c>
      <c r="G772" s="109">
        <v>2.6546959999999998E-2</v>
      </c>
      <c r="H772" s="110">
        <f t="shared" si="22"/>
        <v>2.9566628344639083</v>
      </c>
      <c r="I772" s="91">
        <f t="shared" si="23"/>
        <v>1.1392051757402353E-5</v>
      </c>
      <c r="J772" s="92">
        <v>19.503079119323001</v>
      </c>
      <c r="K772" s="92">
        <v>52.654850000000003</v>
      </c>
    </row>
    <row r="773" spans="1:244" x14ac:dyDescent="0.2">
      <c r="A773" s="90" t="s">
        <v>1921</v>
      </c>
      <c r="B773" s="90" t="s">
        <v>1911</v>
      </c>
      <c r="C773" s="90" t="s">
        <v>1752</v>
      </c>
      <c r="D773" s="90" t="s">
        <v>397</v>
      </c>
      <c r="E773" s="90" t="s">
        <v>398</v>
      </c>
      <c r="F773" s="109">
        <v>0.10461857000000001</v>
      </c>
      <c r="G773" s="109">
        <v>5.0667999999999998E-3</v>
      </c>
      <c r="H773" s="110">
        <f t="shared" si="22"/>
        <v>19.647858608983977</v>
      </c>
      <c r="I773" s="91">
        <f t="shared" si="23"/>
        <v>1.1346629911101368E-5</v>
      </c>
      <c r="J773" s="92">
        <v>18.888285686473015</v>
      </c>
      <c r="K773" s="92">
        <v>41.998249999999999</v>
      </c>
    </row>
    <row r="774" spans="1:244" x14ac:dyDescent="0.2">
      <c r="A774" s="90" t="s">
        <v>486</v>
      </c>
      <c r="B774" s="90" t="s">
        <v>839</v>
      </c>
      <c r="C774" s="90" t="s">
        <v>1531</v>
      </c>
      <c r="D774" s="90" t="s">
        <v>396</v>
      </c>
      <c r="E774" s="90" t="s">
        <v>1853</v>
      </c>
      <c r="F774" s="109">
        <v>0.102973853</v>
      </c>
      <c r="G774" s="109">
        <v>1.525869388</v>
      </c>
      <c r="H774" s="110">
        <f t="shared" si="22"/>
        <v>-0.93251463473228813</v>
      </c>
      <c r="I774" s="91">
        <f t="shared" si="23"/>
        <v>1.1168248624609905E-5</v>
      </c>
      <c r="J774" s="92">
        <v>18.721138309999997</v>
      </c>
      <c r="K774" s="92">
        <v>21.992650000000001</v>
      </c>
    </row>
    <row r="775" spans="1:244" x14ac:dyDescent="0.2">
      <c r="A775" s="90" t="s">
        <v>620</v>
      </c>
      <c r="B775" s="90" t="s">
        <v>633</v>
      </c>
      <c r="C775" s="90" t="s">
        <v>1537</v>
      </c>
      <c r="D775" s="90" t="s">
        <v>396</v>
      </c>
      <c r="E775" s="90" t="s">
        <v>1853</v>
      </c>
      <c r="F775" s="109">
        <v>0.1024745</v>
      </c>
      <c r="G775" s="109">
        <v>3.6320400000000003E-2</v>
      </c>
      <c r="H775" s="110">
        <f t="shared" ref="H775:H830" si="24">IF(ISERROR(F775/G775-1),"",IF((F775/G775-1)&gt;10000%,"",F775/G775-1))</f>
        <v>1.8214033986409839</v>
      </c>
      <c r="I775" s="91">
        <f t="shared" ref="I775:I838" si="25">F775/$F$1037</f>
        <v>1.1114090231066597E-5</v>
      </c>
      <c r="J775" s="92">
        <v>15.07240543</v>
      </c>
      <c r="K775" s="92">
        <v>63.452500000000001</v>
      </c>
    </row>
    <row r="776" spans="1:244" x14ac:dyDescent="0.2">
      <c r="A776" s="90" t="s">
        <v>1459</v>
      </c>
      <c r="B776" s="90" t="s">
        <v>1460</v>
      </c>
      <c r="C776" s="90" t="s">
        <v>1535</v>
      </c>
      <c r="D776" s="90" t="s">
        <v>396</v>
      </c>
      <c r="E776" s="90" t="s">
        <v>1853</v>
      </c>
      <c r="F776" s="109">
        <v>0.10230549999999999</v>
      </c>
      <c r="G776" s="109">
        <v>2.4982599999999997E-2</v>
      </c>
      <c r="H776" s="110">
        <f t="shared" si="24"/>
        <v>3.0950701688375108</v>
      </c>
      <c r="I776" s="91">
        <f t="shared" si="25"/>
        <v>1.1095760975992892E-5</v>
      </c>
      <c r="J776" s="92">
        <v>2.98672</v>
      </c>
      <c r="K776" s="92">
        <v>35.889949999999999</v>
      </c>
    </row>
    <row r="777" spans="1:244" x14ac:dyDescent="0.2">
      <c r="A777" s="90" t="s">
        <v>619</v>
      </c>
      <c r="B777" s="90" t="s">
        <v>632</v>
      </c>
      <c r="C777" s="90" t="s">
        <v>1537</v>
      </c>
      <c r="D777" s="90" t="s">
        <v>396</v>
      </c>
      <c r="E777" s="90" t="s">
        <v>1853</v>
      </c>
      <c r="F777" s="109">
        <v>0.10161288</v>
      </c>
      <c r="G777" s="109">
        <v>2.9837889999999999E-2</v>
      </c>
      <c r="H777" s="110">
        <f t="shared" si="24"/>
        <v>2.4054981769823538</v>
      </c>
      <c r="I777" s="91">
        <f t="shared" si="25"/>
        <v>1.1020641398187279E-5</v>
      </c>
      <c r="J777" s="92">
        <v>13.08738065</v>
      </c>
      <c r="K777" s="92">
        <v>150.62925000000001</v>
      </c>
    </row>
    <row r="778" spans="1:244" s="88" customFormat="1" x14ac:dyDescent="0.2">
      <c r="A778" s="90" t="s">
        <v>2712</v>
      </c>
      <c r="B778" s="90" t="s">
        <v>2713</v>
      </c>
      <c r="C778" s="90" t="s">
        <v>1537</v>
      </c>
      <c r="D778" s="90" t="s">
        <v>396</v>
      </c>
      <c r="E778" s="90" t="s">
        <v>1853</v>
      </c>
      <c r="F778" s="109">
        <v>0.10134700000000001</v>
      </c>
      <c r="G778" s="109">
        <v>4.3612E-3</v>
      </c>
      <c r="H778" s="110">
        <f t="shared" si="24"/>
        <v>22.238328900302669</v>
      </c>
      <c r="I778" s="91">
        <f t="shared" si="25"/>
        <v>1.0991804816299727E-5</v>
      </c>
      <c r="J778" s="92">
        <v>3.5668431600000003</v>
      </c>
      <c r="K778" s="92">
        <v>140.3219</v>
      </c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83"/>
      <c r="CY778" s="83"/>
      <c r="CZ778" s="83"/>
      <c r="DA778" s="83"/>
      <c r="DB778" s="83"/>
      <c r="DC778" s="83"/>
      <c r="DD778" s="83"/>
      <c r="DE778" s="83"/>
      <c r="DF778" s="83"/>
      <c r="DG778" s="83"/>
      <c r="DH778" s="83"/>
      <c r="DI778" s="83"/>
      <c r="DJ778" s="83"/>
      <c r="DK778" s="83"/>
      <c r="DL778" s="83"/>
      <c r="DM778" s="83"/>
      <c r="DN778" s="83"/>
      <c r="DO778" s="83"/>
      <c r="DP778" s="83"/>
      <c r="DQ778" s="83"/>
      <c r="DR778" s="83"/>
      <c r="DS778" s="83"/>
      <c r="DT778" s="83"/>
      <c r="DU778" s="83"/>
      <c r="DV778" s="83"/>
      <c r="DW778" s="83"/>
      <c r="DX778" s="83"/>
      <c r="DY778" s="83"/>
      <c r="DZ778" s="83"/>
      <c r="EA778" s="83"/>
      <c r="EB778" s="83"/>
      <c r="EC778" s="83"/>
      <c r="ED778" s="83"/>
      <c r="EE778" s="83"/>
      <c r="EF778" s="83"/>
      <c r="EG778" s="83"/>
      <c r="EH778" s="83"/>
      <c r="EI778" s="83"/>
      <c r="EJ778" s="83"/>
      <c r="EK778" s="83"/>
      <c r="EL778" s="83"/>
      <c r="EM778" s="83"/>
      <c r="EN778" s="83"/>
      <c r="EO778" s="83"/>
      <c r="EP778" s="83"/>
      <c r="EQ778" s="83"/>
      <c r="ER778" s="83"/>
      <c r="ES778" s="83"/>
      <c r="ET778" s="83"/>
      <c r="EU778" s="83"/>
      <c r="EV778" s="83"/>
      <c r="EW778" s="83"/>
      <c r="EX778" s="83"/>
      <c r="EY778" s="83"/>
      <c r="EZ778" s="83"/>
      <c r="FA778" s="83"/>
      <c r="FB778" s="83"/>
      <c r="FC778" s="83"/>
      <c r="FD778" s="83"/>
      <c r="FE778" s="83"/>
      <c r="FF778" s="83"/>
      <c r="FG778" s="83"/>
      <c r="FH778" s="83"/>
      <c r="FI778" s="83"/>
      <c r="FJ778" s="83"/>
      <c r="FK778" s="83"/>
      <c r="FL778" s="83"/>
      <c r="FM778" s="83"/>
      <c r="FN778" s="83"/>
      <c r="FO778" s="83"/>
      <c r="FP778" s="83"/>
      <c r="FQ778" s="83"/>
      <c r="FR778" s="83"/>
      <c r="FS778" s="83"/>
      <c r="FT778" s="83"/>
      <c r="FU778" s="83"/>
      <c r="FV778" s="83"/>
      <c r="FW778" s="83"/>
      <c r="FX778" s="83"/>
      <c r="FY778" s="83"/>
      <c r="FZ778" s="83"/>
      <c r="GA778" s="83"/>
      <c r="GB778" s="83"/>
      <c r="GC778" s="83"/>
      <c r="GD778" s="83"/>
      <c r="GE778" s="83"/>
      <c r="GF778" s="83"/>
      <c r="GG778" s="83"/>
      <c r="GH778" s="83"/>
      <c r="GI778" s="83"/>
      <c r="GJ778" s="83"/>
      <c r="GK778" s="83"/>
      <c r="GL778" s="83"/>
      <c r="GM778" s="83"/>
      <c r="GN778" s="83"/>
      <c r="GO778" s="83"/>
      <c r="GP778" s="83"/>
      <c r="GQ778" s="83"/>
      <c r="GR778" s="83"/>
      <c r="GS778" s="83"/>
      <c r="GT778" s="83"/>
      <c r="GU778" s="83"/>
      <c r="GV778" s="83"/>
      <c r="GW778" s="83"/>
      <c r="GX778" s="83"/>
      <c r="GY778" s="83"/>
      <c r="GZ778" s="83"/>
      <c r="HA778" s="83"/>
      <c r="HB778" s="83"/>
      <c r="HC778" s="83"/>
      <c r="HD778" s="83"/>
      <c r="HE778" s="83"/>
      <c r="HF778" s="83"/>
      <c r="HG778" s="83"/>
      <c r="HH778" s="83"/>
      <c r="HI778" s="83"/>
      <c r="HJ778" s="83"/>
      <c r="HK778" s="83"/>
      <c r="HL778" s="83"/>
      <c r="HM778" s="83"/>
      <c r="HN778" s="83"/>
      <c r="HO778" s="83"/>
      <c r="HP778" s="83"/>
      <c r="HQ778" s="83"/>
      <c r="HR778" s="83"/>
      <c r="HS778" s="83"/>
      <c r="HT778" s="83"/>
      <c r="HU778" s="83"/>
      <c r="HV778" s="83"/>
      <c r="HW778" s="83"/>
      <c r="HX778" s="83"/>
      <c r="HY778" s="83"/>
      <c r="IH778" s="83"/>
      <c r="II778" s="83"/>
      <c r="IJ778" s="83"/>
    </row>
    <row r="779" spans="1:244" x14ac:dyDescent="0.2">
      <c r="A779" s="90" t="s">
        <v>2144</v>
      </c>
      <c r="B779" s="90" t="s">
        <v>2143</v>
      </c>
      <c r="C779" s="90" t="s">
        <v>1752</v>
      </c>
      <c r="D779" s="90" t="s">
        <v>397</v>
      </c>
      <c r="E779" s="90" t="s">
        <v>398</v>
      </c>
      <c r="F779" s="109">
        <v>0.10078332000000001</v>
      </c>
      <c r="G779" s="109">
        <v>5.1080519999999997E-2</v>
      </c>
      <c r="H779" s="110">
        <f t="shared" si="24"/>
        <v>0.97302846564600398</v>
      </c>
      <c r="I779" s="91">
        <f t="shared" si="25"/>
        <v>1.0930669700915436E-5</v>
      </c>
      <c r="J779" s="92">
        <v>2.271572525504244</v>
      </c>
      <c r="K779" s="92">
        <v>108.0861</v>
      </c>
    </row>
    <row r="780" spans="1:244" x14ac:dyDescent="0.2">
      <c r="A780" s="90" t="s">
        <v>63</v>
      </c>
      <c r="B780" s="90" t="s">
        <v>74</v>
      </c>
      <c r="C780" s="90" t="s">
        <v>1534</v>
      </c>
      <c r="D780" s="90" t="s">
        <v>397</v>
      </c>
      <c r="E780" s="90" t="s">
        <v>398</v>
      </c>
      <c r="F780" s="109">
        <v>0.10073657300000001</v>
      </c>
      <c r="G780" s="109">
        <v>7.8724323999999998E-2</v>
      </c>
      <c r="H780" s="110">
        <f t="shared" si="24"/>
        <v>0.279611788092331</v>
      </c>
      <c r="I780" s="91">
        <f t="shared" si="25"/>
        <v>1.092559965543064E-5</v>
      </c>
      <c r="J780" s="92">
        <v>9.1927520399999985</v>
      </c>
      <c r="K780" s="92">
        <v>23.300149999999999</v>
      </c>
    </row>
    <row r="781" spans="1:244" x14ac:dyDescent="0.2">
      <c r="A781" s="90" t="s">
        <v>1826</v>
      </c>
      <c r="B781" s="90" t="s">
        <v>1847</v>
      </c>
      <c r="C781" s="90" t="s">
        <v>1173</v>
      </c>
      <c r="D781" s="90" t="s">
        <v>396</v>
      </c>
      <c r="E781" s="90" t="s">
        <v>1853</v>
      </c>
      <c r="F781" s="109">
        <v>9.5502000000000004E-2</v>
      </c>
      <c r="G781" s="109">
        <v>1.9233355000000001E-2</v>
      </c>
      <c r="H781" s="110">
        <f t="shared" si="24"/>
        <v>3.9654363474287244</v>
      </c>
      <c r="I781" s="91">
        <f t="shared" si="25"/>
        <v>1.035787288786305E-5</v>
      </c>
      <c r="J781" s="92">
        <v>2.9485269600000001</v>
      </c>
      <c r="K781" s="92">
        <v>72.804649999999995</v>
      </c>
    </row>
    <row r="782" spans="1:244" x14ac:dyDescent="0.2">
      <c r="A782" s="90" t="s">
        <v>1013</v>
      </c>
      <c r="B782" s="90" t="s">
        <v>1014</v>
      </c>
      <c r="C782" s="90" t="s">
        <v>1531</v>
      </c>
      <c r="D782" s="90" t="s">
        <v>396</v>
      </c>
      <c r="E782" s="90" t="s">
        <v>1853</v>
      </c>
      <c r="F782" s="109">
        <v>9.4150904999999993E-2</v>
      </c>
      <c r="G782" s="109">
        <v>0.14069488899999999</v>
      </c>
      <c r="H782" s="110">
        <f t="shared" si="24"/>
        <v>-0.33081503053035566</v>
      </c>
      <c r="I782" s="91">
        <f t="shared" si="25"/>
        <v>1.0211337000976625E-5</v>
      </c>
      <c r="J782" s="92">
        <v>13.368318</v>
      </c>
      <c r="K782" s="92">
        <v>11.556050000000001</v>
      </c>
    </row>
    <row r="783" spans="1:244" x14ac:dyDescent="0.2">
      <c r="A783" s="90" t="s">
        <v>1019</v>
      </c>
      <c r="B783" s="90" t="s">
        <v>1020</v>
      </c>
      <c r="C783" s="90" t="s">
        <v>1531</v>
      </c>
      <c r="D783" s="90" t="s">
        <v>396</v>
      </c>
      <c r="E783" s="90" t="s">
        <v>1853</v>
      </c>
      <c r="F783" s="109">
        <v>9.1033610000000001E-2</v>
      </c>
      <c r="G783" s="109">
        <v>1.4640634720000001</v>
      </c>
      <c r="H783" s="110">
        <f t="shared" si="24"/>
        <v>-0.93782126817518197</v>
      </c>
      <c r="I783" s="91">
        <f t="shared" si="25"/>
        <v>9.8732441300004053E-6</v>
      </c>
      <c r="J783" s="92">
        <v>19.777647730000002</v>
      </c>
      <c r="K783" s="92">
        <v>12.395049999999999</v>
      </c>
    </row>
    <row r="784" spans="1:244" x14ac:dyDescent="0.2">
      <c r="A784" s="90" t="s">
        <v>1405</v>
      </c>
      <c r="B784" s="90" t="s">
        <v>1406</v>
      </c>
      <c r="C784" s="90" t="s">
        <v>1536</v>
      </c>
      <c r="D784" s="90" t="s">
        <v>396</v>
      </c>
      <c r="E784" s="90" t="s">
        <v>1853</v>
      </c>
      <c r="F784" s="109">
        <v>9.0129000000000001E-2</v>
      </c>
      <c r="G784" s="109">
        <v>1.1131510600000001</v>
      </c>
      <c r="H784" s="110">
        <f t="shared" si="24"/>
        <v>-0.91903255250909077</v>
      </c>
      <c r="I784" s="91">
        <f t="shared" si="25"/>
        <v>9.7751327250760066E-6</v>
      </c>
      <c r="J784" s="92">
        <v>36.355435559999997</v>
      </c>
      <c r="K784" s="92">
        <v>50.184449999999998</v>
      </c>
    </row>
    <row r="785" spans="1:11" x14ac:dyDescent="0.2">
      <c r="A785" s="90" t="s">
        <v>1869</v>
      </c>
      <c r="B785" s="90" t="s">
        <v>1607</v>
      </c>
      <c r="C785" s="90" t="s">
        <v>1536</v>
      </c>
      <c r="D785" s="90" t="s">
        <v>1434</v>
      </c>
      <c r="E785" s="90" t="s">
        <v>398</v>
      </c>
      <c r="F785" s="109">
        <v>8.8823880000000008E-2</v>
      </c>
      <c r="G785" s="109">
        <v>0.14506757000000001</v>
      </c>
      <c r="H785" s="110">
        <f t="shared" si="24"/>
        <v>-0.38770684585121262</v>
      </c>
      <c r="I785" s="91">
        <f t="shared" si="25"/>
        <v>9.6335831547695456E-6</v>
      </c>
      <c r="J785" s="92">
        <v>22.706175531500662</v>
      </c>
      <c r="K785" s="92">
        <v>59.421149999999997</v>
      </c>
    </row>
    <row r="786" spans="1:11" x14ac:dyDescent="0.2">
      <c r="A786" s="90" t="s">
        <v>145</v>
      </c>
      <c r="B786" s="90" t="s">
        <v>146</v>
      </c>
      <c r="C786" s="90" t="s">
        <v>1538</v>
      </c>
      <c r="D786" s="90" t="s">
        <v>397</v>
      </c>
      <c r="E786" s="90" t="s">
        <v>398</v>
      </c>
      <c r="F786" s="109">
        <v>8.8474750000000005E-2</v>
      </c>
      <c r="G786" s="109">
        <v>0.11257539999999999</v>
      </c>
      <c r="H786" s="110">
        <f t="shared" si="24"/>
        <v>-0.21408451580007704</v>
      </c>
      <c r="I786" s="91">
        <f t="shared" si="25"/>
        <v>9.5957175167584078E-6</v>
      </c>
      <c r="J786" s="92">
        <v>12.607409698000001</v>
      </c>
      <c r="K786" s="92">
        <v>47.6203</v>
      </c>
    </row>
    <row r="787" spans="1:11" x14ac:dyDescent="0.2">
      <c r="A787" s="90" t="s">
        <v>287</v>
      </c>
      <c r="B787" s="90" t="s">
        <v>288</v>
      </c>
      <c r="C787" s="90" t="s">
        <v>296</v>
      </c>
      <c r="D787" s="90" t="s">
        <v>397</v>
      </c>
      <c r="E787" s="90" t="s">
        <v>1853</v>
      </c>
      <c r="F787" s="109">
        <v>8.7955779999999997E-2</v>
      </c>
      <c r="G787" s="109">
        <v>2.5428929999999999E-2</v>
      </c>
      <c r="H787" s="110">
        <f t="shared" si="24"/>
        <v>2.4588863943547761</v>
      </c>
      <c r="I787" s="91">
        <f t="shared" si="25"/>
        <v>9.5394315196838497E-6</v>
      </c>
      <c r="J787" s="92">
        <v>7.89975</v>
      </c>
      <c r="K787" s="92">
        <v>54.5413</v>
      </c>
    </row>
    <row r="788" spans="1:11" x14ac:dyDescent="0.2">
      <c r="A788" s="90" t="s">
        <v>1823</v>
      </c>
      <c r="B788" s="90" t="s">
        <v>1844</v>
      </c>
      <c r="C788" s="90" t="s">
        <v>1173</v>
      </c>
      <c r="D788" s="90" t="s">
        <v>396</v>
      </c>
      <c r="E788" s="90" t="s">
        <v>1853</v>
      </c>
      <c r="F788" s="109">
        <v>8.0085080000000003E-2</v>
      </c>
      <c r="G788" s="109">
        <v>0.15628720000000001</v>
      </c>
      <c r="H788" s="110">
        <f t="shared" si="24"/>
        <v>-0.48757748555223979</v>
      </c>
      <c r="I788" s="91">
        <f t="shared" si="25"/>
        <v>8.6857979817631404E-6</v>
      </c>
      <c r="J788" s="92">
        <v>3.4227880416000001</v>
      </c>
      <c r="K788" s="92">
        <v>117.6516</v>
      </c>
    </row>
    <row r="789" spans="1:11" x14ac:dyDescent="0.2">
      <c r="A789" s="90" t="s">
        <v>1982</v>
      </c>
      <c r="B789" s="90" t="s">
        <v>1748</v>
      </c>
      <c r="C789" s="90" t="s">
        <v>1530</v>
      </c>
      <c r="D789" s="90" t="s">
        <v>396</v>
      </c>
      <c r="E789" s="90" t="s">
        <v>1853</v>
      </c>
      <c r="F789" s="109">
        <v>7.8518470000000007E-2</v>
      </c>
      <c r="G789" s="109">
        <v>6.8070309999999995E-2</v>
      </c>
      <c r="H789" s="110">
        <f t="shared" si="24"/>
        <v>0.15349070688821631</v>
      </c>
      <c r="I789" s="91">
        <f t="shared" si="25"/>
        <v>8.5158879563725192E-6</v>
      </c>
      <c r="J789" s="92">
        <v>23.771650000000001</v>
      </c>
      <c r="K789" s="92">
        <v>46.001649999999998</v>
      </c>
    </row>
    <row r="790" spans="1:11" x14ac:dyDescent="0.2">
      <c r="A790" s="90" t="s">
        <v>705</v>
      </c>
      <c r="B790" s="90" t="s">
        <v>537</v>
      </c>
      <c r="C790" s="90" t="s">
        <v>1537</v>
      </c>
      <c r="D790" s="90" t="s">
        <v>396</v>
      </c>
      <c r="E790" s="90" t="s">
        <v>398</v>
      </c>
      <c r="F790" s="109">
        <v>7.8106065000000002E-2</v>
      </c>
      <c r="G790" s="109">
        <v>0.20977436799999999</v>
      </c>
      <c r="H790" s="110">
        <f t="shared" si="24"/>
        <v>-0.62766630763964448</v>
      </c>
      <c r="I790" s="91">
        <f t="shared" si="25"/>
        <v>8.4711596934218035E-6</v>
      </c>
      <c r="J790" s="92">
        <v>101.0497606</v>
      </c>
      <c r="K790" s="92">
        <v>66.195549999999997</v>
      </c>
    </row>
    <row r="791" spans="1:11" x14ac:dyDescent="0.2">
      <c r="A791" s="90" t="s">
        <v>2142</v>
      </c>
      <c r="B791" s="90" t="s">
        <v>2141</v>
      </c>
      <c r="C791" s="90" t="s">
        <v>1752</v>
      </c>
      <c r="D791" s="90" t="s">
        <v>397</v>
      </c>
      <c r="E791" s="90" t="s">
        <v>398</v>
      </c>
      <c r="F791" s="109">
        <v>7.6235109999999995E-2</v>
      </c>
      <c r="G791" s="109">
        <v>0.11210267</v>
      </c>
      <c r="H791" s="110">
        <f t="shared" si="24"/>
        <v>-0.31995277186529103</v>
      </c>
      <c r="I791" s="91">
        <f t="shared" si="25"/>
        <v>8.2682412826145761E-6</v>
      </c>
      <c r="J791" s="92">
        <v>2.7251921189938479</v>
      </c>
      <c r="K791" s="92">
        <v>136.772764705882</v>
      </c>
    </row>
    <row r="792" spans="1:11" x14ac:dyDescent="0.2">
      <c r="A792" s="90" t="s">
        <v>861</v>
      </c>
      <c r="B792" s="90" t="s">
        <v>862</v>
      </c>
      <c r="C792" s="90" t="s">
        <v>1173</v>
      </c>
      <c r="D792" s="90" t="s">
        <v>397</v>
      </c>
      <c r="E792" s="90" t="s">
        <v>398</v>
      </c>
      <c r="F792" s="109">
        <v>7.469735000000001E-2</v>
      </c>
      <c r="G792" s="109">
        <v>2.3178130000000002E-2</v>
      </c>
      <c r="H792" s="110">
        <f t="shared" si="24"/>
        <v>2.2227513608733753</v>
      </c>
      <c r="I792" s="91">
        <f t="shared" si="25"/>
        <v>8.1014602454421596E-6</v>
      </c>
      <c r="J792" s="92">
        <v>5.3236014829</v>
      </c>
      <c r="K792" s="92">
        <v>102.41800000000001</v>
      </c>
    </row>
    <row r="793" spans="1:11" x14ac:dyDescent="0.2">
      <c r="A793" s="90" t="s">
        <v>327</v>
      </c>
      <c r="B793" s="90" t="s">
        <v>138</v>
      </c>
      <c r="C793" s="90" t="s">
        <v>1538</v>
      </c>
      <c r="D793" s="90" t="s">
        <v>397</v>
      </c>
      <c r="E793" s="90" t="s">
        <v>398</v>
      </c>
      <c r="F793" s="109">
        <v>7.1722479999999991E-2</v>
      </c>
      <c r="G793" s="109">
        <v>8.2194450000000002E-2</v>
      </c>
      <c r="H793" s="110">
        <f t="shared" si="24"/>
        <v>-0.12740483086145127</v>
      </c>
      <c r="I793" s="91">
        <f t="shared" si="25"/>
        <v>7.7788143812935828E-6</v>
      </c>
      <c r="J793" s="92">
        <v>3.0815061630000002</v>
      </c>
      <c r="K793" s="92">
        <v>56.351199999999999</v>
      </c>
    </row>
    <row r="794" spans="1:11" x14ac:dyDescent="0.2">
      <c r="A794" s="90" t="s">
        <v>1963</v>
      </c>
      <c r="B794" s="90" t="s">
        <v>377</v>
      </c>
      <c r="C794" s="90" t="s">
        <v>1530</v>
      </c>
      <c r="D794" s="90" t="s">
        <v>396</v>
      </c>
      <c r="E794" s="90" t="s">
        <v>1853</v>
      </c>
      <c r="F794" s="109">
        <v>6.758583E-2</v>
      </c>
      <c r="G794" s="109">
        <v>2.4836959999999998E-2</v>
      </c>
      <c r="H794" s="110">
        <f t="shared" si="24"/>
        <v>1.7211796451739669</v>
      </c>
      <c r="I794" s="91">
        <f t="shared" si="25"/>
        <v>7.3301651919407048E-6</v>
      </c>
      <c r="J794" s="92">
        <v>5.5227599999999999</v>
      </c>
      <c r="K794" s="92">
        <v>30.1706</v>
      </c>
    </row>
    <row r="795" spans="1:11" x14ac:dyDescent="0.2">
      <c r="A795" s="90" t="s">
        <v>420</v>
      </c>
      <c r="B795" s="90" t="s">
        <v>422</v>
      </c>
      <c r="C795" s="90" t="s">
        <v>1173</v>
      </c>
      <c r="D795" s="90" t="s">
        <v>396</v>
      </c>
      <c r="E795" s="90" t="s">
        <v>1853</v>
      </c>
      <c r="F795" s="109">
        <v>6.6709804999999997E-2</v>
      </c>
      <c r="G795" s="109">
        <v>2.0735900000000002E-2</v>
      </c>
      <c r="H795" s="110">
        <f t="shared" si="24"/>
        <v>2.2171164502143621</v>
      </c>
      <c r="I795" s="91">
        <f t="shared" si="25"/>
        <v>7.2351540340948979E-6</v>
      </c>
      <c r="J795" s="92">
        <v>4.8685640151096008</v>
      </c>
      <c r="K795" s="92">
        <v>87.539850000000001</v>
      </c>
    </row>
    <row r="796" spans="1:11" x14ac:dyDescent="0.2">
      <c r="A796" s="90" t="s">
        <v>2824</v>
      </c>
      <c r="B796" s="90" t="s">
        <v>2825</v>
      </c>
      <c r="C796" s="90" t="s">
        <v>1536</v>
      </c>
      <c r="D796" s="90" t="s">
        <v>1434</v>
      </c>
      <c r="E796" s="90" t="s">
        <v>398</v>
      </c>
      <c r="F796" s="109">
        <v>6.6162139999999994E-2</v>
      </c>
      <c r="G796" s="109">
        <v>0</v>
      </c>
      <c r="H796" s="110" t="str">
        <f t="shared" si="24"/>
        <v/>
      </c>
      <c r="I796" s="91">
        <f t="shared" si="25"/>
        <v>7.1757558596573823E-6</v>
      </c>
      <c r="J796" s="92">
        <v>2.66335883</v>
      </c>
      <c r="K796" s="92">
        <v>18.497599999999998</v>
      </c>
    </row>
    <row r="797" spans="1:11" x14ac:dyDescent="0.2">
      <c r="A797" s="90" t="s">
        <v>1565</v>
      </c>
      <c r="B797" s="90" t="s">
        <v>1566</v>
      </c>
      <c r="C797" s="90" t="s">
        <v>1535</v>
      </c>
      <c r="D797" s="90" t="s">
        <v>396</v>
      </c>
      <c r="E797" s="90" t="s">
        <v>1853</v>
      </c>
      <c r="F797" s="109">
        <v>6.5426529999999997E-2</v>
      </c>
      <c r="G797" s="109">
        <v>0.20034735999999997</v>
      </c>
      <c r="H797" s="110">
        <f t="shared" si="24"/>
        <v>-0.67343452891018873</v>
      </c>
      <c r="I797" s="91">
        <f t="shared" si="25"/>
        <v>7.0959737098066893E-6</v>
      </c>
      <c r="J797" s="92">
        <v>4.8335980000000003</v>
      </c>
      <c r="K797" s="92">
        <v>79.646799999999999</v>
      </c>
    </row>
    <row r="798" spans="1:11" x14ac:dyDescent="0.2">
      <c r="A798" s="90" t="s">
        <v>621</v>
      </c>
      <c r="B798" s="90" t="s">
        <v>634</v>
      </c>
      <c r="C798" s="90" t="s">
        <v>1537</v>
      </c>
      <c r="D798" s="90" t="s">
        <v>396</v>
      </c>
      <c r="E798" s="90" t="s">
        <v>1853</v>
      </c>
      <c r="F798" s="109">
        <v>6.5256789999999995E-2</v>
      </c>
      <c r="G798" s="109">
        <v>1.0886553859999999</v>
      </c>
      <c r="H798" s="110">
        <f t="shared" si="24"/>
        <v>-0.94005744072991704</v>
      </c>
      <c r="I798" s="91">
        <f t="shared" si="25"/>
        <v>7.0775641964563313E-6</v>
      </c>
      <c r="J798" s="92">
        <v>32.67532147</v>
      </c>
      <c r="K798" s="92">
        <v>137.08824999999999</v>
      </c>
    </row>
    <row r="799" spans="1:11" x14ac:dyDescent="0.2">
      <c r="A799" s="90" t="s">
        <v>43</v>
      </c>
      <c r="B799" s="90" t="s">
        <v>984</v>
      </c>
      <c r="C799" s="90" t="s">
        <v>1535</v>
      </c>
      <c r="D799" s="90" t="s">
        <v>396</v>
      </c>
      <c r="E799" s="90" t="s">
        <v>1853</v>
      </c>
      <c r="F799" s="109">
        <v>6.4659654999999996E-2</v>
      </c>
      <c r="G799" s="109">
        <v>5.6806949999999995E-2</v>
      </c>
      <c r="H799" s="110">
        <f t="shared" si="24"/>
        <v>0.13823493428180877</v>
      </c>
      <c r="I799" s="91">
        <f t="shared" si="25"/>
        <v>7.0128006477673605E-6</v>
      </c>
      <c r="J799" s="92">
        <v>6.7889999999999997</v>
      </c>
      <c r="K799" s="92">
        <v>91.124949999999998</v>
      </c>
    </row>
    <row r="800" spans="1:11" x14ac:dyDescent="0.2">
      <c r="A800" s="90" t="s">
        <v>1127</v>
      </c>
      <c r="B800" s="90" t="s">
        <v>1122</v>
      </c>
      <c r="C800" s="90" t="s">
        <v>1531</v>
      </c>
      <c r="D800" s="90" t="s">
        <v>396</v>
      </c>
      <c r="E800" s="90" t="s">
        <v>1853</v>
      </c>
      <c r="F800" s="109">
        <v>6.3700732999999995E-2</v>
      </c>
      <c r="G800" s="109">
        <v>6.0079859999999999E-3</v>
      </c>
      <c r="H800" s="110">
        <f t="shared" si="24"/>
        <v>9.6026766706846516</v>
      </c>
      <c r="I800" s="91">
        <f t="shared" si="25"/>
        <v>6.9087987191650756E-6</v>
      </c>
      <c r="J800" s="92">
        <v>6.6864291700000003</v>
      </c>
      <c r="K800" s="92">
        <v>28.488900000000001</v>
      </c>
    </row>
    <row r="801" spans="1:11" x14ac:dyDescent="0.2">
      <c r="A801" s="90" t="s">
        <v>1655</v>
      </c>
      <c r="B801" s="90" t="s">
        <v>673</v>
      </c>
      <c r="C801" s="90" t="s">
        <v>1534</v>
      </c>
      <c r="D801" s="90" t="s">
        <v>397</v>
      </c>
      <c r="E801" s="90" t="s">
        <v>398</v>
      </c>
      <c r="F801" s="109">
        <v>6.2114139999999998E-2</v>
      </c>
      <c r="G801" s="109">
        <v>8.7605219999999998E-2</v>
      </c>
      <c r="H801" s="110">
        <f t="shared" si="24"/>
        <v>-0.29097672490292248</v>
      </c>
      <c r="I801" s="91">
        <f t="shared" si="25"/>
        <v>6.7367213949334021E-6</v>
      </c>
      <c r="J801" s="92">
        <v>3.7217926800000001</v>
      </c>
      <c r="K801" s="92">
        <v>39.469949999999997</v>
      </c>
    </row>
    <row r="802" spans="1:11" x14ac:dyDescent="0.2">
      <c r="A802" s="90" t="s">
        <v>2728</v>
      </c>
      <c r="B802" s="90" t="s">
        <v>2729</v>
      </c>
      <c r="C802" s="90" t="s">
        <v>1537</v>
      </c>
      <c r="D802" s="90" t="s">
        <v>396</v>
      </c>
      <c r="E802" s="90" t="s">
        <v>1853</v>
      </c>
      <c r="F802" s="109">
        <v>6.1823080000000002E-2</v>
      </c>
      <c r="G802" s="109">
        <v>9.9191999999999987E-4</v>
      </c>
      <c r="H802" s="110">
        <f t="shared" si="24"/>
        <v>61.326679570933152</v>
      </c>
      <c r="I802" s="91">
        <f t="shared" si="25"/>
        <v>6.7051538624969986E-6</v>
      </c>
      <c r="J802" s="92">
        <v>3.9134219700000004</v>
      </c>
      <c r="K802" s="92">
        <v>121.087</v>
      </c>
    </row>
    <row r="803" spans="1:11" x14ac:dyDescent="0.2">
      <c r="A803" s="90" t="s">
        <v>1552</v>
      </c>
      <c r="B803" s="90" t="s">
        <v>1553</v>
      </c>
      <c r="C803" s="90" t="s">
        <v>1173</v>
      </c>
      <c r="D803" s="90" t="s">
        <v>396</v>
      </c>
      <c r="E803" s="90" t="s">
        <v>1853</v>
      </c>
      <c r="F803" s="109">
        <v>6.1530220000000004E-2</v>
      </c>
      <c r="G803" s="109">
        <v>1.098881E-2</v>
      </c>
      <c r="H803" s="110">
        <f t="shared" si="24"/>
        <v>4.5993524321559844</v>
      </c>
      <c r="I803" s="91">
        <f t="shared" si="25"/>
        <v>6.6733911072254907E-6</v>
      </c>
      <c r="J803" s="92">
        <v>2.6331449999999998</v>
      </c>
      <c r="K803" s="92">
        <v>129.7534</v>
      </c>
    </row>
    <row r="804" spans="1:11" x14ac:dyDescent="0.2">
      <c r="A804" s="90" t="s">
        <v>2440</v>
      </c>
      <c r="B804" s="90" t="s">
        <v>2441</v>
      </c>
      <c r="C804" s="90" t="s">
        <v>1173</v>
      </c>
      <c r="D804" s="90" t="s">
        <v>396</v>
      </c>
      <c r="E804" s="90" t="s">
        <v>1853</v>
      </c>
      <c r="F804" s="109">
        <v>5.9876120000000005E-2</v>
      </c>
      <c r="G804" s="109">
        <v>0.86433753000000002</v>
      </c>
      <c r="H804" s="110">
        <f t="shared" si="24"/>
        <v>-0.93072599774766229</v>
      </c>
      <c r="I804" s="91">
        <f t="shared" si="25"/>
        <v>6.4939921674774827E-6</v>
      </c>
      <c r="J804" s="92">
        <v>3.2105900700000003</v>
      </c>
      <c r="K804" s="92">
        <v>54.185400000000001</v>
      </c>
    </row>
    <row r="805" spans="1:11" x14ac:dyDescent="0.2">
      <c r="A805" s="90" t="s">
        <v>338</v>
      </c>
      <c r="B805" s="90" t="s">
        <v>137</v>
      </c>
      <c r="C805" s="90" t="s">
        <v>1538</v>
      </c>
      <c r="D805" s="90" t="s">
        <v>397</v>
      </c>
      <c r="E805" s="90" t="s">
        <v>398</v>
      </c>
      <c r="F805" s="109">
        <v>5.8916239999999995E-2</v>
      </c>
      <c r="G805" s="109">
        <v>0.24759102999999999</v>
      </c>
      <c r="H805" s="110">
        <f t="shared" si="24"/>
        <v>-0.76204210629116897</v>
      </c>
      <c r="I805" s="91">
        <f t="shared" si="25"/>
        <v>6.389886336944069E-6</v>
      </c>
      <c r="J805" s="92">
        <v>8.9505068849999994</v>
      </c>
      <c r="K805" s="92">
        <v>57.052399999999999</v>
      </c>
    </row>
    <row r="806" spans="1:11" x14ac:dyDescent="0.2">
      <c r="A806" s="90" t="s">
        <v>1821</v>
      </c>
      <c r="B806" s="90" t="s">
        <v>1842</v>
      </c>
      <c r="C806" s="90" t="s">
        <v>1173</v>
      </c>
      <c r="D806" s="90" t="s">
        <v>396</v>
      </c>
      <c r="E806" s="90" t="s">
        <v>1853</v>
      </c>
      <c r="F806" s="109">
        <v>5.830113E-2</v>
      </c>
      <c r="G806" s="109">
        <v>5.5129259999999999E-2</v>
      </c>
      <c r="H806" s="110">
        <f t="shared" si="24"/>
        <v>5.7535145583307301E-2</v>
      </c>
      <c r="I806" s="91">
        <f t="shared" si="25"/>
        <v>6.323173271332319E-6</v>
      </c>
      <c r="J806" s="92">
        <v>7.2748703731200006</v>
      </c>
      <c r="K806" s="92">
        <v>106.21729999999999</v>
      </c>
    </row>
    <row r="807" spans="1:11" x14ac:dyDescent="0.2">
      <c r="A807" s="90" t="s">
        <v>876</v>
      </c>
      <c r="B807" s="90" t="s">
        <v>114</v>
      </c>
      <c r="C807" s="90" t="s">
        <v>879</v>
      </c>
      <c r="D807" s="90" t="s">
        <v>396</v>
      </c>
      <c r="E807" s="90" t="s">
        <v>1853</v>
      </c>
      <c r="F807" s="109">
        <v>5.8067190000000005E-2</v>
      </c>
      <c r="G807" s="109">
        <v>0.15631024499999999</v>
      </c>
      <c r="H807" s="110">
        <f t="shared" si="24"/>
        <v>-0.62851321741578736</v>
      </c>
      <c r="I807" s="91">
        <f t="shared" si="25"/>
        <v>6.2978008101965661E-6</v>
      </c>
      <c r="J807" s="92">
        <v>10.35067392</v>
      </c>
      <c r="K807" s="92">
        <v>54.244300000000003</v>
      </c>
    </row>
    <row r="808" spans="1:11" x14ac:dyDescent="0.2">
      <c r="A808" s="90" t="s">
        <v>1332</v>
      </c>
      <c r="B808" s="90" t="s">
        <v>1336</v>
      </c>
      <c r="C808" s="90" t="s">
        <v>1537</v>
      </c>
      <c r="D808" s="90" t="s">
        <v>396</v>
      </c>
      <c r="E808" s="90" t="s">
        <v>398</v>
      </c>
      <c r="F808" s="109">
        <v>5.7884519999999995E-2</v>
      </c>
      <c r="G808" s="109">
        <v>3.1618050000000002E-2</v>
      </c>
      <c r="H808" s="110">
        <f t="shared" si="24"/>
        <v>0.83074288262558871</v>
      </c>
      <c r="I808" s="91">
        <f t="shared" si="25"/>
        <v>6.2779889461473729E-6</v>
      </c>
      <c r="J808" s="92">
        <v>14.992032009999999</v>
      </c>
      <c r="K808" s="92">
        <v>188.00715</v>
      </c>
    </row>
    <row r="809" spans="1:11" x14ac:dyDescent="0.2">
      <c r="A809" s="90" t="s">
        <v>273</v>
      </c>
      <c r="B809" s="90" t="s">
        <v>274</v>
      </c>
      <c r="C809" s="90" t="s">
        <v>296</v>
      </c>
      <c r="D809" s="90" t="s">
        <v>1434</v>
      </c>
      <c r="E809" s="90" t="s">
        <v>1853</v>
      </c>
      <c r="F809" s="109">
        <v>5.7576199999999994E-2</v>
      </c>
      <c r="G809" s="109">
        <v>0.42355812999999998</v>
      </c>
      <c r="H809" s="110">
        <f t="shared" si="24"/>
        <v>-0.86406541175351781</v>
      </c>
      <c r="I809" s="91">
        <f t="shared" si="25"/>
        <v>6.2445494436365783E-6</v>
      </c>
      <c r="J809" s="92">
        <v>9.0151202000000019</v>
      </c>
      <c r="K809" s="92">
        <v>76.166600000000003</v>
      </c>
    </row>
    <row r="810" spans="1:11" x14ac:dyDescent="0.2">
      <c r="A810" s="90" t="s">
        <v>2768</v>
      </c>
      <c r="B810" s="90" t="s">
        <v>2769</v>
      </c>
      <c r="C810" s="90" t="s">
        <v>296</v>
      </c>
      <c r="D810" s="90" t="s">
        <v>397</v>
      </c>
      <c r="E810" s="90" t="s">
        <v>398</v>
      </c>
      <c r="F810" s="109">
        <v>5.6340000000000001E-2</v>
      </c>
      <c r="G810" s="109">
        <v>1.09639</v>
      </c>
      <c r="H810" s="110">
        <f t="shared" si="24"/>
        <v>-0.94861317596840544</v>
      </c>
      <c r="I810" s="91">
        <f t="shared" si="25"/>
        <v>6.1104747387720077E-6</v>
      </c>
      <c r="J810" s="92">
        <v>21.896082</v>
      </c>
      <c r="K810" s="92">
        <v>35.32085</v>
      </c>
    </row>
    <row r="811" spans="1:11" x14ac:dyDescent="0.2">
      <c r="A811" s="90" t="s">
        <v>2869</v>
      </c>
      <c r="B811" s="90" t="s">
        <v>2855</v>
      </c>
      <c r="C811" s="90" t="s">
        <v>1536</v>
      </c>
      <c r="D811" s="90" t="s">
        <v>396</v>
      </c>
      <c r="E811" s="90" t="s">
        <v>1853</v>
      </c>
      <c r="F811" s="109">
        <v>5.6112000000000002E-2</v>
      </c>
      <c r="G811" s="109">
        <v>4.7124999999999997E-3</v>
      </c>
      <c r="H811" s="110">
        <f t="shared" si="24"/>
        <v>10.907055702917773</v>
      </c>
      <c r="I811" s="91">
        <f t="shared" si="25"/>
        <v>6.0857465129920994E-6</v>
      </c>
      <c r="J811" s="92">
        <v>8.0963139900000005</v>
      </c>
      <c r="K811" s="92">
        <v>34.811500000000002</v>
      </c>
    </row>
    <row r="812" spans="1:11" x14ac:dyDescent="0.2">
      <c r="A812" s="90" t="s">
        <v>485</v>
      </c>
      <c r="B812" s="90" t="s">
        <v>838</v>
      </c>
      <c r="C812" s="90" t="s">
        <v>1531</v>
      </c>
      <c r="D812" s="90" t="s">
        <v>396</v>
      </c>
      <c r="E812" s="90" t="s">
        <v>1853</v>
      </c>
      <c r="F812" s="109">
        <v>5.4997858999999996E-2</v>
      </c>
      <c r="G812" s="109">
        <v>0.46457821500000002</v>
      </c>
      <c r="H812" s="110">
        <f t="shared" si="24"/>
        <v>-0.88161765398319425</v>
      </c>
      <c r="I812" s="91">
        <f t="shared" si="25"/>
        <v>5.9649099770330965E-6</v>
      </c>
      <c r="J812" s="92">
        <v>28.990356379999998</v>
      </c>
      <c r="K812" s="92">
        <v>19.898700000000002</v>
      </c>
    </row>
    <row r="813" spans="1:11" x14ac:dyDescent="0.2">
      <c r="A813" s="90" t="s">
        <v>2079</v>
      </c>
      <c r="B813" s="90" t="s">
        <v>266</v>
      </c>
      <c r="C813" s="90" t="s">
        <v>1173</v>
      </c>
      <c r="D813" s="90" t="s">
        <v>397</v>
      </c>
      <c r="E813" s="90" t="s">
        <v>398</v>
      </c>
      <c r="F813" s="109">
        <v>5.4942999999999999E-2</v>
      </c>
      <c r="G813" s="109">
        <v>0.28701879999999996</v>
      </c>
      <c r="H813" s="110">
        <f t="shared" si="24"/>
        <v>-0.80857351504500752</v>
      </c>
      <c r="I813" s="91">
        <f t="shared" si="25"/>
        <v>5.9589601273047641E-6</v>
      </c>
      <c r="J813" s="92">
        <v>4.6499600000000001</v>
      </c>
      <c r="K813" s="92">
        <v>62.788200000000003</v>
      </c>
    </row>
    <row r="814" spans="1:11" x14ac:dyDescent="0.2">
      <c r="A814" s="90" t="s">
        <v>756</v>
      </c>
      <c r="B814" s="90" t="s">
        <v>247</v>
      </c>
      <c r="C814" s="90" t="s">
        <v>1173</v>
      </c>
      <c r="D814" s="90" t="s">
        <v>396</v>
      </c>
      <c r="E814" s="90" t="s">
        <v>1853</v>
      </c>
      <c r="F814" s="109">
        <v>5.3043864000000003E-2</v>
      </c>
      <c r="G814" s="109">
        <v>4.7887487800000006</v>
      </c>
      <c r="H814" s="110">
        <f t="shared" si="24"/>
        <v>-0.98892323100732793</v>
      </c>
      <c r="I814" s="91">
        <f t="shared" si="25"/>
        <v>5.7529852860997144E-6</v>
      </c>
      <c r="J814" s="92">
        <v>23.802760770672002</v>
      </c>
      <c r="K814" s="92">
        <v>54.28875</v>
      </c>
    </row>
    <row r="815" spans="1:11" x14ac:dyDescent="0.2">
      <c r="A815" s="90" t="s">
        <v>2089</v>
      </c>
      <c r="B815" s="90" t="s">
        <v>363</v>
      </c>
      <c r="C815" s="90" t="s">
        <v>1530</v>
      </c>
      <c r="D815" s="90" t="s">
        <v>396</v>
      </c>
      <c r="E815" s="90" t="s">
        <v>1853</v>
      </c>
      <c r="F815" s="109">
        <v>5.2656710000000002E-2</v>
      </c>
      <c r="G815" s="109">
        <v>2.4855519999999999E-2</v>
      </c>
      <c r="H815" s="110">
        <f t="shared" si="24"/>
        <v>1.1185117028330129</v>
      </c>
      <c r="I815" s="91">
        <f t="shared" si="25"/>
        <v>5.7109956741541238E-6</v>
      </c>
      <c r="J815" s="92">
        <v>31.408814240000002</v>
      </c>
      <c r="K815" s="92">
        <v>21.7836</v>
      </c>
    </row>
    <row r="816" spans="1:11" x14ac:dyDescent="0.2">
      <c r="A816" s="90" t="s">
        <v>2426</v>
      </c>
      <c r="B816" s="90" t="s">
        <v>2427</v>
      </c>
      <c r="C816" s="90" t="s">
        <v>1537</v>
      </c>
      <c r="D816" s="90" t="s">
        <v>396</v>
      </c>
      <c r="E816" s="90" t="s">
        <v>1853</v>
      </c>
      <c r="F816" s="109">
        <v>5.22718E-2</v>
      </c>
      <c r="G816" s="109">
        <v>1.8924E-3</v>
      </c>
      <c r="H816" s="110">
        <f t="shared" si="24"/>
        <v>26.621961530331852</v>
      </c>
      <c r="I816" s="91">
        <f t="shared" si="25"/>
        <v>5.6692494400096312E-6</v>
      </c>
      <c r="J816" s="92">
        <v>7.6662201300000001</v>
      </c>
      <c r="K816" s="92">
        <v>102.85235</v>
      </c>
    </row>
    <row r="817" spans="1:11" x14ac:dyDescent="0.2">
      <c r="A817" s="90" t="s">
        <v>277</v>
      </c>
      <c r="B817" s="90" t="s">
        <v>278</v>
      </c>
      <c r="C817" s="90" t="s">
        <v>296</v>
      </c>
      <c r="D817" s="90" t="s">
        <v>397</v>
      </c>
      <c r="E817" s="90" t="s">
        <v>1853</v>
      </c>
      <c r="F817" s="109">
        <v>5.1974258000000002E-2</v>
      </c>
      <c r="G817" s="109">
        <v>0.14555344099999998</v>
      </c>
      <c r="H817" s="110">
        <f t="shared" si="24"/>
        <v>-0.64291975756176034</v>
      </c>
      <c r="I817" s="91">
        <f t="shared" si="25"/>
        <v>5.6369788884525901E-6</v>
      </c>
      <c r="J817" s="92">
        <v>37.220999999999997</v>
      </c>
      <c r="K817" s="92">
        <v>69.181150000000002</v>
      </c>
    </row>
    <row r="818" spans="1:11" x14ac:dyDescent="0.2">
      <c r="A818" s="90" t="s">
        <v>2410</v>
      </c>
      <c r="B818" s="90" t="s">
        <v>2411</v>
      </c>
      <c r="C818" s="90" t="s">
        <v>1173</v>
      </c>
      <c r="D818" s="90" t="s">
        <v>396</v>
      </c>
      <c r="E818" s="90" t="s">
        <v>398</v>
      </c>
      <c r="F818" s="109">
        <v>4.9539699999999999E-2</v>
      </c>
      <c r="G818" s="109">
        <v>2.2028147000000002</v>
      </c>
      <c r="H818" s="110">
        <f t="shared" si="24"/>
        <v>-0.97751072752510682</v>
      </c>
      <c r="I818" s="91">
        <f t="shared" si="25"/>
        <v>5.3729337134601274E-6</v>
      </c>
      <c r="J818" s="92">
        <v>33.215944650984</v>
      </c>
      <c r="K818" s="92">
        <v>13.4466</v>
      </c>
    </row>
    <row r="819" spans="1:11" x14ac:dyDescent="0.2">
      <c r="A819" s="90" t="s">
        <v>1081</v>
      </c>
      <c r="B819" s="90" t="s">
        <v>1082</v>
      </c>
      <c r="C819" s="90" t="s">
        <v>1537</v>
      </c>
      <c r="D819" s="90" t="s">
        <v>396</v>
      </c>
      <c r="E819" s="90" t="s">
        <v>398</v>
      </c>
      <c r="F819" s="109">
        <v>4.9174676E-2</v>
      </c>
      <c r="G819" s="109">
        <v>0.118066</v>
      </c>
      <c r="H819" s="110">
        <f t="shared" si="24"/>
        <v>-0.5834984161401251</v>
      </c>
      <c r="I819" s="91">
        <f t="shared" si="25"/>
        <v>5.3333442578150178E-6</v>
      </c>
      <c r="J819" s="92">
        <v>8.0734641800000002</v>
      </c>
      <c r="K819" s="92">
        <v>120.67585</v>
      </c>
    </row>
    <row r="820" spans="1:11" x14ac:dyDescent="0.2">
      <c r="A820" s="90" t="s">
        <v>2408</v>
      </c>
      <c r="B820" s="90" t="s">
        <v>2409</v>
      </c>
      <c r="C820" s="90" t="s">
        <v>1173</v>
      </c>
      <c r="D820" s="90" t="s">
        <v>396</v>
      </c>
      <c r="E820" s="90" t="s">
        <v>1853</v>
      </c>
      <c r="F820" s="109">
        <v>4.8565999999999998E-2</v>
      </c>
      <c r="G820" s="109">
        <v>3.5617000000000003E-2</v>
      </c>
      <c r="H820" s="110">
        <f t="shared" si="24"/>
        <v>0.36356234382457808</v>
      </c>
      <c r="I820" s="91">
        <f t="shared" si="25"/>
        <v>5.2673290053816345E-6</v>
      </c>
      <c r="J820" s="92">
        <v>30.227108832800003</v>
      </c>
      <c r="K820" s="92">
        <v>88.434200000000004</v>
      </c>
    </row>
    <row r="821" spans="1:11" x14ac:dyDescent="0.2">
      <c r="A821" s="90" t="s">
        <v>625</v>
      </c>
      <c r="B821" s="90" t="s">
        <v>638</v>
      </c>
      <c r="C821" s="90" t="s">
        <v>1537</v>
      </c>
      <c r="D821" s="90" t="s">
        <v>396</v>
      </c>
      <c r="E821" s="90" t="s">
        <v>1853</v>
      </c>
      <c r="F821" s="109">
        <v>4.7253000000000003E-2</v>
      </c>
      <c r="G821" s="109">
        <v>1.047937E-2</v>
      </c>
      <c r="H821" s="110">
        <f t="shared" si="24"/>
        <v>3.5091451108225025</v>
      </c>
      <c r="I821" s="91">
        <f t="shared" si="25"/>
        <v>5.1249247928859372E-6</v>
      </c>
      <c r="J821" s="92">
        <v>29.565462359999998</v>
      </c>
      <c r="K821" s="92">
        <v>124.0577</v>
      </c>
    </row>
    <row r="822" spans="1:11" x14ac:dyDescent="0.2">
      <c r="A822" s="90" t="s">
        <v>452</v>
      </c>
      <c r="B822" s="90" t="s">
        <v>453</v>
      </c>
      <c r="C822" s="90" t="s">
        <v>1173</v>
      </c>
      <c r="D822" s="90" t="s">
        <v>396</v>
      </c>
      <c r="E822" s="90" t="s">
        <v>1853</v>
      </c>
      <c r="F822" s="109">
        <v>4.7182550000000004E-2</v>
      </c>
      <c r="G822" s="109">
        <v>2.469754E-2</v>
      </c>
      <c r="H822" s="110">
        <f t="shared" si="24"/>
        <v>0.91041496440536185</v>
      </c>
      <c r="I822" s="91">
        <f t="shared" si="25"/>
        <v>5.1172839880342066E-6</v>
      </c>
      <c r="J822" s="92">
        <v>7.8992777193600006</v>
      </c>
      <c r="K822" s="92">
        <v>46.673999999999999</v>
      </c>
    </row>
    <row r="823" spans="1:11" x14ac:dyDescent="0.2">
      <c r="A823" s="90" t="s">
        <v>1465</v>
      </c>
      <c r="B823" s="90" t="s">
        <v>1466</v>
      </c>
      <c r="C823" s="90" t="s">
        <v>296</v>
      </c>
      <c r="D823" s="90" t="s">
        <v>1434</v>
      </c>
      <c r="E823" s="90" t="s">
        <v>1853</v>
      </c>
      <c r="F823" s="109">
        <v>4.6915978999999997E-2</v>
      </c>
      <c r="G823" s="109">
        <v>8.9313524000000005E-2</v>
      </c>
      <c r="H823" s="110">
        <f t="shared" si="24"/>
        <v>-0.47470464831283565</v>
      </c>
      <c r="I823" s="91">
        <f t="shared" si="25"/>
        <v>5.0883724622693994E-6</v>
      </c>
      <c r="J823" s="92">
        <v>12.908000000000001</v>
      </c>
      <c r="K823" s="92">
        <v>53.31165</v>
      </c>
    </row>
    <row r="824" spans="1:11" x14ac:dyDescent="0.2">
      <c r="A824" s="90" t="s">
        <v>44</v>
      </c>
      <c r="B824" s="90" t="s">
        <v>983</v>
      </c>
      <c r="C824" s="90" t="s">
        <v>1535</v>
      </c>
      <c r="D824" s="90" t="s">
        <v>396</v>
      </c>
      <c r="E824" s="90" t="s">
        <v>1853</v>
      </c>
      <c r="F824" s="109">
        <v>4.490827E-2</v>
      </c>
      <c r="G824" s="109">
        <v>0.20280761</v>
      </c>
      <c r="H824" s="110">
        <f t="shared" si="24"/>
        <v>-0.77856713562178459</v>
      </c>
      <c r="I824" s="91">
        <f t="shared" si="25"/>
        <v>4.8706221050222359E-6</v>
      </c>
      <c r="J824" s="92">
        <v>37.457541449999994</v>
      </c>
      <c r="K824" s="92">
        <v>82.241950000000003</v>
      </c>
    </row>
    <row r="825" spans="1:11" x14ac:dyDescent="0.2">
      <c r="A825" s="90" t="s">
        <v>2416</v>
      </c>
      <c r="B825" s="90" t="s">
        <v>2417</v>
      </c>
      <c r="C825" s="90" t="s">
        <v>1536</v>
      </c>
      <c r="D825" s="90" t="s">
        <v>1434</v>
      </c>
      <c r="E825" s="90" t="s">
        <v>398</v>
      </c>
      <c r="F825" s="109">
        <v>4.4850139999999997E-2</v>
      </c>
      <c r="G825" s="109">
        <v>0</v>
      </c>
      <c r="H825" s="110" t="str">
        <f t="shared" si="24"/>
        <v/>
      </c>
      <c r="I825" s="91">
        <f t="shared" si="25"/>
        <v>4.8643174920196652E-6</v>
      </c>
      <c r="J825" s="92">
        <v>77.547038760000007</v>
      </c>
      <c r="K825" s="92">
        <v>18.993749999999999</v>
      </c>
    </row>
    <row r="826" spans="1:11" x14ac:dyDescent="0.2">
      <c r="A826" s="90" t="s">
        <v>1421</v>
      </c>
      <c r="B826" s="90" t="s">
        <v>1435</v>
      </c>
      <c r="C826" s="90" t="s">
        <v>879</v>
      </c>
      <c r="D826" s="90" t="s">
        <v>396</v>
      </c>
      <c r="E826" s="90" t="s">
        <v>1853</v>
      </c>
      <c r="F826" s="109">
        <v>4.4388800000000006E-2</v>
      </c>
      <c r="G826" s="109">
        <v>0</v>
      </c>
      <c r="H826" s="110" t="str">
        <f t="shared" si="24"/>
        <v/>
      </c>
      <c r="I826" s="91">
        <f t="shared" si="25"/>
        <v>4.8142818793823734E-6</v>
      </c>
      <c r="J826" s="92">
        <v>8.8220325600000002</v>
      </c>
      <c r="K826" s="92">
        <v>55.353949999999998</v>
      </c>
    </row>
    <row r="827" spans="1:11" x14ac:dyDescent="0.2">
      <c r="A827" s="90" t="s">
        <v>41</v>
      </c>
      <c r="B827" s="90" t="s">
        <v>298</v>
      </c>
      <c r="C827" s="90" t="s">
        <v>1173</v>
      </c>
      <c r="D827" s="90" t="s">
        <v>396</v>
      </c>
      <c r="E827" s="90" t="s">
        <v>1853</v>
      </c>
      <c r="F827" s="109">
        <v>4.3928449999999994E-2</v>
      </c>
      <c r="G827" s="109">
        <v>6.2797480000000003E-2</v>
      </c>
      <c r="H827" s="110">
        <f t="shared" si="24"/>
        <v>-0.30047431839621608</v>
      </c>
      <c r="I827" s="91">
        <f t="shared" si="25"/>
        <v>4.7643536393043869E-6</v>
      </c>
      <c r="J827" s="92">
        <v>11.249346243317001</v>
      </c>
      <c r="K827" s="92">
        <v>46.947699999999998</v>
      </c>
    </row>
    <row r="828" spans="1:11" x14ac:dyDescent="0.2">
      <c r="A828" s="90" t="s">
        <v>409</v>
      </c>
      <c r="B828" s="90" t="s">
        <v>410</v>
      </c>
      <c r="C828" s="90" t="s">
        <v>1537</v>
      </c>
      <c r="D828" s="90" t="s">
        <v>396</v>
      </c>
      <c r="E828" s="90" t="s">
        <v>398</v>
      </c>
      <c r="F828" s="109">
        <v>4.368652E-2</v>
      </c>
      <c r="G828" s="109">
        <v>4.6735410000000005E-2</v>
      </c>
      <c r="H828" s="110">
        <f t="shared" si="24"/>
        <v>-6.5237258002016185E-2</v>
      </c>
      <c r="I828" s="91">
        <f t="shared" si="25"/>
        <v>4.7381146056950311E-6</v>
      </c>
      <c r="J828" s="92">
        <v>16.22739417</v>
      </c>
      <c r="K828" s="92">
        <v>25.104050000000001</v>
      </c>
    </row>
    <row r="829" spans="1:11" x14ac:dyDescent="0.2">
      <c r="A829" s="90" t="s">
        <v>456</v>
      </c>
      <c r="B829" s="90" t="s">
        <v>457</v>
      </c>
      <c r="C829" s="90" t="s">
        <v>1173</v>
      </c>
      <c r="D829" s="90" t="s">
        <v>396</v>
      </c>
      <c r="E829" s="90" t="s">
        <v>1853</v>
      </c>
      <c r="F829" s="109">
        <v>4.346626E-2</v>
      </c>
      <c r="G829" s="109">
        <v>0.52260563000000004</v>
      </c>
      <c r="H829" s="110">
        <f t="shared" si="24"/>
        <v>-0.9168277999607467</v>
      </c>
      <c r="I829" s="91">
        <f t="shared" si="25"/>
        <v>4.7142258381060727E-6</v>
      </c>
      <c r="J829" s="92">
        <v>6.0896054484000004</v>
      </c>
      <c r="K829" s="92">
        <v>61.792299999999997</v>
      </c>
    </row>
    <row r="830" spans="1:11" x14ac:dyDescent="0.2">
      <c r="A830" s="90" t="s">
        <v>883</v>
      </c>
      <c r="B830" s="90" t="s">
        <v>102</v>
      </c>
      <c r="C830" s="90" t="s">
        <v>1534</v>
      </c>
      <c r="D830" s="90" t="s">
        <v>397</v>
      </c>
      <c r="E830" s="90" t="s">
        <v>398</v>
      </c>
      <c r="F830" s="109">
        <v>4.2905069999999997E-2</v>
      </c>
      <c r="G830" s="109">
        <v>0.29292847</v>
      </c>
      <c r="H830" s="110">
        <f t="shared" si="24"/>
        <v>-0.85353055645291154</v>
      </c>
      <c r="I830" s="91">
        <f t="shared" si="25"/>
        <v>4.6533607809770083E-6</v>
      </c>
      <c r="J830" s="92">
        <v>27.399677629999999</v>
      </c>
      <c r="K830" s="92">
        <v>14.15565</v>
      </c>
    </row>
    <row r="831" spans="1:11" x14ac:dyDescent="0.2">
      <c r="A831" s="90" t="s">
        <v>3281</v>
      </c>
      <c r="B831" s="90" t="s">
        <v>3282</v>
      </c>
      <c r="C831" s="90" t="s">
        <v>1537</v>
      </c>
      <c r="D831" s="90" t="s">
        <v>396</v>
      </c>
      <c r="E831" s="90" t="s">
        <v>1853</v>
      </c>
      <c r="F831" s="109">
        <v>4.1988820000000003E-2</v>
      </c>
      <c r="G831" s="109"/>
      <c r="H831" s="110"/>
      <c r="I831" s="91">
        <f t="shared" si="25"/>
        <v>4.5539869350522692E-6</v>
      </c>
      <c r="J831" s="92">
        <v>10.335609300000002</v>
      </c>
      <c r="K831" s="92">
        <v>144.45894736842101</v>
      </c>
    </row>
    <row r="832" spans="1:11" x14ac:dyDescent="0.2">
      <c r="A832" s="90" t="s">
        <v>87</v>
      </c>
      <c r="B832" s="90" t="s">
        <v>88</v>
      </c>
      <c r="C832" s="90" t="s">
        <v>1534</v>
      </c>
      <c r="D832" s="90" t="s">
        <v>397</v>
      </c>
      <c r="E832" s="90" t="s">
        <v>398</v>
      </c>
      <c r="F832" s="109">
        <v>4.100094E-2</v>
      </c>
      <c r="G832" s="109">
        <v>8.5843799999999998E-2</v>
      </c>
      <c r="H832" s="110">
        <f t="shared" ref="H832:H869" si="26">IF(ISERROR(F832/G832-1),"",IF((F832/G832-1)&gt;10000%,"",F832/G832-1))</f>
        <v>-0.52237738776708387</v>
      </c>
      <c r="I832" s="91">
        <f t="shared" si="25"/>
        <v>4.4468443048616749E-6</v>
      </c>
      <c r="J832" s="92">
        <v>6.4899572499999998</v>
      </c>
      <c r="K832" s="92">
        <v>42.027500000000003</v>
      </c>
    </row>
    <row r="833" spans="1:11" x14ac:dyDescent="0.2">
      <c r="A833" s="90" t="s">
        <v>153</v>
      </c>
      <c r="B833" s="90" t="s">
        <v>154</v>
      </c>
      <c r="C833" s="90" t="s">
        <v>1538</v>
      </c>
      <c r="D833" s="90" t="s">
        <v>397</v>
      </c>
      <c r="E833" s="90" t="s">
        <v>398</v>
      </c>
      <c r="F833" s="109">
        <v>3.9884845000000002E-2</v>
      </c>
      <c r="G833" s="109">
        <v>0.13517372499999999</v>
      </c>
      <c r="H833" s="110">
        <f t="shared" si="26"/>
        <v>-0.70493640683498215</v>
      </c>
      <c r="I833" s="91">
        <f t="shared" si="25"/>
        <v>4.3257958436694538E-6</v>
      </c>
      <c r="J833" s="92">
        <v>64.519007090000002</v>
      </c>
      <c r="K833" s="92">
        <v>60.532299999999999</v>
      </c>
    </row>
    <row r="834" spans="1:11" x14ac:dyDescent="0.2">
      <c r="A834" s="90" t="s">
        <v>2070</v>
      </c>
      <c r="B834" s="90" t="s">
        <v>766</v>
      </c>
      <c r="C834" s="90" t="s">
        <v>1173</v>
      </c>
      <c r="D834" s="90" t="s">
        <v>396</v>
      </c>
      <c r="E834" s="90" t="s">
        <v>1853</v>
      </c>
      <c r="F834" s="109">
        <v>3.8772000000000001E-2</v>
      </c>
      <c r="G834" s="109">
        <v>7.1478559999999997E-2</v>
      </c>
      <c r="H834" s="110">
        <f t="shared" si="26"/>
        <v>-0.45757161308230043</v>
      </c>
      <c r="I834" s="91">
        <f t="shared" si="25"/>
        <v>4.2050998681517262E-6</v>
      </c>
      <c r="J834" s="92">
        <v>8.9587234338000012</v>
      </c>
      <c r="K834" s="92">
        <v>63.469450000000002</v>
      </c>
    </row>
    <row r="835" spans="1:11" x14ac:dyDescent="0.2">
      <c r="A835" s="90" t="s">
        <v>1928</v>
      </c>
      <c r="B835" s="90" t="s">
        <v>1918</v>
      </c>
      <c r="C835" s="90" t="s">
        <v>1752</v>
      </c>
      <c r="D835" s="90" t="s">
        <v>397</v>
      </c>
      <c r="E835" s="90" t="s">
        <v>398</v>
      </c>
      <c r="F835" s="109">
        <v>3.7142440000000006E-2</v>
      </c>
      <c r="G835" s="109">
        <v>0</v>
      </c>
      <c r="H835" s="110" t="str">
        <f t="shared" si="26"/>
        <v/>
      </c>
      <c r="I835" s="91">
        <f t="shared" si="25"/>
        <v>4.0283624663889773E-6</v>
      </c>
      <c r="J835" s="92">
        <v>6.9590688030527215</v>
      </c>
      <c r="K835" s="92">
        <v>86.195499999999996</v>
      </c>
    </row>
    <row r="836" spans="1:11" x14ac:dyDescent="0.2">
      <c r="A836" s="90" t="s">
        <v>2828</v>
      </c>
      <c r="B836" s="90" t="s">
        <v>2829</v>
      </c>
      <c r="C836" s="90" t="s">
        <v>1536</v>
      </c>
      <c r="D836" s="90" t="s">
        <v>1434</v>
      </c>
      <c r="E836" s="90" t="s">
        <v>398</v>
      </c>
      <c r="F836" s="109">
        <v>3.678936E-2</v>
      </c>
      <c r="G836" s="109">
        <v>0</v>
      </c>
      <c r="H836" s="110" t="str">
        <f t="shared" si="26"/>
        <v/>
      </c>
      <c r="I836" s="91">
        <f t="shared" si="25"/>
        <v>3.9900684227119161E-6</v>
      </c>
      <c r="J836" s="92">
        <v>2.5919365499999998</v>
      </c>
      <c r="K836" s="92">
        <v>12.887499999999999</v>
      </c>
    </row>
    <row r="837" spans="1:11" x14ac:dyDescent="0.2">
      <c r="A837" s="90" t="s">
        <v>1661</v>
      </c>
      <c r="B837" s="90" t="s">
        <v>557</v>
      </c>
      <c r="C837" s="90" t="s">
        <v>1173</v>
      </c>
      <c r="D837" s="90" t="s">
        <v>396</v>
      </c>
      <c r="E837" s="90" t="s">
        <v>1853</v>
      </c>
      <c r="F837" s="109">
        <v>3.6742499999999997E-2</v>
      </c>
      <c r="G837" s="109">
        <v>0.13564224999999999</v>
      </c>
      <c r="H837" s="110">
        <f t="shared" si="26"/>
        <v>-0.72912201028809243</v>
      </c>
      <c r="I837" s="91">
        <f t="shared" si="25"/>
        <v>3.9849861215713609E-6</v>
      </c>
      <c r="J837" s="92">
        <v>42.343375953299997</v>
      </c>
      <c r="K837" s="92">
        <v>22.429649999999999</v>
      </c>
    </row>
    <row r="838" spans="1:11" x14ac:dyDescent="0.2">
      <c r="A838" s="90" t="s">
        <v>1814</v>
      </c>
      <c r="B838" s="90" t="s">
        <v>1835</v>
      </c>
      <c r="C838" s="90" t="s">
        <v>1173</v>
      </c>
      <c r="D838" s="90" t="s">
        <v>396</v>
      </c>
      <c r="E838" s="90" t="s">
        <v>1853</v>
      </c>
      <c r="F838" s="109">
        <v>3.6650800000000004E-2</v>
      </c>
      <c r="G838" s="109">
        <v>2.9548209999999998E-2</v>
      </c>
      <c r="H838" s="110">
        <f t="shared" si="26"/>
        <v>0.24037293629631051</v>
      </c>
      <c r="I838" s="91">
        <f t="shared" si="25"/>
        <v>3.9750406026940916E-6</v>
      </c>
      <c r="J838" s="92">
        <v>10.34623519776</v>
      </c>
      <c r="K838" s="92">
        <v>203.76575</v>
      </c>
    </row>
    <row r="839" spans="1:11" x14ac:dyDescent="0.2">
      <c r="A839" s="90" t="s">
        <v>2044</v>
      </c>
      <c r="B839" s="90" t="s">
        <v>171</v>
      </c>
      <c r="C839" s="90" t="s">
        <v>1173</v>
      </c>
      <c r="D839" s="90" t="s">
        <v>396</v>
      </c>
      <c r="E839" s="90" t="s">
        <v>1853</v>
      </c>
      <c r="F839" s="109">
        <v>3.516975E-2</v>
      </c>
      <c r="G839" s="109">
        <v>0.76242111999999995</v>
      </c>
      <c r="H839" s="110">
        <f t="shared" si="26"/>
        <v>-0.95387096569412977</v>
      </c>
      <c r="I839" s="91">
        <f t="shared" ref="I839:I902" si="27">F839/$F$1037</f>
        <v>3.8144101693987719E-6</v>
      </c>
      <c r="J839" s="92">
        <v>1.0699293402000001</v>
      </c>
      <c r="K839" s="92">
        <v>10.65765</v>
      </c>
    </row>
    <row r="840" spans="1:11" x14ac:dyDescent="0.2">
      <c r="A840" s="90" t="s">
        <v>2077</v>
      </c>
      <c r="B840" s="90" t="s">
        <v>451</v>
      </c>
      <c r="C840" s="90" t="s">
        <v>1173</v>
      </c>
      <c r="D840" s="90" t="s">
        <v>396</v>
      </c>
      <c r="E840" s="90" t="s">
        <v>1853</v>
      </c>
      <c r="F840" s="109">
        <v>3.4930639999999999E-2</v>
      </c>
      <c r="G840" s="109">
        <v>4.2446779999999996E-2</v>
      </c>
      <c r="H840" s="110">
        <f t="shared" si="26"/>
        <v>-0.17707208886045067</v>
      </c>
      <c r="I840" s="91">
        <f t="shared" si="27"/>
        <v>3.7884769848977463E-6</v>
      </c>
      <c r="J840" s="92">
        <v>6.558897</v>
      </c>
      <c r="K840" s="92">
        <v>55.852449999999997</v>
      </c>
    </row>
    <row r="841" spans="1:11" x14ac:dyDescent="0.2">
      <c r="A841" s="90" t="s">
        <v>2812</v>
      </c>
      <c r="B841" s="90" t="s">
        <v>2800</v>
      </c>
      <c r="C841" s="90" t="s">
        <v>1752</v>
      </c>
      <c r="D841" s="90" t="s">
        <v>396</v>
      </c>
      <c r="E841" s="90" t="s">
        <v>1853</v>
      </c>
      <c r="F841" s="109">
        <v>3.3488199907450299E-2</v>
      </c>
      <c r="G841" s="109">
        <v>0.14495201950358702</v>
      </c>
      <c r="H841" s="110">
        <f t="shared" si="26"/>
        <v>-0.76897044951745852</v>
      </c>
      <c r="I841" s="91">
        <f t="shared" si="27"/>
        <v>3.6320340713777442E-6</v>
      </c>
      <c r="J841" s="92">
        <v>339.84618754803995</v>
      </c>
      <c r="K841" s="92">
        <v>39.808549999999997</v>
      </c>
    </row>
    <row r="842" spans="1:11" x14ac:dyDescent="0.2">
      <c r="A842" s="90" t="s">
        <v>1391</v>
      </c>
      <c r="B842" s="90" t="s">
        <v>1392</v>
      </c>
      <c r="C842" s="90" t="s">
        <v>1549</v>
      </c>
      <c r="D842" s="90" t="s">
        <v>397</v>
      </c>
      <c r="E842" s="90" t="s">
        <v>1853</v>
      </c>
      <c r="F842" s="109">
        <v>3.3446190000000001E-2</v>
      </c>
      <c r="G842" s="109">
        <v>8.3765999999999997E-3</v>
      </c>
      <c r="H842" s="110">
        <f t="shared" si="26"/>
        <v>2.9928121194756825</v>
      </c>
      <c r="I842" s="91">
        <f t="shared" si="27"/>
        <v>3.6274777973583409E-6</v>
      </c>
      <c r="J842" s="92">
        <v>16.739544054201385</v>
      </c>
      <c r="K842" s="92">
        <v>101.13205000000001</v>
      </c>
    </row>
    <row r="843" spans="1:11" x14ac:dyDescent="0.2">
      <c r="A843" s="90" t="s">
        <v>151</v>
      </c>
      <c r="B843" s="90" t="s">
        <v>152</v>
      </c>
      <c r="C843" s="90" t="s">
        <v>1538</v>
      </c>
      <c r="D843" s="90" t="s">
        <v>397</v>
      </c>
      <c r="E843" s="90" t="s">
        <v>398</v>
      </c>
      <c r="F843" s="109">
        <v>3.2627613999999999E-2</v>
      </c>
      <c r="G843" s="109">
        <v>3.7137939000000002E-2</v>
      </c>
      <c r="H843" s="110">
        <f t="shared" si="26"/>
        <v>-0.12144790802742178</v>
      </c>
      <c r="I843" s="91">
        <f t="shared" si="27"/>
        <v>3.5386973932091564E-6</v>
      </c>
      <c r="J843" s="92">
        <v>4.7745031830000002</v>
      </c>
      <c r="K843" s="92">
        <v>47.317500000000003</v>
      </c>
    </row>
    <row r="844" spans="1:11" x14ac:dyDescent="0.2">
      <c r="A844" s="90" t="s">
        <v>1383</v>
      </c>
      <c r="B844" s="90" t="s">
        <v>1384</v>
      </c>
      <c r="C844" s="90" t="s">
        <v>879</v>
      </c>
      <c r="D844" s="90" t="s">
        <v>396</v>
      </c>
      <c r="E844" s="90" t="s">
        <v>1853</v>
      </c>
      <c r="F844" s="109">
        <v>3.0482249999999999E-2</v>
      </c>
      <c r="G844" s="109">
        <v>5.4465329999999999E-2</v>
      </c>
      <c r="H844" s="110">
        <f t="shared" si="26"/>
        <v>-0.4403366324963055</v>
      </c>
      <c r="I844" s="91">
        <f t="shared" si="27"/>
        <v>3.3060173696473733E-6</v>
      </c>
      <c r="J844" s="92">
        <v>1.2073852999999999</v>
      </c>
      <c r="K844" s="92">
        <v>150.55279999999999</v>
      </c>
    </row>
    <row r="845" spans="1:11" x14ac:dyDescent="0.2">
      <c r="A845" s="90" t="s">
        <v>1927</v>
      </c>
      <c r="B845" s="90" t="s">
        <v>1917</v>
      </c>
      <c r="C845" s="90" t="s">
        <v>1752</v>
      </c>
      <c r="D845" s="90" t="s">
        <v>397</v>
      </c>
      <c r="E845" s="90" t="s">
        <v>398</v>
      </c>
      <c r="F845" s="109">
        <v>2.9834400000000001E-2</v>
      </c>
      <c r="G845" s="109">
        <v>8.4000000000000003E-4</v>
      </c>
      <c r="H845" s="110">
        <f t="shared" si="26"/>
        <v>34.517142857142858</v>
      </c>
      <c r="I845" s="91">
        <f t="shared" si="27"/>
        <v>3.2357534175793323E-6</v>
      </c>
      <c r="J845" s="92">
        <v>2.3184369675258938</v>
      </c>
      <c r="K845" s="92">
        <v>67.100149999999999</v>
      </c>
    </row>
    <row r="846" spans="1:11" x14ac:dyDescent="0.2">
      <c r="A846" s="90" t="s">
        <v>2432</v>
      </c>
      <c r="B846" s="90" t="s">
        <v>2433</v>
      </c>
      <c r="C846" s="90" t="s">
        <v>1537</v>
      </c>
      <c r="D846" s="90" t="s">
        <v>396</v>
      </c>
      <c r="E846" s="90" t="s">
        <v>1853</v>
      </c>
      <c r="F846" s="109">
        <v>2.9243000000000002E-2</v>
      </c>
      <c r="G846" s="109">
        <v>4.2047949999999994E-2</v>
      </c>
      <c r="H846" s="110">
        <f t="shared" si="26"/>
        <v>-0.30453208777122298</v>
      </c>
      <c r="I846" s="91">
        <f t="shared" si="27"/>
        <v>3.1716118705344307E-6</v>
      </c>
      <c r="J846" s="92">
        <v>20.671850170000003</v>
      </c>
      <c r="K846" s="92">
        <v>84.092650000000006</v>
      </c>
    </row>
    <row r="847" spans="1:11" x14ac:dyDescent="0.2">
      <c r="A847" s="90" t="s">
        <v>1463</v>
      </c>
      <c r="B847" s="90" t="s">
        <v>1464</v>
      </c>
      <c r="C847" s="90" t="s">
        <v>296</v>
      </c>
      <c r="D847" s="90" t="s">
        <v>1434</v>
      </c>
      <c r="E847" s="90" t="s">
        <v>1853</v>
      </c>
      <c r="F847" s="109">
        <v>2.8126700000000001E-2</v>
      </c>
      <c r="G847" s="109">
        <v>0.12398344</v>
      </c>
      <c r="H847" s="110">
        <f t="shared" si="26"/>
        <v>-0.77314147760378327</v>
      </c>
      <c r="I847" s="91">
        <f t="shared" si="27"/>
        <v>3.0505411756304333E-6</v>
      </c>
      <c r="J847" s="92">
        <v>21.936</v>
      </c>
      <c r="K847" s="92">
        <v>51.424199999999999</v>
      </c>
    </row>
    <row r="848" spans="1:11" x14ac:dyDescent="0.2">
      <c r="A848" s="90" t="s">
        <v>1772</v>
      </c>
      <c r="B848" s="90" t="s">
        <v>1773</v>
      </c>
      <c r="C848" s="90" t="s">
        <v>1759</v>
      </c>
      <c r="D848" s="90" t="s">
        <v>396</v>
      </c>
      <c r="E848" s="90" t="s">
        <v>1853</v>
      </c>
      <c r="F848" s="109">
        <v>2.8081353424527399E-2</v>
      </c>
      <c r="G848" s="109">
        <v>3.47358695103858</v>
      </c>
      <c r="H848" s="110">
        <f t="shared" si="26"/>
        <v>-0.99191574766362733</v>
      </c>
      <c r="I848" s="91">
        <f t="shared" si="27"/>
        <v>3.0456230161715205E-6</v>
      </c>
      <c r="J848" s="92">
        <v>101.41014290164316</v>
      </c>
      <c r="K848" s="92">
        <v>39.542349999999999</v>
      </c>
    </row>
    <row r="849" spans="1:11" x14ac:dyDescent="0.2">
      <c r="A849" s="90" t="s">
        <v>2886</v>
      </c>
      <c r="B849" s="90" t="s">
        <v>2887</v>
      </c>
      <c r="C849" s="90" t="s">
        <v>1759</v>
      </c>
      <c r="D849" s="90" t="s">
        <v>396</v>
      </c>
      <c r="E849" s="90" t="s">
        <v>1853</v>
      </c>
      <c r="F849" s="109">
        <v>2.7914120000000001E-2</v>
      </c>
      <c r="G849" s="109">
        <v>1.3373899999999999E-2</v>
      </c>
      <c r="H849" s="110">
        <f t="shared" si="26"/>
        <v>1.0872086676287398</v>
      </c>
      <c r="I849" s="91">
        <f t="shared" si="27"/>
        <v>3.0274853588045876E-6</v>
      </c>
      <c r="J849" s="92">
        <v>20.160663600000003</v>
      </c>
      <c r="K849" s="92">
        <v>23.201149999999998</v>
      </c>
    </row>
    <row r="850" spans="1:11" x14ac:dyDescent="0.2">
      <c r="A850" s="90" t="s">
        <v>903</v>
      </c>
      <c r="B850" s="90" t="s">
        <v>952</v>
      </c>
      <c r="C850" s="90" t="s">
        <v>1536</v>
      </c>
      <c r="D850" s="90" t="s">
        <v>1434</v>
      </c>
      <c r="E850" s="90" t="s">
        <v>398</v>
      </c>
      <c r="F850" s="109">
        <v>2.7319119999999999E-2</v>
      </c>
      <c r="G850" s="109">
        <v>0.37127976000000001</v>
      </c>
      <c r="H850" s="110">
        <f t="shared" si="26"/>
        <v>-0.92641904314956469</v>
      </c>
      <c r="I850" s="91">
        <f t="shared" si="27"/>
        <v>2.9629533660894766E-6</v>
      </c>
      <c r="J850" s="92">
        <v>46.953508293746594</v>
      </c>
      <c r="K850" s="92">
        <v>52.521299999999997</v>
      </c>
    </row>
    <row r="851" spans="1:11" x14ac:dyDescent="0.2">
      <c r="A851" s="90" t="s">
        <v>2726</v>
      </c>
      <c r="B851" s="90" t="s">
        <v>2727</v>
      </c>
      <c r="C851" s="90" t="s">
        <v>1537</v>
      </c>
      <c r="D851" s="90" t="s">
        <v>396</v>
      </c>
      <c r="E851" s="90" t="s">
        <v>1853</v>
      </c>
      <c r="F851" s="109">
        <v>2.6654520000000001E-2</v>
      </c>
      <c r="G851" s="109">
        <v>4.8312000000000002E-4</v>
      </c>
      <c r="H851" s="110">
        <f t="shared" si="26"/>
        <v>54.171634376552412</v>
      </c>
      <c r="I851" s="91">
        <f t="shared" si="27"/>
        <v>2.8908727570836571E-6</v>
      </c>
      <c r="J851" s="92">
        <v>4.64703014</v>
      </c>
      <c r="K851" s="92">
        <v>135.83015</v>
      </c>
    </row>
    <row r="852" spans="1:11" x14ac:dyDescent="0.2">
      <c r="A852" s="90" t="s">
        <v>2130</v>
      </c>
      <c r="B852" s="90" t="s">
        <v>2129</v>
      </c>
      <c r="C852" s="90" t="s">
        <v>1752</v>
      </c>
      <c r="D852" s="90" t="s">
        <v>397</v>
      </c>
      <c r="E852" s="90" t="s">
        <v>398</v>
      </c>
      <c r="F852" s="109">
        <v>2.6629360000000001E-2</v>
      </c>
      <c r="G852" s="109">
        <v>0.19541135000000001</v>
      </c>
      <c r="H852" s="110">
        <f t="shared" si="26"/>
        <v>-0.86372664637954755</v>
      </c>
      <c r="I852" s="91">
        <f t="shared" si="27"/>
        <v>2.8881439756774183E-6</v>
      </c>
      <c r="J852" s="92">
        <v>0.64328631999999997</v>
      </c>
      <c r="K852" s="92">
        <v>40.979149999999997</v>
      </c>
    </row>
    <row r="853" spans="1:11" x14ac:dyDescent="0.2">
      <c r="A853" s="90" t="s">
        <v>2665</v>
      </c>
      <c r="B853" s="90" t="s">
        <v>1731</v>
      </c>
      <c r="C853" s="90" t="s">
        <v>1530</v>
      </c>
      <c r="D853" s="90" t="s">
        <v>396</v>
      </c>
      <c r="E853" s="90" t="s">
        <v>1853</v>
      </c>
      <c r="F853" s="109">
        <v>2.5834720000000002E-2</v>
      </c>
      <c r="G853" s="109">
        <v>6.0225180000000003E-2</v>
      </c>
      <c r="H853" s="110">
        <f t="shared" si="26"/>
        <v>-0.5710312530406717</v>
      </c>
      <c r="I853" s="91">
        <f t="shared" si="27"/>
        <v>2.801959601406602E-6</v>
      </c>
      <c r="J853" s="92">
        <v>8.9830898300000008</v>
      </c>
      <c r="K853" s="92">
        <v>16.262049999999999</v>
      </c>
    </row>
    <row r="854" spans="1:11" x14ac:dyDescent="0.2">
      <c r="A854" s="90" t="s">
        <v>878</v>
      </c>
      <c r="B854" s="90" t="s">
        <v>136</v>
      </c>
      <c r="C854" s="90" t="s">
        <v>879</v>
      </c>
      <c r="D854" s="90" t="s">
        <v>396</v>
      </c>
      <c r="E854" s="90" t="s">
        <v>1853</v>
      </c>
      <c r="F854" s="109">
        <v>2.5281849999999998E-2</v>
      </c>
      <c r="G854" s="109">
        <v>0.5732756750000001</v>
      </c>
      <c r="H854" s="110">
        <f t="shared" si="26"/>
        <v>-0.95589931493255842</v>
      </c>
      <c r="I854" s="91">
        <f t="shared" si="27"/>
        <v>2.7419969076042433E-6</v>
      </c>
      <c r="J854" s="92">
        <v>4.6184736000000006</v>
      </c>
      <c r="K854" s="92">
        <v>120.18855000000001</v>
      </c>
    </row>
    <row r="855" spans="1:11" x14ac:dyDescent="0.2">
      <c r="A855" s="90" t="s">
        <v>1896</v>
      </c>
      <c r="B855" s="90" t="s">
        <v>437</v>
      </c>
      <c r="C855" s="90" t="s">
        <v>1532</v>
      </c>
      <c r="D855" s="90" t="s">
        <v>396</v>
      </c>
      <c r="E855" s="90" t="s">
        <v>1853</v>
      </c>
      <c r="F855" s="109">
        <v>2.3453520000000002E-2</v>
      </c>
      <c r="G855" s="109">
        <v>1.2435139999999999E-2</v>
      </c>
      <c r="H855" s="110">
        <f t="shared" si="26"/>
        <v>0.88606802979299015</v>
      </c>
      <c r="I855" s="91">
        <f t="shared" si="27"/>
        <v>2.5437014819894222E-6</v>
      </c>
      <c r="J855" s="92">
        <v>5.0055457499999996</v>
      </c>
      <c r="K855" s="92">
        <v>25.989000000000001</v>
      </c>
    </row>
    <row r="856" spans="1:11" x14ac:dyDescent="0.2">
      <c r="A856" s="90" t="s">
        <v>322</v>
      </c>
      <c r="B856" s="90" t="s">
        <v>16</v>
      </c>
      <c r="C856" s="90" t="s">
        <v>1752</v>
      </c>
      <c r="D856" s="90" t="s">
        <v>397</v>
      </c>
      <c r="E856" s="90" t="s">
        <v>398</v>
      </c>
      <c r="F856" s="109">
        <v>2.238157E-2</v>
      </c>
      <c r="G856" s="109">
        <v>1.494358E-2</v>
      </c>
      <c r="H856" s="110">
        <f t="shared" si="26"/>
        <v>0.49773815912920472</v>
      </c>
      <c r="I856" s="91">
        <f t="shared" si="27"/>
        <v>2.4274408608281397E-6</v>
      </c>
      <c r="J856" s="92">
        <v>89.12690791</v>
      </c>
      <c r="K856" s="92">
        <v>48.097999999999999</v>
      </c>
    </row>
    <row r="857" spans="1:11" x14ac:dyDescent="0.2">
      <c r="A857" s="90" t="s">
        <v>454</v>
      </c>
      <c r="B857" s="90" t="s">
        <v>455</v>
      </c>
      <c r="C857" s="90" t="s">
        <v>1173</v>
      </c>
      <c r="D857" s="90" t="s">
        <v>396</v>
      </c>
      <c r="E857" s="90" t="s">
        <v>1853</v>
      </c>
      <c r="F857" s="109">
        <v>2.1190955000000001E-2</v>
      </c>
      <c r="G857" s="109">
        <v>4.2549499999999997E-2</v>
      </c>
      <c r="H857" s="110">
        <f t="shared" si="26"/>
        <v>-0.50196935334140225</v>
      </c>
      <c r="I857" s="91">
        <f t="shared" si="27"/>
        <v>2.2983101742625907E-6</v>
      </c>
      <c r="J857" s="92">
        <v>2.6474736967200005</v>
      </c>
      <c r="K857" s="92">
        <v>65.105999999999995</v>
      </c>
    </row>
    <row r="858" spans="1:11" x14ac:dyDescent="0.2">
      <c r="A858" s="90" t="s">
        <v>1923</v>
      </c>
      <c r="B858" s="90" t="s">
        <v>1913</v>
      </c>
      <c r="C858" s="90" t="s">
        <v>1752</v>
      </c>
      <c r="D858" s="90" t="s">
        <v>397</v>
      </c>
      <c r="E858" s="90" t="s">
        <v>398</v>
      </c>
      <c r="F858" s="109">
        <v>2.0989790000000001E-2</v>
      </c>
      <c r="G858" s="109">
        <v>9.8799999999999995E-4</v>
      </c>
      <c r="H858" s="110">
        <f t="shared" si="26"/>
        <v>20.244726720647776</v>
      </c>
      <c r="I858" s="91">
        <f t="shared" si="27"/>
        <v>2.2764923955826996E-6</v>
      </c>
      <c r="J858" s="92">
        <v>2.966447527451133</v>
      </c>
      <c r="K858" s="92">
        <v>47.610300000000002</v>
      </c>
    </row>
    <row r="859" spans="1:11" x14ac:dyDescent="0.2">
      <c r="A859" s="90" t="s">
        <v>1769</v>
      </c>
      <c r="B859" s="90" t="s">
        <v>1770</v>
      </c>
      <c r="C859" s="90" t="s">
        <v>1759</v>
      </c>
      <c r="D859" s="90" t="s">
        <v>396</v>
      </c>
      <c r="E859" s="90" t="s">
        <v>1853</v>
      </c>
      <c r="F859" s="109">
        <v>2.080516E-2</v>
      </c>
      <c r="G859" s="109">
        <v>0.66508590000000001</v>
      </c>
      <c r="H859" s="110">
        <f t="shared" si="26"/>
        <v>-0.96871808588935659</v>
      </c>
      <c r="I859" s="91">
        <f t="shared" si="27"/>
        <v>2.2564679555575046E-6</v>
      </c>
      <c r="J859" s="92">
        <v>8.5119003200000005</v>
      </c>
      <c r="K859" s="92">
        <v>21.713799999999999</v>
      </c>
    </row>
    <row r="860" spans="1:11" x14ac:dyDescent="0.2">
      <c r="A860" s="90" t="s">
        <v>2870</v>
      </c>
      <c r="B860" s="90" t="s">
        <v>2856</v>
      </c>
      <c r="C860" s="90" t="s">
        <v>1536</v>
      </c>
      <c r="D860" s="90" t="s">
        <v>396</v>
      </c>
      <c r="E860" s="90" t="s">
        <v>1853</v>
      </c>
      <c r="F860" s="109">
        <v>2.0471E-2</v>
      </c>
      <c r="G860" s="109">
        <v>0</v>
      </c>
      <c r="H860" s="110" t="str">
        <f t="shared" si="26"/>
        <v/>
      </c>
      <c r="I860" s="91">
        <f t="shared" si="27"/>
        <v>2.2202259207916534E-6</v>
      </c>
      <c r="J860" s="92">
        <v>7.3660229500000005</v>
      </c>
      <c r="K860" s="92">
        <v>34.013350000000003</v>
      </c>
    </row>
    <row r="861" spans="1:11" x14ac:dyDescent="0.2">
      <c r="A861" s="90" t="s">
        <v>2780</v>
      </c>
      <c r="B861" s="90" t="s">
        <v>2781</v>
      </c>
      <c r="C861" s="90" t="s">
        <v>1752</v>
      </c>
      <c r="D861" s="90" t="s">
        <v>397</v>
      </c>
      <c r="E861" s="90" t="s">
        <v>398</v>
      </c>
      <c r="F861" s="109">
        <v>1.9057259999999999E-2</v>
      </c>
      <c r="G861" s="109">
        <v>0</v>
      </c>
      <c r="H861" s="110" t="str">
        <f t="shared" si="26"/>
        <v/>
      </c>
      <c r="I861" s="91">
        <f t="shared" si="27"/>
        <v>2.0668957369579378E-6</v>
      </c>
      <c r="J861" s="92">
        <v>2.7219700568491549</v>
      </c>
      <c r="K861" s="92">
        <v>33.089550000000003</v>
      </c>
    </row>
    <row r="862" spans="1:11" x14ac:dyDescent="0.2">
      <c r="A862" s="90" t="s">
        <v>2114</v>
      </c>
      <c r="B862" s="90" t="s">
        <v>1452</v>
      </c>
      <c r="C862" s="90" t="s">
        <v>1531</v>
      </c>
      <c r="D862" s="90" t="s">
        <v>396</v>
      </c>
      <c r="E862" s="90" t="s">
        <v>1853</v>
      </c>
      <c r="F862" s="109">
        <v>1.6900800000000001E-2</v>
      </c>
      <c r="G862" s="109">
        <v>0</v>
      </c>
      <c r="H862" s="110" t="str">
        <f t="shared" si="26"/>
        <v/>
      </c>
      <c r="I862" s="91">
        <f t="shared" si="27"/>
        <v>1.8330122730748659E-6</v>
      </c>
      <c r="J862" s="92">
        <v>15.47499146</v>
      </c>
      <c r="K862" s="92">
        <v>27.117049999999999</v>
      </c>
    </row>
    <row r="863" spans="1:11" x14ac:dyDescent="0.2">
      <c r="A863" s="90" t="s">
        <v>2707</v>
      </c>
      <c r="B863" s="90" t="s">
        <v>155</v>
      </c>
      <c r="C863" s="90" t="s">
        <v>1538</v>
      </c>
      <c r="D863" s="90" t="s">
        <v>397</v>
      </c>
      <c r="E863" s="90" t="s">
        <v>398</v>
      </c>
      <c r="F863" s="109">
        <v>1.6859606999999999E-2</v>
      </c>
      <c r="G863" s="109">
        <v>3.8250758000000003E-2</v>
      </c>
      <c r="H863" s="110">
        <f t="shared" si="26"/>
        <v>-0.55923469542747362</v>
      </c>
      <c r="I863" s="91">
        <f t="shared" si="27"/>
        <v>1.8285445984934983E-6</v>
      </c>
      <c r="J863" s="92">
        <v>3.9890079779999996</v>
      </c>
      <c r="K863" s="92">
        <v>41.135199999999998</v>
      </c>
    </row>
    <row r="864" spans="1:11" x14ac:dyDescent="0.2">
      <c r="A864" s="90" t="s">
        <v>2085</v>
      </c>
      <c r="B864" s="90" t="s">
        <v>120</v>
      </c>
      <c r="C864" s="90" t="s">
        <v>1530</v>
      </c>
      <c r="D864" s="90" t="s">
        <v>396</v>
      </c>
      <c r="E864" s="90" t="s">
        <v>1853</v>
      </c>
      <c r="F864" s="109">
        <v>1.6832470000000002E-2</v>
      </c>
      <c r="G864" s="109">
        <v>0</v>
      </c>
      <c r="H864" s="110" t="str">
        <f t="shared" si="26"/>
        <v/>
      </c>
      <c r="I864" s="91">
        <f t="shared" si="27"/>
        <v>1.8256013973400365E-6</v>
      </c>
      <c r="J864" s="92">
        <v>106.61116276</v>
      </c>
      <c r="K864" s="92">
        <v>2.4175</v>
      </c>
    </row>
    <row r="865" spans="1:11" x14ac:dyDescent="0.2">
      <c r="A865" s="90" t="s">
        <v>1962</v>
      </c>
      <c r="B865" s="90" t="s">
        <v>376</v>
      </c>
      <c r="C865" s="90" t="s">
        <v>1530</v>
      </c>
      <c r="D865" s="90" t="s">
        <v>396</v>
      </c>
      <c r="E865" s="90" t="s">
        <v>1853</v>
      </c>
      <c r="F865" s="109">
        <v>1.6593049999999998E-2</v>
      </c>
      <c r="G865" s="109">
        <v>0.57472880000000004</v>
      </c>
      <c r="H865" s="110">
        <f t="shared" si="26"/>
        <v>-0.97112890462423318</v>
      </c>
      <c r="I865" s="91">
        <f t="shared" si="27"/>
        <v>1.7996345911285204E-6</v>
      </c>
      <c r="J865" s="92">
        <v>19.62642</v>
      </c>
      <c r="K865" s="92">
        <v>28.112449999999999</v>
      </c>
    </row>
    <row r="866" spans="1:11" x14ac:dyDescent="0.2">
      <c r="A866" s="90" t="s">
        <v>1994</v>
      </c>
      <c r="B866" s="90" t="s">
        <v>2288</v>
      </c>
      <c r="C866" s="90" t="s">
        <v>879</v>
      </c>
      <c r="D866" s="90" t="s">
        <v>396</v>
      </c>
      <c r="E866" s="90" t="s">
        <v>1853</v>
      </c>
      <c r="F866" s="109">
        <v>1.6514999999999998E-2</v>
      </c>
      <c r="G866" s="109">
        <v>0.18048</v>
      </c>
      <c r="H866" s="110">
        <f t="shared" si="26"/>
        <v>-0.90849401595744683</v>
      </c>
      <c r="I866" s="91">
        <f t="shared" si="27"/>
        <v>1.7911695120841265E-6</v>
      </c>
      <c r="J866" s="92">
        <v>4.4319950400000003</v>
      </c>
      <c r="K866" s="92">
        <v>89.874549999999999</v>
      </c>
    </row>
    <row r="867" spans="1:11" x14ac:dyDescent="0.2">
      <c r="A867" s="90" t="s">
        <v>1977</v>
      </c>
      <c r="B867" s="90" t="s">
        <v>1735</v>
      </c>
      <c r="C867" s="90" t="s">
        <v>1530</v>
      </c>
      <c r="D867" s="90" t="s">
        <v>396</v>
      </c>
      <c r="E867" s="90" t="s">
        <v>1853</v>
      </c>
      <c r="F867" s="109">
        <v>1.6332006E-2</v>
      </c>
      <c r="G867" s="109">
        <v>0.35417689000000002</v>
      </c>
      <c r="H867" s="110">
        <f t="shared" si="26"/>
        <v>-0.95388743178585145</v>
      </c>
      <c r="I867" s="91">
        <f t="shared" si="27"/>
        <v>1.7713225079246158E-6</v>
      </c>
      <c r="J867" s="92">
        <v>84.621600000000001</v>
      </c>
      <c r="K867" s="92">
        <v>19.742599999999999</v>
      </c>
    </row>
    <row r="868" spans="1:11" x14ac:dyDescent="0.2">
      <c r="A868" s="90" t="s">
        <v>2140</v>
      </c>
      <c r="B868" s="90" t="s">
        <v>2139</v>
      </c>
      <c r="C868" s="90" t="s">
        <v>1752</v>
      </c>
      <c r="D868" s="90" t="s">
        <v>397</v>
      </c>
      <c r="E868" s="90" t="s">
        <v>398</v>
      </c>
      <c r="F868" s="109">
        <v>1.6E-2</v>
      </c>
      <c r="G868" s="109">
        <v>0</v>
      </c>
      <c r="H868" s="110" t="str">
        <f t="shared" si="26"/>
        <v/>
      </c>
      <c r="I868" s="91">
        <f t="shared" si="27"/>
        <v>1.7353140898181065E-6</v>
      </c>
      <c r="J868" s="92">
        <v>1.8264548612545659</v>
      </c>
      <c r="K868" s="92">
        <v>44.888105263157897</v>
      </c>
    </row>
    <row r="869" spans="1:11" x14ac:dyDescent="0.2">
      <c r="A869" s="90" t="s">
        <v>293</v>
      </c>
      <c r="B869" s="90" t="s">
        <v>294</v>
      </c>
      <c r="C869" s="90" t="s">
        <v>296</v>
      </c>
      <c r="D869" s="90" t="s">
        <v>397</v>
      </c>
      <c r="E869" s="90" t="s">
        <v>1853</v>
      </c>
      <c r="F869" s="109">
        <v>1.57536E-2</v>
      </c>
      <c r="G869" s="109">
        <v>1.0898100000000001E-2</v>
      </c>
      <c r="H869" s="110">
        <f t="shared" si="26"/>
        <v>0.44553637790073486</v>
      </c>
      <c r="I869" s="91">
        <f t="shared" si="27"/>
        <v>1.7085902528349075E-6</v>
      </c>
      <c r="J869" s="92">
        <v>8.5850000000000009</v>
      </c>
      <c r="K869" s="92">
        <v>57.93365</v>
      </c>
    </row>
    <row r="870" spans="1:11" x14ac:dyDescent="0.2">
      <c r="A870" s="90" t="s">
        <v>3286</v>
      </c>
      <c r="B870" s="90" t="s">
        <v>3287</v>
      </c>
      <c r="C870" s="90" t="s">
        <v>1530</v>
      </c>
      <c r="D870" s="90" t="s">
        <v>396</v>
      </c>
      <c r="E870" s="90" t="s">
        <v>398</v>
      </c>
      <c r="F870" s="109">
        <v>1.562028E-2</v>
      </c>
      <c r="G870" s="109"/>
      <c r="H870" s="110"/>
      <c r="I870" s="91">
        <f t="shared" si="27"/>
        <v>1.6941307481814981E-6</v>
      </c>
      <c r="J870" s="92">
        <v>22.643150679999998</v>
      </c>
      <c r="K870" s="92">
        <v>26.053153846153801</v>
      </c>
    </row>
    <row r="871" spans="1:11" x14ac:dyDescent="0.2">
      <c r="A871" s="90" t="s">
        <v>1825</v>
      </c>
      <c r="B871" s="90" t="s">
        <v>1846</v>
      </c>
      <c r="C871" s="90" t="s">
        <v>1173</v>
      </c>
      <c r="D871" s="90" t="s">
        <v>396</v>
      </c>
      <c r="E871" s="90" t="s">
        <v>1853</v>
      </c>
      <c r="F871" s="109">
        <v>1.5479135E-2</v>
      </c>
      <c r="G871" s="109">
        <v>1.1019375E-2</v>
      </c>
      <c r="H871" s="110">
        <f t="shared" ref="H871:H902" si="28">IF(ISERROR(F871/G871-1),"",IF((F871/G871-1)&gt;10000%,"",F871/G871-1))</f>
        <v>0.40471986841358976</v>
      </c>
      <c r="I871" s="91">
        <f t="shared" si="27"/>
        <v>1.6788225664810372E-6</v>
      </c>
      <c r="J871" s="92">
        <v>16.428733440000002</v>
      </c>
      <c r="K871" s="92">
        <v>65.288799999999995</v>
      </c>
    </row>
    <row r="872" spans="1:11" x14ac:dyDescent="0.2">
      <c r="A872" s="90" t="s">
        <v>2492</v>
      </c>
      <c r="B872" s="90" t="s">
        <v>2493</v>
      </c>
      <c r="C872" s="90" t="s">
        <v>1752</v>
      </c>
      <c r="D872" s="90" t="s">
        <v>397</v>
      </c>
      <c r="E872" s="90" t="s">
        <v>398</v>
      </c>
      <c r="F872" s="109">
        <v>1.5226120000000001E-2</v>
      </c>
      <c r="G872" s="109">
        <v>0</v>
      </c>
      <c r="H872" s="110" t="str">
        <f t="shared" si="28"/>
        <v/>
      </c>
      <c r="I872" s="91">
        <f t="shared" si="27"/>
        <v>1.6513812855788292E-6</v>
      </c>
      <c r="J872" s="92">
        <v>6.3691904836071958</v>
      </c>
      <c r="K872" s="92">
        <v>12.9055</v>
      </c>
    </row>
    <row r="873" spans="1:11" x14ac:dyDescent="0.2">
      <c r="A873" s="90" t="s">
        <v>905</v>
      </c>
      <c r="B873" s="90" t="s">
        <v>1042</v>
      </c>
      <c r="C873" s="90" t="s">
        <v>1537</v>
      </c>
      <c r="D873" s="90" t="s">
        <v>396</v>
      </c>
      <c r="E873" s="90" t="s">
        <v>1853</v>
      </c>
      <c r="F873" s="109">
        <v>1.503283E-2</v>
      </c>
      <c r="G873" s="109">
        <v>0.43432069000000001</v>
      </c>
      <c r="H873" s="110">
        <f t="shared" si="28"/>
        <v>-0.96538771846213456</v>
      </c>
      <c r="I873" s="91">
        <f t="shared" si="27"/>
        <v>1.6304176068025203E-6</v>
      </c>
      <c r="J873" s="92">
        <v>10.95048502</v>
      </c>
      <c r="K873" s="92">
        <v>89.7744</v>
      </c>
    </row>
    <row r="874" spans="1:11" x14ac:dyDescent="0.2">
      <c r="A874" s="90" t="s">
        <v>1790</v>
      </c>
      <c r="B874" s="90" t="s">
        <v>1791</v>
      </c>
      <c r="C874" s="90" t="s">
        <v>1173</v>
      </c>
      <c r="D874" s="90" t="s">
        <v>396</v>
      </c>
      <c r="E874" s="90" t="s">
        <v>1853</v>
      </c>
      <c r="F874" s="109">
        <v>1.4605129000000001E-2</v>
      </c>
      <c r="G874" s="109">
        <v>1.4160000000000001E-2</v>
      </c>
      <c r="H874" s="110">
        <f t="shared" si="28"/>
        <v>3.1435663841807848E-2</v>
      </c>
      <c r="I874" s="91">
        <f t="shared" si="27"/>
        <v>1.5840303835819396E-6</v>
      </c>
      <c r="J874" s="92">
        <v>2.7873293760000002</v>
      </c>
      <c r="K874" s="92">
        <v>112.62094999999999</v>
      </c>
    </row>
    <row r="875" spans="1:11" x14ac:dyDescent="0.2">
      <c r="A875" s="90" t="s">
        <v>2518</v>
      </c>
      <c r="B875" s="90" t="s">
        <v>2519</v>
      </c>
      <c r="C875" s="90" t="s">
        <v>296</v>
      </c>
      <c r="D875" s="90" t="s">
        <v>397</v>
      </c>
      <c r="E875" s="90" t="s">
        <v>398</v>
      </c>
      <c r="F875" s="109">
        <v>1.455591E-2</v>
      </c>
      <c r="G875" s="109">
        <v>8.6490200000000003E-3</v>
      </c>
      <c r="H875" s="110">
        <f t="shared" si="28"/>
        <v>0.68295483187690631</v>
      </c>
      <c r="I875" s="91">
        <f t="shared" si="27"/>
        <v>1.5786922320702671E-6</v>
      </c>
      <c r="J875" s="92">
        <v>39.991</v>
      </c>
      <c r="K875" s="92">
        <v>75.561099999999996</v>
      </c>
    </row>
    <row r="876" spans="1:11" x14ac:dyDescent="0.2">
      <c r="A876" s="90" t="s">
        <v>1792</v>
      </c>
      <c r="B876" s="90" t="s">
        <v>1793</v>
      </c>
      <c r="C876" s="90" t="s">
        <v>1173</v>
      </c>
      <c r="D876" s="90" t="s">
        <v>396</v>
      </c>
      <c r="E876" s="90" t="s">
        <v>1853</v>
      </c>
      <c r="F876" s="109">
        <v>1.42785E-2</v>
      </c>
      <c r="G876" s="109">
        <v>7.0906248000000005E-2</v>
      </c>
      <c r="H876" s="110">
        <f t="shared" si="28"/>
        <v>-0.79862846501199725</v>
      </c>
      <c r="I876" s="91">
        <f t="shared" si="27"/>
        <v>1.5486051394667395E-6</v>
      </c>
      <c r="J876" s="92">
        <v>3.8818500480000004</v>
      </c>
      <c r="K876" s="92">
        <v>111.4071</v>
      </c>
    </row>
    <row r="877" spans="1:11" x14ac:dyDescent="0.2">
      <c r="A877" s="90" t="s">
        <v>1819</v>
      </c>
      <c r="B877" s="90" t="s">
        <v>1840</v>
      </c>
      <c r="C877" s="90" t="s">
        <v>1173</v>
      </c>
      <c r="D877" s="90" t="s">
        <v>396</v>
      </c>
      <c r="E877" s="90" t="s">
        <v>1853</v>
      </c>
      <c r="F877" s="109">
        <v>1.33548E-2</v>
      </c>
      <c r="G877" s="109">
        <v>0</v>
      </c>
      <c r="H877" s="110" t="str">
        <f t="shared" si="28"/>
        <v/>
      </c>
      <c r="I877" s="91">
        <f t="shared" si="27"/>
        <v>1.4484232879189279E-6</v>
      </c>
      <c r="J877" s="92">
        <v>2.3487767582400005</v>
      </c>
      <c r="K877" s="92">
        <v>342.35430000000002</v>
      </c>
    </row>
    <row r="878" spans="1:11" x14ac:dyDescent="0.2">
      <c r="A878" s="90" t="s">
        <v>1407</v>
      </c>
      <c r="B878" s="90" t="s">
        <v>1408</v>
      </c>
      <c r="C878" s="90" t="s">
        <v>879</v>
      </c>
      <c r="D878" s="90" t="s">
        <v>396</v>
      </c>
      <c r="E878" s="90" t="s">
        <v>1853</v>
      </c>
      <c r="F878" s="109">
        <v>1.3179E-2</v>
      </c>
      <c r="G878" s="109">
        <v>3.5548200000000002E-3</v>
      </c>
      <c r="H878" s="110">
        <f t="shared" si="28"/>
        <v>2.7073607102469319</v>
      </c>
      <c r="I878" s="91">
        <f t="shared" si="27"/>
        <v>1.4293565243570516E-6</v>
      </c>
      <c r="J878" s="92">
        <v>1.6602589200000002</v>
      </c>
      <c r="K878" s="92">
        <v>121.70869999999999</v>
      </c>
    </row>
    <row r="879" spans="1:11" x14ac:dyDescent="0.2">
      <c r="A879" s="90" t="s">
        <v>2599</v>
      </c>
      <c r="B879" s="90" t="s">
        <v>2600</v>
      </c>
      <c r="C879" s="90" t="s">
        <v>1537</v>
      </c>
      <c r="D879" s="90" t="s">
        <v>396</v>
      </c>
      <c r="E879" s="90" t="s">
        <v>1853</v>
      </c>
      <c r="F879" s="109">
        <v>1.243937E-2</v>
      </c>
      <c r="G879" s="109">
        <v>0.26031056000000002</v>
      </c>
      <c r="H879" s="110">
        <f t="shared" si="28"/>
        <v>-0.95221334854798056</v>
      </c>
      <c r="I879" s="91">
        <f t="shared" si="27"/>
        <v>1.3491383768412911E-6</v>
      </c>
      <c r="J879" s="92">
        <v>8.3368425999999989</v>
      </c>
      <c r="K879" s="92">
        <v>40.794350000000001</v>
      </c>
    </row>
    <row r="880" spans="1:11" x14ac:dyDescent="0.2">
      <c r="A880" s="90" t="s">
        <v>2770</v>
      </c>
      <c r="B880" s="90" t="s">
        <v>2771</v>
      </c>
      <c r="C880" s="90" t="s">
        <v>296</v>
      </c>
      <c r="D880" s="90" t="s">
        <v>1434</v>
      </c>
      <c r="E880" s="90" t="s">
        <v>398</v>
      </c>
      <c r="F880" s="109">
        <v>1.2348100000000001E-2</v>
      </c>
      <c r="G880" s="109">
        <v>0.34924300000000003</v>
      </c>
      <c r="H880" s="110">
        <f t="shared" si="28"/>
        <v>-0.96464324267057611</v>
      </c>
      <c r="I880" s="91">
        <f t="shared" si="27"/>
        <v>1.3392394945301852E-6</v>
      </c>
      <c r="J880" s="92">
        <v>169.68600115000001</v>
      </c>
      <c r="K880" s="92">
        <v>79.568449999999999</v>
      </c>
    </row>
    <row r="881" spans="1:11" x14ac:dyDescent="0.2">
      <c r="A881" s="90" t="s">
        <v>1786</v>
      </c>
      <c r="B881" s="90" t="s">
        <v>1787</v>
      </c>
      <c r="C881" s="90" t="s">
        <v>1173</v>
      </c>
      <c r="D881" s="90" t="s">
        <v>396</v>
      </c>
      <c r="E881" s="90" t="s">
        <v>1853</v>
      </c>
      <c r="F881" s="109">
        <v>1.2120299999999999E-2</v>
      </c>
      <c r="G881" s="109">
        <v>1.7637900000000001E-2</v>
      </c>
      <c r="H881" s="110">
        <f t="shared" si="28"/>
        <v>-0.31282635687922045</v>
      </c>
      <c r="I881" s="91">
        <f t="shared" si="27"/>
        <v>1.3145329601763995E-6</v>
      </c>
      <c r="J881" s="92">
        <v>3.2980744799999999</v>
      </c>
      <c r="K881" s="92">
        <v>109.89190000000001</v>
      </c>
    </row>
    <row r="882" spans="1:11" x14ac:dyDescent="0.2">
      <c r="A882" s="90" t="s">
        <v>1729</v>
      </c>
      <c r="B882" s="90" t="s">
        <v>1730</v>
      </c>
      <c r="C882" s="90" t="s">
        <v>1173</v>
      </c>
      <c r="D882" s="90" t="s">
        <v>396</v>
      </c>
      <c r="E882" s="90" t="s">
        <v>1853</v>
      </c>
      <c r="F882" s="109">
        <v>1.1426762E-2</v>
      </c>
      <c r="G882" s="109">
        <v>0.12662539</v>
      </c>
      <c r="H882" s="110">
        <f t="shared" si="28"/>
        <v>-0.90975931446292091</v>
      </c>
      <c r="I882" s="91">
        <f t="shared" si="27"/>
        <v>1.2393138187248828E-6</v>
      </c>
      <c r="J882" s="92">
        <v>2.6408890762900001</v>
      </c>
      <c r="K882" s="92">
        <v>94.955349999999996</v>
      </c>
    </row>
    <row r="883" spans="1:11" x14ac:dyDescent="0.2">
      <c r="A883" s="90" t="s">
        <v>2782</v>
      </c>
      <c r="B883" s="90" t="s">
        <v>2783</v>
      </c>
      <c r="C883" s="90" t="s">
        <v>1752</v>
      </c>
      <c r="D883" s="90" t="s">
        <v>397</v>
      </c>
      <c r="E883" s="90" t="s">
        <v>398</v>
      </c>
      <c r="F883" s="109">
        <v>1.094992E-2</v>
      </c>
      <c r="G883" s="109">
        <v>8.1030000000000008E-3</v>
      </c>
      <c r="H883" s="110">
        <f t="shared" si="28"/>
        <v>0.35134147846476593</v>
      </c>
      <c r="I883" s="91">
        <f t="shared" si="27"/>
        <v>1.1875969036488175E-6</v>
      </c>
      <c r="J883" s="92">
        <v>5.6280263608753218</v>
      </c>
      <c r="K883" s="92">
        <v>49.26005</v>
      </c>
    </row>
    <row r="884" spans="1:11" x14ac:dyDescent="0.2">
      <c r="A884" s="90" t="s">
        <v>2699</v>
      </c>
      <c r="B884" s="90" t="s">
        <v>1065</v>
      </c>
      <c r="C884" s="90" t="s">
        <v>1537</v>
      </c>
      <c r="D884" s="90" t="s">
        <v>396</v>
      </c>
      <c r="E884" s="90" t="s">
        <v>1853</v>
      </c>
      <c r="F884" s="109">
        <v>1.094904E-2</v>
      </c>
      <c r="G884" s="109">
        <v>0.35959754399999999</v>
      </c>
      <c r="H884" s="110">
        <f t="shared" si="28"/>
        <v>-0.96955196112240416</v>
      </c>
      <c r="I884" s="91">
        <f t="shared" si="27"/>
        <v>1.1875014613738776E-6</v>
      </c>
      <c r="J884" s="92">
        <v>43.45605097</v>
      </c>
      <c r="K884" s="92">
        <v>8.8463999999999992</v>
      </c>
    </row>
    <row r="885" spans="1:11" x14ac:dyDescent="0.2">
      <c r="A885" s="90" t="s">
        <v>606</v>
      </c>
      <c r="B885" s="90" t="s">
        <v>607</v>
      </c>
      <c r="C885" s="90" t="s">
        <v>1537</v>
      </c>
      <c r="D885" s="90" t="s">
        <v>396</v>
      </c>
      <c r="E885" s="90" t="s">
        <v>1853</v>
      </c>
      <c r="F885" s="109">
        <v>1.078844E-2</v>
      </c>
      <c r="G885" s="109">
        <v>2.6280000000000001E-3</v>
      </c>
      <c r="H885" s="110">
        <f t="shared" si="28"/>
        <v>3.105190258751902</v>
      </c>
      <c r="I885" s="91">
        <f t="shared" si="27"/>
        <v>1.1700832461973282E-6</v>
      </c>
      <c r="J885" s="92">
        <v>7.7948348200000002</v>
      </c>
      <c r="K885" s="92">
        <v>86.495999999999995</v>
      </c>
    </row>
    <row r="886" spans="1:11" x14ac:dyDescent="0.2">
      <c r="A886" s="90" t="s">
        <v>2980</v>
      </c>
      <c r="B886" s="90" t="s">
        <v>2981</v>
      </c>
      <c r="C886" s="90" t="s">
        <v>1173</v>
      </c>
      <c r="D886" s="90" t="s">
        <v>396</v>
      </c>
      <c r="E886" s="90" t="s">
        <v>1853</v>
      </c>
      <c r="F886" s="109">
        <v>1.0300500000000001E-2</v>
      </c>
      <c r="G886" s="109">
        <v>0</v>
      </c>
      <c r="H886" s="110" t="str">
        <f t="shared" si="28"/>
        <v/>
      </c>
      <c r="I886" s="91">
        <f t="shared" si="27"/>
        <v>1.1171626738857128E-6</v>
      </c>
      <c r="J886" s="92">
        <v>6.8613369930000001</v>
      </c>
      <c r="K886" s="92">
        <v>39.47645</v>
      </c>
    </row>
    <row r="887" spans="1:11" x14ac:dyDescent="0.2">
      <c r="A887" s="90" t="s">
        <v>1925</v>
      </c>
      <c r="B887" s="90" t="s">
        <v>1915</v>
      </c>
      <c r="C887" s="90" t="s">
        <v>1752</v>
      </c>
      <c r="D887" s="90" t="s">
        <v>397</v>
      </c>
      <c r="E887" s="90" t="s">
        <v>398</v>
      </c>
      <c r="F887" s="109">
        <v>1.0036799999999999E-2</v>
      </c>
      <c r="G887" s="109">
        <v>3.9959849999999998E-2</v>
      </c>
      <c r="H887" s="110">
        <f t="shared" si="28"/>
        <v>-0.74882788599056305</v>
      </c>
      <c r="I887" s="91">
        <f t="shared" si="27"/>
        <v>1.088562528542898E-6</v>
      </c>
      <c r="J887" s="92">
        <v>3.1519400200000001</v>
      </c>
      <c r="K887" s="92">
        <v>40.418700000000001</v>
      </c>
    </row>
    <row r="888" spans="1:11" x14ac:dyDescent="0.2">
      <c r="A888" s="90" t="s">
        <v>480</v>
      </c>
      <c r="B888" s="90" t="s">
        <v>802</v>
      </c>
      <c r="C888" s="90" t="s">
        <v>1531</v>
      </c>
      <c r="D888" s="90" t="s">
        <v>396</v>
      </c>
      <c r="E888" s="90" t="s">
        <v>1853</v>
      </c>
      <c r="F888" s="109">
        <v>9.8248129999999999E-3</v>
      </c>
      <c r="G888" s="109">
        <v>2.1980552E-2</v>
      </c>
      <c r="H888" s="110">
        <f t="shared" si="28"/>
        <v>-0.55302246276617617</v>
      </c>
      <c r="I888" s="91">
        <f t="shared" si="27"/>
        <v>1.0655710267955062E-6</v>
      </c>
      <c r="J888" s="92">
        <v>19.965446460000003</v>
      </c>
      <c r="K888" s="92">
        <v>19.114249999999998</v>
      </c>
    </row>
    <row r="889" spans="1:11" x14ac:dyDescent="0.2">
      <c r="A889" s="90" t="s">
        <v>1397</v>
      </c>
      <c r="B889" s="90" t="s">
        <v>1398</v>
      </c>
      <c r="C889" s="90" t="s">
        <v>879</v>
      </c>
      <c r="D889" s="90" t="s">
        <v>396</v>
      </c>
      <c r="E889" s="90" t="s">
        <v>1853</v>
      </c>
      <c r="F889" s="109">
        <v>9.7866700000000008E-3</v>
      </c>
      <c r="G889" s="109">
        <v>3.65242E-2</v>
      </c>
      <c r="H889" s="110">
        <f t="shared" si="28"/>
        <v>-0.73204970950766879</v>
      </c>
      <c r="I889" s="91">
        <f t="shared" si="27"/>
        <v>1.0614341464625106E-6</v>
      </c>
      <c r="J889" s="92">
        <v>2.6364443199999998</v>
      </c>
      <c r="K889" s="92">
        <v>151.83255</v>
      </c>
    </row>
    <row r="890" spans="1:11" x14ac:dyDescent="0.2">
      <c r="A890" s="90" t="s">
        <v>91</v>
      </c>
      <c r="B890" s="90" t="s">
        <v>92</v>
      </c>
      <c r="C890" s="90" t="s">
        <v>1534</v>
      </c>
      <c r="D890" s="90" t="s">
        <v>397</v>
      </c>
      <c r="E890" s="90" t="s">
        <v>398</v>
      </c>
      <c r="F890" s="109">
        <v>9.7317999999999988E-3</v>
      </c>
      <c r="G890" s="109">
        <v>1.371703726</v>
      </c>
      <c r="H890" s="110">
        <f t="shared" si="28"/>
        <v>-0.99290531926425629</v>
      </c>
      <c r="I890" s="91">
        <f t="shared" si="27"/>
        <v>1.0554831037057403E-6</v>
      </c>
      <c r="J890" s="92">
        <v>2.4917657081729563</v>
      </c>
      <c r="K890" s="92">
        <v>34.158349999999999</v>
      </c>
    </row>
    <row r="891" spans="1:11" x14ac:dyDescent="0.2">
      <c r="A891" s="90" t="s">
        <v>1401</v>
      </c>
      <c r="B891" s="90" t="s">
        <v>1402</v>
      </c>
      <c r="C891" s="90" t="s">
        <v>879</v>
      </c>
      <c r="D891" s="90" t="s">
        <v>396</v>
      </c>
      <c r="E891" s="90" t="s">
        <v>1853</v>
      </c>
      <c r="F891" s="109">
        <v>9.7155000000000002E-3</v>
      </c>
      <c r="G891" s="109">
        <v>8.1425000000000004E-3</v>
      </c>
      <c r="H891" s="110">
        <f t="shared" si="28"/>
        <v>0.19318391157506909</v>
      </c>
      <c r="I891" s="91">
        <f t="shared" si="27"/>
        <v>1.0537152524767383E-6</v>
      </c>
      <c r="J891" s="92">
        <v>1.9672359799999999</v>
      </c>
      <c r="K891" s="92">
        <v>141.84379999999999</v>
      </c>
    </row>
    <row r="892" spans="1:11" x14ac:dyDescent="0.2">
      <c r="A892" s="90" t="s">
        <v>236</v>
      </c>
      <c r="B892" s="90" t="s">
        <v>19</v>
      </c>
      <c r="C892" s="90" t="s">
        <v>1549</v>
      </c>
      <c r="D892" s="90" t="s">
        <v>397</v>
      </c>
      <c r="E892" s="90" t="s">
        <v>1853</v>
      </c>
      <c r="F892" s="109">
        <v>9.4476000000000004E-3</v>
      </c>
      <c r="G892" s="109">
        <v>1.20395E-2</v>
      </c>
      <c r="H892" s="110">
        <f t="shared" si="28"/>
        <v>-0.21528302670376676</v>
      </c>
      <c r="I892" s="91">
        <f t="shared" si="27"/>
        <v>1.0246595871853464E-6</v>
      </c>
      <c r="J892" s="92">
        <v>48.29180497624796</v>
      </c>
      <c r="K892" s="92">
        <v>20.623699999999999</v>
      </c>
    </row>
    <row r="893" spans="1:11" x14ac:dyDescent="0.2">
      <c r="A893" s="90" t="s">
        <v>2136</v>
      </c>
      <c r="B893" s="90" t="s">
        <v>2135</v>
      </c>
      <c r="C893" s="90" t="s">
        <v>1752</v>
      </c>
      <c r="D893" s="90" t="s">
        <v>397</v>
      </c>
      <c r="E893" s="90" t="s">
        <v>398</v>
      </c>
      <c r="F893" s="109">
        <v>8.4750499999999996E-3</v>
      </c>
      <c r="G893" s="109">
        <v>0</v>
      </c>
      <c r="H893" s="110" t="str">
        <f t="shared" si="28"/>
        <v/>
      </c>
      <c r="I893" s="91">
        <f t="shared" si="27"/>
        <v>9.1917960480705886E-7</v>
      </c>
      <c r="J893" s="92">
        <v>1.6904701000000002</v>
      </c>
      <c r="K893" s="92">
        <v>34.226050000000001</v>
      </c>
    </row>
    <row r="894" spans="1:11" x14ac:dyDescent="0.2">
      <c r="A894" s="90" t="s">
        <v>2589</v>
      </c>
      <c r="B894" s="90" t="s">
        <v>2590</v>
      </c>
      <c r="C894" s="90" t="s">
        <v>1537</v>
      </c>
      <c r="D894" s="90" t="s">
        <v>396</v>
      </c>
      <c r="E894" s="90" t="s">
        <v>1853</v>
      </c>
      <c r="F894" s="109">
        <v>8.2056000000000004E-3</v>
      </c>
      <c r="G894" s="109">
        <v>2.55675E-2</v>
      </c>
      <c r="H894" s="110">
        <f t="shared" si="28"/>
        <v>-0.67906130830155464</v>
      </c>
      <c r="I894" s="91">
        <f t="shared" si="27"/>
        <v>8.8995583096321593E-7</v>
      </c>
      <c r="J894" s="92">
        <v>98.977902290000003</v>
      </c>
      <c r="K894" s="92">
        <v>8.2952499999999993</v>
      </c>
    </row>
    <row r="895" spans="1:11" x14ac:dyDescent="0.2">
      <c r="A895" s="90" t="s">
        <v>1426</v>
      </c>
      <c r="B895" s="90" t="s">
        <v>1427</v>
      </c>
      <c r="C895" s="90" t="s">
        <v>879</v>
      </c>
      <c r="D895" s="90" t="s">
        <v>396</v>
      </c>
      <c r="E895" s="90" t="s">
        <v>1853</v>
      </c>
      <c r="F895" s="109">
        <v>7.7590000000000003E-3</v>
      </c>
      <c r="G895" s="109">
        <v>3.6565E-3</v>
      </c>
      <c r="H895" s="110">
        <f t="shared" si="28"/>
        <v>1.121974565841652</v>
      </c>
      <c r="I895" s="91">
        <f t="shared" si="27"/>
        <v>8.4151887643116802E-7</v>
      </c>
      <c r="J895" s="92">
        <v>6.0177899399999992</v>
      </c>
      <c r="K895" s="92">
        <v>77.191999999999993</v>
      </c>
    </row>
    <row r="896" spans="1:11" x14ac:dyDescent="0.2">
      <c r="A896" s="90" t="s">
        <v>61</v>
      </c>
      <c r="B896" s="90" t="s">
        <v>72</v>
      </c>
      <c r="C896" s="90" t="s">
        <v>1534</v>
      </c>
      <c r="D896" s="90" t="s">
        <v>397</v>
      </c>
      <c r="E896" s="90" t="s">
        <v>398</v>
      </c>
      <c r="F896" s="109">
        <v>7.4458999999999992E-3</v>
      </c>
      <c r="G896" s="109">
        <v>0.4781936</v>
      </c>
      <c r="H896" s="110">
        <f t="shared" si="28"/>
        <v>-0.98442910988352839</v>
      </c>
      <c r="I896" s="91">
        <f t="shared" si="27"/>
        <v>8.0756094883603985E-7</v>
      </c>
      <c r="J896" s="92">
        <v>7.6688214700000001</v>
      </c>
      <c r="K896" s="92">
        <v>20.371400000000001</v>
      </c>
    </row>
    <row r="897" spans="1:11" x14ac:dyDescent="0.2">
      <c r="A897" s="90" t="s">
        <v>740</v>
      </c>
      <c r="B897" s="90" t="s">
        <v>741</v>
      </c>
      <c r="C897" s="90" t="s">
        <v>1531</v>
      </c>
      <c r="D897" s="90" t="s">
        <v>396</v>
      </c>
      <c r="E897" s="90" t="s">
        <v>1853</v>
      </c>
      <c r="F897" s="109">
        <v>7.0355799999999996E-3</v>
      </c>
      <c r="G897" s="109">
        <v>8.3193799999999995E-3</v>
      </c>
      <c r="H897" s="110">
        <f t="shared" si="28"/>
        <v>-0.15431438400457731</v>
      </c>
      <c r="I897" s="91">
        <f t="shared" si="27"/>
        <v>7.6305881900265456E-7</v>
      </c>
      <c r="J897" s="92">
        <v>12.69362501</v>
      </c>
      <c r="K897" s="92">
        <v>17.628699999999998</v>
      </c>
    </row>
    <row r="898" spans="1:11" x14ac:dyDescent="0.2">
      <c r="A898" s="90" t="s">
        <v>2724</v>
      </c>
      <c r="B898" s="90" t="s">
        <v>2725</v>
      </c>
      <c r="C898" s="90" t="s">
        <v>1537</v>
      </c>
      <c r="D898" s="90" t="s">
        <v>396</v>
      </c>
      <c r="E898" s="90" t="s">
        <v>1853</v>
      </c>
      <c r="F898" s="109">
        <v>6.4134999999999999E-3</v>
      </c>
      <c r="G898" s="109">
        <v>0</v>
      </c>
      <c r="H898" s="110" t="str">
        <f t="shared" si="28"/>
        <v/>
      </c>
      <c r="I898" s="91">
        <f t="shared" si="27"/>
        <v>6.9558980719052655E-7</v>
      </c>
      <c r="J898" s="92">
        <v>3.2769172900000001</v>
      </c>
      <c r="K898" s="92">
        <v>136.05054999999999</v>
      </c>
    </row>
    <row r="899" spans="1:11" x14ac:dyDescent="0.2">
      <c r="A899" s="90" t="s">
        <v>474</v>
      </c>
      <c r="B899" s="90" t="s">
        <v>1751</v>
      </c>
      <c r="C899" s="90" t="s">
        <v>1531</v>
      </c>
      <c r="D899" s="90" t="s">
        <v>396</v>
      </c>
      <c r="E899" s="90" t="s">
        <v>1853</v>
      </c>
      <c r="F899" s="109">
        <v>5.8818199999999994E-3</v>
      </c>
      <c r="G899" s="109">
        <v>4.4527999999999999E-4</v>
      </c>
      <c r="H899" s="110">
        <f t="shared" si="28"/>
        <v>12.209261588214156</v>
      </c>
      <c r="I899" s="91">
        <f t="shared" si="27"/>
        <v>6.3792531998587087E-7</v>
      </c>
      <c r="J899" s="92">
        <v>12.39169425</v>
      </c>
      <c r="K899" s="92">
        <v>8.8613</v>
      </c>
    </row>
    <row r="900" spans="1:11" x14ac:dyDescent="0.2">
      <c r="A900" s="90" t="s">
        <v>2103</v>
      </c>
      <c r="B900" s="90" t="s">
        <v>1738</v>
      </c>
      <c r="C900" s="90" t="s">
        <v>1530</v>
      </c>
      <c r="D900" s="90" t="s">
        <v>396</v>
      </c>
      <c r="E900" s="90" t="s">
        <v>1853</v>
      </c>
      <c r="F900" s="109">
        <v>5.3537400000000001E-3</v>
      </c>
      <c r="G900" s="109">
        <v>0.11574463</v>
      </c>
      <c r="H900" s="110">
        <f t="shared" si="28"/>
        <v>-0.95374524070792743</v>
      </c>
      <c r="I900" s="91">
        <f t="shared" si="27"/>
        <v>5.8065127845142428E-7</v>
      </c>
      <c r="J900" s="92">
        <v>42.06232</v>
      </c>
      <c r="K900" s="92">
        <v>65.927350000000004</v>
      </c>
    </row>
    <row r="901" spans="1:11" x14ac:dyDescent="0.2">
      <c r="A901" s="90" t="s">
        <v>285</v>
      </c>
      <c r="B901" s="90" t="s">
        <v>286</v>
      </c>
      <c r="C901" s="90" t="s">
        <v>296</v>
      </c>
      <c r="D901" s="90" t="s">
        <v>397</v>
      </c>
      <c r="E901" s="90" t="s">
        <v>1853</v>
      </c>
      <c r="F901" s="109">
        <v>5.2300000000000003E-3</v>
      </c>
      <c r="G901" s="109">
        <v>4.7804400000000004E-2</v>
      </c>
      <c r="H901" s="110">
        <f t="shared" si="28"/>
        <v>-0.89059584473395759</v>
      </c>
      <c r="I901" s="91">
        <f t="shared" si="27"/>
        <v>5.6723079310929356E-7</v>
      </c>
      <c r="J901" s="92">
        <v>15.542999999999999</v>
      </c>
      <c r="K901" s="92">
        <v>59.7898</v>
      </c>
    </row>
    <row r="902" spans="1:11" x14ac:dyDescent="0.2">
      <c r="A902" s="90" t="s">
        <v>598</v>
      </c>
      <c r="B902" s="90" t="s">
        <v>599</v>
      </c>
      <c r="C902" s="90" t="s">
        <v>1549</v>
      </c>
      <c r="D902" s="90" t="s">
        <v>396</v>
      </c>
      <c r="E902" s="90" t="s">
        <v>1853</v>
      </c>
      <c r="F902" s="109">
        <v>4.5929999999999999E-3</v>
      </c>
      <c r="G902" s="109">
        <v>0.23464644000000001</v>
      </c>
      <c r="H902" s="110">
        <f t="shared" si="28"/>
        <v>-0.98042586966160661</v>
      </c>
      <c r="I902" s="91">
        <f t="shared" si="27"/>
        <v>4.9814360090841014E-7</v>
      </c>
      <c r="J902" s="92">
        <v>19.03138069464995</v>
      </c>
      <c r="K902" s="92">
        <v>62.34695</v>
      </c>
    </row>
    <row r="903" spans="1:11" x14ac:dyDescent="0.2">
      <c r="A903" s="90" t="s">
        <v>2597</v>
      </c>
      <c r="B903" s="90" t="s">
        <v>2598</v>
      </c>
      <c r="C903" s="90" t="s">
        <v>1537</v>
      </c>
      <c r="D903" s="90" t="s">
        <v>396</v>
      </c>
      <c r="E903" s="90" t="s">
        <v>1853</v>
      </c>
      <c r="F903" s="109">
        <v>4.0087999999999999E-3</v>
      </c>
      <c r="G903" s="109">
        <v>0.25345158000000001</v>
      </c>
      <c r="H903" s="110">
        <f t="shared" ref="H903:H934" si="29">IF(ISERROR(F903/G903-1),"",IF((F903/G903-1)&gt;10000%,"",F903/G903-1))</f>
        <v>-0.98418317218618245</v>
      </c>
      <c r="I903" s="91">
        <f t="shared" ref="I903:I966" si="30">F903/$F$1037</f>
        <v>4.3478294520392654E-7</v>
      </c>
      <c r="J903" s="92">
        <v>8.15446487</v>
      </c>
      <c r="K903" s="92">
        <v>36.851050000000001</v>
      </c>
    </row>
    <row r="904" spans="1:11" x14ac:dyDescent="0.2">
      <c r="A904" s="90" t="s">
        <v>1696</v>
      </c>
      <c r="B904" s="90" t="s">
        <v>1697</v>
      </c>
      <c r="C904" s="90" t="s">
        <v>1536</v>
      </c>
      <c r="D904" s="90" t="s">
        <v>397</v>
      </c>
      <c r="E904" s="90" t="s">
        <v>398</v>
      </c>
      <c r="F904" s="109">
        <v>3.9165500000000004E-3</v>
      </c>
      <c r="G904" s="109">
        <v>0</v>
      </c>
      <c r="H904" s="110" t="str">
        <f t="shared" si="29"/>
        <v/>
      </c>
      <c r="I904" s="91">
        <f t="shared" si="30"/>
        <v>4.2477777490481906E-7</v>
      </c>
      <c r="J904" s="92">
        <v>41.56928954</v>
      </c>
      <c r="K904" s="92">
        <v>21.135000000000002</v>
      </c>
    </row>
    <row r="905" spans="1:11" x14ac:dyDescent="0.2">
      <c r="A905" s="90" t="s">
        <v>1422</v>
      </c>
      <c r="B905" s="90" t="s">
        <v>1423</v>
      </c>
      <c r="C905" s="90" t="s">
        <v>879</v>
      </c>
      <c r="D905" s="90" t="s">
        <v>396</v>
      </c>
      <c r="E905" s="90" t="s">
        <v>1853</v>
      </c>
      <c r="F905" s="109">
        <v>3.8291999999999996E-3</v>
      </c>
      <c r="G905" s="109">
        <v>9.6873089999999995E-2</v>
      </c>
      <c r="H905" s="110">
        <f t="shared" si="29"/>
        <v>-0.96047199485429857</v>
      </c>
      <c r="I905" s="91">
        <f t="shared" si="30"/>
        <v>4.1530404454571826E-7</v>
      </c>
      <c r="J905" s="92">
        <v>1.4333921000000001</v>
      </c>
      <c r="K905" s="92">
        <v>152.01644999999999</v>
      </c>
    </row>
    <row r="906" spans="1:11" x14ac:dyDescent="0.2">
      <c r="A906" s="90" t="s">
        <v>2490</v>
      </c>
      <c r="B906" s="90" t="s">
        <v>2491</v>
      </c>
      <c r="C906" s="90" t="s">
        <v>1752</v>
      </c>
      <c r="D906" s="90" t="s">
        <v>397</v>
      </c>
      <c r="E906" s="90" t="s">
        <v>398</v>
      </c>
      <c r="F906" s="109">
        <v>3.6923200000000002E-3</v>
      </c>
      <c r="G906" s="109">
        <v>0</v>
      </c>
      <c r="H906" s="110" t="str">
        <f t="shared" si="29"/>
        <v/>
      </c>
      <c r="I906" s="91">
        <f t="shared" si="30"/>
        <v>4.0045843250732446E-7</v>
      </c>
      <c r="J906" s="92">
        <v>2.4202811151779455</v>
      </c>
      <c r="K906" s="92">
        <v>13.07795</v>
      </c>
    </row>
    <row r="907" spans="1:11" x14ac:dyDescent="0.2">
      <c r="A907" s="90" t="s">
        <v>59</v>
      </c>
      <c r="B907" s="90" t="s">
        <v>70</v>
      </c>
      <c r="C907" s="90" t="s">
        <v>1534</v>
      </c>
      <c r="D907" s="90" t="s">
        <v>397</v>
      </c>
      <c r="E907" s="90" t="s">
        <v>398</v>
      </c>
      <c r="F907" s="109">
        <v>3.3503600000000001E-3</v>
      </c>
      <c r="G907" s="109">
        <v>0.35599287000000002</v>
      </c>
      <c r="H907" s="110">
        <f t="shared" si="29"/>
        <v>-0.99058868791388999</v>
      </c>
      <c r="I907" s="91">
        <f t="shared" si="30"/>
        <v>3.6337043212268693E-7</v>
      </c>
      <c r="J907" s="92">
        <v>13.57420059</v>
      </c>
      <c r="K907" s="92">
        <v>19.90605</v>
      </c>
    </row>
    <row r="908" spans="1:11" x14ac:dyDescent="0.2">
      <c r="A908" s="90" t="s">
        <v>2583</v>
      </c>
      <c r="B908" s="90" t="s">
        <v>2584</v>
      </c>
      <c r="C908" s="90" t="s">
        <v>1173</v>
      </c>
      <c r="D908" s="90" t="s">
        <v>396</v>
      </c>
      <c r="E908" s="90" t="s">
        <v>398</v>
      </c>
      <c r="F908" s="109">
        <v>3.1387099999999999E-3</v>
      </c>
      <c r="G908" s="109">
        <v>0</v>
      </c>
      <c r="H908" s="110" t="str">
        <f t="shared" si="29"/>
        <v/>
      </c>
      <c r="I908" s="91">
        <f t="shared" si="30"/>
        <v>3.4041548042831178E-7</v>
      </c>
      <c r="J908" s="92">
        <v>5.5630471301999993</v>
      </c>
      <c r="K908" s="92">
        <v>3.3758499999999998</v>
      </c>
    </row>
    <row r="909" spans="1:11" x14ac:dyDescent="0.2">
      <c r="A909" s="90" t="s">
        <v>2722</v>
      </c>
      <c r="B909" s="90" t="s">
        <v>2723</v>
      </c>
      <c r="C909" s="90" t="s">
        <v>1173</v>
      </c>
      <c r="D909" s="90" t="s">
        <v>396</v>
      </c>
      <c r="E909" s="90" t="s">
        <v>398</v>
      </c>
      <c r="F909" s="109">
        <v>3.0394000000000003E-3</v>
      </c>
      <c r="G909" s="109">
        <v>3.6104600000000002E-3</v>
      </c>
      <c r="H909" s="110">
        <f t="shared" si="29"/>
        <v>-0.15816821125285974</v>
      </c>
      <c r="I909" s="91">
        <f t="shared" si="30"/>
        <v>3.2964460278707206E-7</v>
      </c>
      <c r="J909" s="92">
        <v>5.4885343392000001</v>
      </c>
      <c r="K909" s="92">
        <v>13.9491</v>
      </c>
    </row>
    <row r="910" spans="1:11" x14ac:dyDescent="0.2">
      <c r="A910" s="90" t="s">
        <v>736</v>
      </c>
      <c r="B910" s="90" t="s">
        <v>737</v>
      </c>
      <c r="C910" s="90" t="s">
        <v>1531</v>
      </c>
      <c r="D910" s="90" t="s">
        <v>396</v>
      </c>
      <c r="E910" s="90" t="s">
        <v>1853</v>
      </c>
      <c r="F910" s="109">
        <v>2.9946399999999998E-3</v>
      </c>
      <c r="G910" s="109">
        <v>0</v>
      </c>
      <c r="H910" s="110" t="str">
        <f t="shared" si="29"/>
        <v/>
      </c>
      <c r="I910" s="91">
        <f t="shared" si="30"/>
        <v>3.2479006162080585E-7</v>
      </c>
      <c r="J910" s="92">
        <v>13.157248789999999</v>
      </c>
      <c r="K910" s="92">
        <v>9.7271999999999998</v>
      </c>
    </row>
    <row r="911" spans="1:11" x14ac:dyDescent="0.2">
      <c r="A911" s="90" t="s">
        <v>520</v>
      </c>
      <c r="B911" s="90" t="s">
        <v>521</v>
      </c>
      <c r="C911" s="90" t="s">
        <v>1531</v>
      </c>
      <c r="D911" s="90" t="s">
        <v>396</v>
      </c>
      <c r="E911" s="90" t="s">
        <v>1853</v>
      </c>
      <c r="F911" s="109">
        <v>2.64168E-3</v>
      </c>
      <c r="G911" s="109">
        <v>2.3540640099999997</v>
      </c>
      <c r="H911" s="110">
        <f t="shared" si="29"/>
        <v>-0.99887782150834548</v>
      </c>
      <c r="I911" s="91">
        <f t="shared" si="30"/>
        <v>2.8650903279941844E-7</v>
      </c>
      <c r="J911" s="92">
        <v>21.880176540000001</v>
      </c>
      <c r="K911" s="92">
        <v>9.7462999999999997</v>
      </c>
    </row>
    <row r="912" spans="1:11" x14ac:dyDescent="0.2">
      <c r="A912" s="90" t="s">
        <v>64</v>
      </c>
      <c r="B912" s="90" t="s">
        <v>75</v>
      </c>
      <c r="C912" s="90" t="s">
        <v>1534</v>
      </c>
      <c r="D912" s="90" t="s">
        <v>397</v>
      </c>
      <c r="E912" s="90" t="s">
        <v>398</v>
      </c>
      <c r="F912" s="109">
        <v>2.5902E-3</v>
      </c>
      <c r="G912" s="109">
        <v>0.37475226</v>
      </c>
      <c r="H912" s="110">
        <f t="shared" si="29"/>
        <v>-0.9930882338107847</v>
      </c>
      <c r="I912" s="91">
        <f t="shared" si="30"/>
        <v>2.8092565971542869E-7</v>
      </c>
      <c r="J912" s="92">
        <v>9.9448364199999997</v>
      </c>
      <c r="K912" s="92">
        <v>36.095849999999999</v>
      </c>
    </row>
    <row r="913" spans="1:11" x14ac:dyDescent="0.2">
      <c r="A913" s="90" t="s">
        <v>1970</v>
      </c>
      <c r="B913" s="90" t="s">
        <v>132</v>
      </c>
      <c r="C913" s="90" t="s">
        <v>1530</v>
      </c>
      <c r="D913" s="90" t="s">
        <v>396</v>
      </c>
      <c r="E913" s="90" t="s">
        <v>1853</v>
      </c>
      <c r="F913" s="109">
        <v>2.48292E-3</v>
      </c>
      <c r="G913" s="109">
        <v>0.1913744</v>
      </c>
      <c r="H913" s="110">
        <f t="shared" si="29"/>
        <v>-0.98702585089750772</v>
      </c>
      <c r="I913" s="91">
        <f t="shared" si="30"/>
        <v>2.6929037874319829E-7</v>
      </c>
      <c r="J913" s="92">
        <v>65.279060000000001</v>
      </c>
      <c r="K913" s="92">
        <v>57.825949999999999</v>
      </c>
    </row>
    <row r="914" spans="1:11" x14ac:dyDescent="0.2">
      <c r="A914" s="90" t="s">
        <v>289</v>
      </c>
      <c r="B914" s="90" t="s">
        <v>290</v>
      </c>
      <c r="C914" s="90" t="s">
        <v>296</v>
      </c>
      <c r="D914" s="90" t="s">
        <v>397</v>
      </c>
      <c r="E914" s="90" t="s">
        <v>1853</v>
      </c>
      <c r="F914" s="109">
        <v>2.264E-3</v>
      </c>
      <c r="G914" s="109">
        <v>0.56522941000000004</v>
      </c>
      <c r="H914" s="110">
        <f t="shared" si="29"/>
        <v>-0.99599454670980403</v>
      </c>
      <c r="I914" s="91">
        <f t="shared" si="30"/>
        <v>2.4554694370926203E-7</v>
      </c>
      <c r="J914" s="92">
        <v>13.416999999999998</v>
      </c>
      <c r="K914" s="92">
        <v>41.737299999999998</v>
      </c>
    </row>
    <row r="915" spans="1:11" x14ac:dyDescent="0.2">
      <c r="A915" s="90" t="s">
        <v>2714</v>
      </c>
      <c r="B915" s="90" t="s">
        <v>2715</v>
      </c>
      <c r="C915" s="90" t="s">
        <v>1537</v>
      </c>
      <c r="D915" s="90" t="s">
        <v>396</v>
      </c>
      <c r="E915" s="90" t="s">
        <v>1853</v>
      </c>
      <c r="F915" s="109">
        <v>2.2466000000000001E-3</v>
      </c>
      <c r="G915" s="109">
        <v>5.2899999999999996E-4</v>
      </c>
      <c r="H915" s="110">
        <f t="shared" si="29"/>
        <v>3.2468809073724012</v>
      </c>
      <c r="I915" s="91">
        <f t="shared" si="30"/>
        <v>2.4365978963658489E-7</v>
      </c>
      <c r="J915" s="92">
        <v>2.6277275000000002</v>
      </c>
      <c r="K915" s="92">
        <v>142.39355</v>
      </c>
    </row>
    <row r="916" spans="1:11" x14ac:dyDescent="0.2">
      <c r="A916" s="90" t="s">
        <v>528</v>
      </c>
      <c r="B916" s="90" t="s">
        <v>529</v>
      </c>
      <c r="C916" s="90" t="s">
        <v>532</v>
      </c>
      <c r="D916" s="90" t="s">
        <v>397</v>
      </c>
      <c r="E916" s="90" t="s">
        <v>398</v>
      </c>
      <c r="F916" s="109">
        <v>2.1423000000000002E-3</v>
      </c>
      <c r="G916" s="109">
        <v>3.5646900000000001E-3</v>
      </c>
      <c r="H916" s="110">
        <f t="shared" si="29"/>
        <v>-0.39902207485082852</v>
      </c>
      <c r="I916" s="91">
        <f t="shared" si="30"/>
        <v>2.323477109135831E-7</v>
      </c>
      <c r="J916" s="92">
        <v>192.16396437940003</v>
      </c>
      <c r="K916" s="92">
        <v>21.603750000000002</v>
      </c>
    </row>
    <row r="917" spans="1:11" x14ac:dyDescent="0.2">
      <c r="A917" s="90" t="s">
        <v>1763</v>
      </c>
      <c r="B917" s="90" t="s">
        <v>1764</v>
      </c>
      <c r="C917" s="90" t="s">
        <v>296</v>
      </c>
      <c r="D917" s="90" t="s">
        <v>1434</v>
      </c>
      <c r="E917" s="90" t="s">
        <v>398</v>
      </c>
      <c r="F917" s="109">
        <v>2.1408099999999999E-3</v>
      </c>
      <c r="G917" s="109">
        <v>0.50315880000000002</v>
      </c>
      <c r="H917" s="110">
        <f t="shared" si="29"/>
        <v>-0.99574525974702222</v>
      </c>
      <c r="I917" s="91">
        <f t="shared" si="30"/>
        <v>2.3218610978896877E-7</v>
      </c>
      <c r="J917" s="92">
        <v>14.213725500000001</v>
      </c>
      <c r="K917" s="92">
        <v>36.242350000000002</v>
      </c>
    </row>
    <row r="918" spans="1:11" x14ac:dyDescent="0.2">
      <c r="A918" s="90" t="s">
        <v>1902</v>
      </c>
      <c r="B918" s="90" t="s">
        <v>545</v>
      </c>
      <c r="C918" s="90" t="s">
        <v>1532</v>
      </c>
      <c r="D918" s="90" t="s">
        <v>396</v>
      </c>
      <c r="E918" s="90" t="s">
        <v>1853</v>
      </c>
      <c r="F918" s="109">
        <v>2.1235500000000001E-3</v>
      </c>
      <c r="G918" s="109">
        <v>0</v>
      </c>
      <c r="H918" s="110" t="str">
        <f t="shared" si="29"/>
        <v/>
      </c>
      <c r="I918" s="91">
        <f t="shared" si="30"/>
        <v>2.3031413971457752E-7</v>
      </c>
      <c r="J918" s="92">
        <v>8.9067707899999995</v>
      </c>
      <c r="K918" s="92">
        <v>49.702350000000003</v>
      </c>
    </row>
    <row r="919" spans="1:11" x14ac:dyDescent="0.2">
      <c r="A919" s="90" t="s">
        <v>1411</v>
      </c>
      <c r="B919" s="90" t="s">
        <v>1412</v>
      </c>
      <c r="C919" s="90" t="s">
        <v>879</v>
      </c>
      <c r="D919" s="90" t="s">
        <v>396</v>
      </c>
      <c r="E919" s="90" t="s">
        <v>1853</v>
      </c>
      <c r="F919" s="109">
        <v>2.0804E-3</v>
      </c>
      <c r="G919" s="109">
        <v>0</v>
      </c>
      <c r="H919" s="110" t="str">
        <f t="shared" si="29"/>
        <v/>
      </c>
      <c r="I919" s="91">
        <f t="shared" si="30"/>
        <v>2.256342145285993E-7</v>
      </c>
      <c r="J919" s="92">
        <v>2.1883983100000002</v>
      </c>
      <c r="K919" s="92">
        <v>152.64744999999999</v>
      </c>
    </row>
    <row r="920" spans="1:11" x14ac:dyDescent="0.2">
      <c r="A920" s="90" t="s">
        <v>2422</v>
      </c>
      <c r="B920" s="90" t="s">
        <v>2423</v>
      </c>
      <c r="C920" s="90" t="s">
        <v>1537</v>
      </c>
      <c r="D920" s="90" t="s">
        <v>396</v>
      </c>
      <c r="E920" s="90" t="s">
        <v>1853</v>
      </c>
      <c r="F920" s="109">
        <v>2.0798000000000001E-3</v>
      </c>
      <c r="G920" s="109">
        <v>3.0769199999999999E-3</v>
      </c>
      <c r="H920" s="110">
        <f t="shared" si="29"/>
        <v>-0.32406432406432395</v>
      </c>
      <c r="I920" s="91">
        <f t="shared" si="30"/>
        <v>2.2556914025023111E-7</v>
      </c>
      <c r="J920" s="92">
        <v>1.0984324599999999</v>
      </c>
      <c r="K920" s="92">
        <v>60.812649999999998</v>
      </c>
    </row>
    <row r="921" spans="1:11" x14ac:dyDescent="0.2">
      <c r="A921" s="90" t="s">
        <v>2424</v>
      </c>
      <c r="B921" s="90" t="s">
        <v>2425</v>
      </c>
      <c r="C921" s="90" t="s">
        <v>1537</v>
      </c>
      <c r="D921" s="90" t="s">
        <v>396</v>
      </c>
      <c r="E921" s="90" t="s">
        <v>1853</v>
      </c>
      <c r="F921" s="109">
        <v>2.0122E-3</v>
      </c>
      <c r="G921" s="109">
        <v>0</v>
      </c>
      <c r="H921" s="110" t="str">
        <f t="shared" si="29"/>
        <v/>
      </c>
      <c r="I921" s="91">
        <f t="shared" si="30"/>
        <v>2.1823743822074962E-7</v>
      </c>
      <c r="J921" s="92">
        <v>3.02253711</v>
      </c>
      <c r="K921" s="92">
        <v>60.869700000000002</v>
      </c>
    </row>
    <row r="922" spans="1:11" x14ac:dyDescent="0.2">
      <c r="A922" s="90" t="s">
        <v>1820</v>
      </c>
      <c r="B922" s="90" t="s">
        <v>1841</v>
      </c>
      <c r="C922" s="90" t="s">
        <v>1173</v>
      </c>
      <c r="D922" s="90" t="s">
        <v>396</v>
      </c>
      <c r="E922" s="90" t="s">
        <v>1853</v>
      </c>
      <c r="F922" s="109">
        <v>1.9650800000000001E-3</v>
      </c>
      <c r="G922" s="109">
        <v>6.8815299999999994E-3</v>
      </c>
      <c r="H922" s="110">
        <f t="shared" si="29"/>
        <v>-0.71444141055840782</v>
      </c>
      <c r="I922" s="91">
        <f t="shared" si="30"/>
        <v>2.1312693822623529E-7</v>
      </c>
      <c r="J922" s="92">
        <v>3.8282943744</v>
      </c>
      <c r="K922" s="92">
        <v>276.54725000000002</v>
      </c>
    </row>
    <row r="923" spans="1:11" x14ac:dyDescent="0.2">
      <c r="A923" s="90" t="s">
        <v>2778</v>
      </c>
      <c r="B923" s="90" t="s">
        <v>2779</v>
      </c>
      <c r="C923" s="90" t="s">
        <v>1752</v>
      </c>
      <c r="D923" s="90" t="s">
        <v>397</v>
      </c>
      <c r="E923" s="90" t="s">
        <v>398</v>
      </c>
      <c r="F923" s="109">
        <v>1.8725E-3</v>
      </c>
      <c r="G923" s="109">
        <v>0.24485999999999999</v>
      </c>
      <c r="H923" s="110">
        <f t="shared" si="29"/>
        <v>-0.99235277301315039</v>
      </c>
      <c r="I923" s="91">
        <f t="shared" si="30"/>
        <v>2.0308597707402527E-7</v>
      </c>
      <c r="J923" s="92">
        <v>1.943581808270384</v>
      </c>
      <c r="K923" s="92">
        <v>35.722650000000002</v>
      </c>
    </row>
    <row r="924" spans="1:11" x14ac:dyDescent="0.2">
      <c r="A924" s="90" t="s">
        <v>576</v>
      </c>
      <c r="B924" s="90" t="s">
        <v>577</v>
      </c>
      <c r="C924" s="90" t="s">
        <v>1531</v>
      </c>
      <c r="D924" s="90" t="s">
        <v>396</v>
      </c>
      <c r="E924" s="90" t="s">
        <v>1853</v>
      </c>
      <c r="F924" s="109">
        <v>1.05996E-3</v>
      </c>
      <c r="G924" s="109">
        <v>0</v>
      </c>
      <c r="H924" s="110" t="str">
        <f t="shared" si="29"/>
        <v/>
      </c>
      <c r="I924" s="91">
        <f t="shared" si="30"/>
        <v>1.1496022016522501E-7</v>
      </c>
      <c r="J924" s="92">
        <v>2.7332987400000004</v>
      </c>
      <c r="K924" s="92">
        <v>51.968299999999999</v>
      </c>
    </row>
    <row r="925" spans="1:11" x14ac:dyDescent="0.2">
      <c r="A925" s="90" t="s">
        <v>2774</v>
      </c>
      <c r="B925" s="90" t="s">
        <v>2775</v>
      </c>
      <c r="C925" s="90" t="s">
        <v>1752</v>
      </c>
      <c r="D925" s="90" t="s">
        <v>397</v>
      </c>
      <c r="E925" s="90" t="s">
        <v>398</v>
      </c>
      <c r="F925" s="109">
        <v>1.0493E-3</v>
      </c>
      <c r="G925" s="109">
        <v>0</v>
      </c>
      <c r="H925" s="110" t="str">
        <f t="shared" si="29"/>
        <v/>
      </c>
      <c r="I925" s="91">
        <f t="shared" si="30"/>
        <v>1.1380406715288369E-7</v>
      </c>
      <c r="J925" s="92">
        <v>2.3748399112218674</v>
      </c>
      <c r="K925" s="92">
        <v>46.665300000000002</v>
      </c>
    </row>
    <row r="926" spans="1:11" x14ac:dyDescent="0.2">
      <c r="A926" s="90" t="s">
        <v>1798</v>
      </c>
      <c r="B926" s="90" t="s">
        <v>1799</v>
      </c>
      <c r="C926" s="90" t="s">
        <v>1173</v>
      </c>
      <c r="D926" s="90" t="s">
        <v>396</v>
      </c>
      <c r="E926" s="90" t="s">
        <v>1853</v>
      </c>
      <c r="F926" s="109">
        <v>1.020892E-3</v>
      </c>
      <c r="G926" s="109">
        <v>6.5309195E-2</v>
      </c>
      <c r="H926" s="110">
        <f t="shared" si="29"/>
        <v>-0.98436832669580443</v>
      </c>
      <c r="I926" s="91">
        <f t="shared" si="30"/>
        <v>1.1072301698641165E-7</v>
      </c>
      <c r="J926" s="92">
        <v>3.3731335680000001</v>
      </c>
      <c r="K926" s="92">
        <v>112.9092</v>
      </c>
    </row>
    <row r="927" spans="1:11" x14ac:dyDescent="0.2">
      <c r="A927" s="90" t="s">
        <v>263</v>
      </c>
      <c r="B927" s="90" t="s">
        <v>270</v>
      </c>
      <c r="C927" s="90" t="s">
        <v>1173</v>
      </c>
      <c r="D927" s="90" t="s">
        <v>397</v>
      </c>
      <c r="E927" s="90" t="s">
        <v>398</v>
      </c>
      <c r="F927" s="109">
        <v>1.020492E-3</v>
      </c>
      <c r="G927" s="109">
        <v>8.601025E-3</v>
      </c>
      <c r="H927" s="110">
        <f t="shared" si="29"/>
        <v>-0.88135228068747618</v>
      </c>
      <c r="I927" s="91">
        <f t="shared" si="30"/>
        <v>1.106796341341662E-7</v>
      </c>
      <c r="J927" s="92">
        <v>2.5491377088</v>
      </c>
      <c r="K927" s="92">
        <v>35.670900000000003</v>
      </c>
    </row>
    <row r="928" spans="1:11" x14ac:dyDescent="0.2">
      <c r="A928" s="90" t="s">
        <v>1767</v>
      </c>
      <c r="B928" s="90" t="s">
        <v>1768</v>
      </c>
      <c r="C928" s="90" t="s">
        <v>296</v>
      </c>
      <c r="D928" s="90" t="s">
        <v>1434</v>
      </c>
      <c r="E928" s="90" t="s">
        <v>398</v>
      </c>
      <c r="F928" s="109">
        <v>8.9222100000000001E-4</v>
      </c>
      <c r="G928" s="109">
        <v>0</v>
      </c>
      <c r="H928" s="110" t="str">
        <f t="shared" si="29"/>
        <v/>
      </c>
      <c r="I928" s="91">
        <f t="shared" si="30"/>
        <v>9.6767729533225047E-8</v>
      </c>
      <c r="J928" s="92">
        <v>10.52322</v>
      </c>
      <c r="K928" s="92">
        <v>15.3742</v>
      </c>
    </row>
    <row r="929" spans="1:11" x14ac:dyDescent="0.2">
      <c r="A929" s="90" t="s">
        <v>1415</v>
      </c>
      <c r="B929" s="90" t="s">
        <v>1416</v>
      </c>
      <c r="C929" s="90" t="s">
        <v>1534</v>
      </c>
      <c r="D929" s="90" t="s">
        <v>397</v>
      </c>
      <c r="E929" s="90" t="s">
        <v>398</v>
      </c>
      <c r="F929" s="109">
        <v>8.7570000000000009E-4</v>
      </c>
      <c r="G929" s="109">
        <v>0</v>
      </c>
      <c r="H929" s="110" t="str">
        <f t="shared" si="29"/>
        <v/>
      </c>
      <c r="I929" s="91">
        <f t="shared" si="30"/>
        <v>9.4975909278357252E-8</v>
      </c>
      <c r="J929" s="92">
        <v>7.0089043600000007</v>
      </c>
      <c r="K929" s="92">
        <v>14.6236</v>
      </c>
    </row>
    <row r="930" spans="1:11" x14ac:dyDescent="0.2">
      <c r="A930" s="90" t="s">
        <v>590</v>
      </c>
      <c r="B930" s="90" t="s">
        <v>591</v>
      </c>
      <c r="C930" s="90" t="s">
        <v>1549</v>
      </c>
      <c r="D930" s="90" t="s">
        <v>397</v>
      </c>
      <c r="E930" s="90" t="s">
        <v>1853</v>
      </c>
      <c r="F930" s="109">
        <v>8.0259999999999999E-4</v>
      </c>
      <c r="G930" s="109">
        <v>1.104027E-2</v>
      </c>
      <c r="H930" s="110">
        <f t="shared" si="29"/>
        <v>-0.92730250256560753</v>
      </c>
      <c r="I930" s="91">
        <f t="shared" si="30"/>
        <v>8.7047693030500767E-8</v>
      </c>
      <c r="J930" s="92">
        <v>16.661009493030136</v>
      </c>
      <c r="K930" s="92">
        <v>72.756699999999995</v>
      </c>
    </row>
    <row r="931" spans="1:11" x14ac:dyDescent="0.2">
      <c r="A931" s="90" t="s">
        <v>2420</v>
      </c>
      <c r="B931" s="90" t="s">
        <v>2421</v>
      </c>
      <c r="C931" s="90" t="s">
        <v>1537</v>
      </c>
      <c r="D931" s="90" t="s">
        <v>396</v>
      </c>
      <c r="E931" s="90" t="s">
        <v>1853</v>
      </c>
      <c r="F931" s="109">
        <v>5.9855999999999993E-4</v>
      </c>
      <c r="G931" s="109">
        <v>1.1592E-3</v>
      </c>
      <c r="H931" s="110">
        <f t="shared" si="29"/>
        <v>-0.48364389233954452</v>
      </c>
      <c r="I931" s="91">
        <f t="shared" si="30"/>
        <v>6.4918100100095357E-8</v>
      </c>
      <c r="J931" s="92">
        <v>2.9696948399999998</v>
      </c>
      <c r="K931" s="92">
        <v>70.652500000000003</v>
      </c>
    </row>
    <row r="932" spans="1:11" x14ac:dyDescent="0.2">
      <c r="A932" s="90" t="s">
        <v>1541</v>
      </c>
      <c r="B932" s="90" t="s">
        <v>1542</v>
      </c>
      <c r="C932" s="90" t="s">
        <v>1531</v>
      </c>
      <c r="D932" s="90" t="s">
        <v>396</v>
      </c>
      <c r="E932" s="90" t="s">
        <v>1853</v>
      </c>
      <c r="F932" s="109">
        <v>5.7598999999999997E-4</v>
      </c>
      <c r="G932" s="109">
        <v>7.8601389999999993E-2</v>
      </c>
      <c r="H932" s="110">
        <f t="shared" si="29"/>
        <v>-0.99267201254328963</v>
      </c>
      <c r="I932" s="91">
        <f t="shared" si="30"/>
        <v>6.2470222662145693E-8</v>
      </c>
      <c r="J932" s="92">
        <v>3.57984444</v>
      </c>
      <c r="K932" s="92">
        <v>37.896149999999999</v>
      </c>
    </row>
    <row r="933" spans="1:11" x14ac:dyDescent="0.2">
      <c r="A933" s="90" t="s">
        <v>2496</v>
      </c>
      <c r="B933" s="90" t="s">
        <v>2497</v>
      </c>
      <c r="C933" s="90" t="s">
        <v>1752</v>
      </c>
      <c r="D933" s="90" t="s">
        <v>397</v>
      </c>
      <c r="E933" s="90" t="s">
        <v>398</v>
      </c>
      <c r="F933" s="109">
        <v>4.8048000000000003E-4</v>
      </c>
      <c r="G933" s="109">
        <v>0</v>
      </c>
      <c r="H933" s="110" t="str">
        <f t="shared" si="29"/>
        <v/>
      </c>
      <c r="I933" s="91">
        <f t="shared" si="30"/>
        <v>5.2111482117237742E-8</v>
      </c>
      <c r="J933" s="92">
        <v>0.6462510240635464</v>
      </c>
      <c r="K933" s="92">
        <v>20.311399999999999</v>
      </c>
    </row>
    <row r="934" spans="1:11" x14ac:dyDescent="0.2">
      <c r="A934" s="90" t="s">
        <v>216</v>
      </c>
      <c r="B934" s="90" t="s">
        <v>31</v>
      </c>
      <c r="C934" s="90" t="s">
        <v>1549</v>
      </c>
      <c r="D934" s="90" t="s">
        <v>1434</v>
      </c>
      <c r="E934" s="90" t="s">
        <v>1853</v>
      </c>
      <c r="F934" s="109">
        <v>4.7731999999999999E-4</v>
      </c>
      <c r="G934" s="109">
        <v>5.4436850000000002E-2</v>
      </c>
      <c r="H934" s="110">
        <f t="shared" si="29"/>
        <v>-0.99123167486730035</v>
      </c>
      <c r="I934" s="91">
        <f t="shared" si="30"/>
        <v>5.1768757584498656E-8</v>
      </c>
      <c r="J934" s="92">
        <v>39.223749700000006</v>
      </c>
      <c r="K934" s="92">
        <v>42.383850000000002</v>
      </c>
    </row>
    <row r="935" spans="1:11" x14ac:dyDescent="0.2">
      <c r="A935" s="90" t="s">
        <v>2138</v>
      </c>
      <c r="B935" s="90" t="s">
        <v>2137</v>
      </c>
      <c r="C935" s="90" t="s">
        <v>1752</v>
      </c>
      <c r="D935" s="90" t="s">
        <v>397</v>
      </c>
      <c r="E935" s="90" t="s">
        <v>398</v>
      </c>
      <c r="F935" s="109">
        <v>4.5492000000000004E-4</v>
      </c>
      <c r="G935" s="109">
        <v>0</v>
      </c>
      <c r="H935" s="110" t="str">
        <f t="shared" ref="H935:H966" si="31">IF(ISERROR(F935/G935-1),"",IF((F935/G935-1)&gt;10000%,"",F935/G935-1))</f>
        <v/>
      </c>
      <c r="I935" s="91">
        <f t="shared" si="30"/>
        <v>4.9339317858753317E-8</v>
      </c>
      <c r="J935" s="92">
        <v>1.8252222967561864</v>
      </c>
      <c r="K935" s="92">
        <v>50.183105263157898</v>
      </c>
    </row>
    <row r="936" spans="1:11" x14ac:dyDescent="0.2">
      <c r="A936" s="90" t="s">
        <v>600</v>
      </c>
      <c r="B936" s="90" t="s">
        <v>601</v>
      </c>
      <c r="C936" s="90" t="s">
        <v>1549</v>
      </c>
      <c r="D936" s="90" t="s">
        <v>1434</v>
      </c>
      <c r="E936" s="90" t="s">
        <v>1853</v>
      </c>
      <c r="F936" s="109">
        <v>4.2880000000000001E-4</v>
      </c>
      <c r="G936" s="109">
        <v>0.83942649999999996</v>
      </c>
      <c r="H936" s="110">
        <f t="shared" si="31"/>
        <v>-0.99948917504987034</v>
      </c>
      <c r="I936" s="91">
        <f t="shared" si="30"/>
        <v>4.6506417607125255E-8</v>
      </c>
      <c r="J936" s="92">
        <v>53.321055953586168</v>
      </c>
      <c r="K936" s="92">
        <v>48.254249999999999</v>
      </c>
    </row>
    <row r="937" spans="1:11" x14ac:dyDescent="0.2">
      <c r="A937" s="90" t="s">
        <v>742</v>
      </c>
      <c r="B937" s="90" t="s">
        <v>743</v>
      </c>
      <c r="C937" s="90" t="s">
        <v>1531</v>
      </c>
      <c r="D937" s="90" t="s">
        <v>396</v>
      </c>
      <c r="E937" s="90" t="s">
        <v>1853</v>
      </c>
      <c r="F937" s="109">
        <v>4.0476999999999999E-4</v>
      </c>
      <c r="G937" s="109">
        <v>3.8469899999999998E-3</v>
      </c>
      <c r="H937" s="110">
        <f t="shared" si="31"/>
        <v>-0.89478267424661873</v>
      </c>
      <c r="I937" s="91">
        <f t="shared" si="30"/>
        <v>4.390019275847968E-8</v>
      </c>
      <c r="J937" s="92">
        <v>12.207198630000001</v>
      </c>
      <c r="K937" s="92">
        <v>23.937349999999999</v>
      </c>
    </row>
    <row r="938" spans="1:11" x14ac:dyDescent="0.2">
      <c r="A938" s="90" t="s">
        <v>1387</v>
      </c>
      <c r="B938" s="90" t="s">
        <v>1388</v>
      </c>
      <c r="C938" s="90" t="s">
        <v>1549</v>
      </c>
      <c r="D938" s="90" t="s">
        <v>396</v>
      </c>
      <c r="E938" s="90" t="s">
        <v>1853</v>
      </c>
      <c r="F938" s="109">
        <v>3.8864999999999999E-4</v>
      </c>
      <c r="G938" s="109">
        <v>0</v>
      </c>
      <c r="H938" s="110" t="str">
        <f t="shared" si="31"/>
        <v/>
      </c>
      <c r="I938" s="91">
        <f t="shared" si="30"/>
        <v>4.2151863812987939E-8</v>
      </c>
      <c r="J938" s="92">
        <v>7.8827795810295145</v>
      </c>
      <c r="K938" s="92">
        <v>8.6202000000000005</v>
      </c>
    </row>
    <row r="939" spans="1:11" x14ac:dyDescent="0.2">
      <c r="A939" s="90" t="s">
        <v>1409</v>
      </c>
      <c r="B939" s="90" t="s">
        <v>1410</v>
      </c>
      <c r="C939" s="90" t="s">
        <v>879</v>
      </c>
      <c r="D939" s="90" t="s">
        <v>396</v>
      </c>
      <c r="E939" s="90" t="s">
        <v>1853</v>
      </c>
      <c r="F939" s="109">
        <v>2.43E-4</v>
      </c>
      <c r="G939" s="109">
        <v>2.7665100000000002E-3</v>
      </c>
      <c r="H939" s="110">
        <f t="shared" si="31"/>
        <v>-0.91216370083607146</v>
      </c>
      <c r="I939" s="91">
        <f t="shared" si="30"/>
        <v>2.6355082739112492E-8</v>
      </c>
      <c r="J939" s="92">
        <v>6.1492141899999995</v>
      </c>
      <c r="K939" s="92">
        <v>53.252650000000003</v>
      </c>
    </row>
    <row r="940" spans="1:11" x14ac:dyDescent="0.2">
      <c r="A940" s="90" t="s">
        <v>473</v>
      </c>
      <c r="B940" s="90" t="s">
        <v>1732</v>
      </c>
      <c r="C940" s="90" t="s">
        <v>1531</v>
      </c>
      <c r="D940" s="90" t="s">
        <v>396</v>
      </c>
      <c r="E940" s="90" t="s">
        <v>1853</v>
      </c>
      <c r="F940" s="109">
        <v>2.0971E-4</v>
      </c>
      <c r="G940" s="109">
        <v>2.0709999999999999E-4</v>
      </c>
      <c r="H940" s="110">
        <f t="shared" si="31"/>
        <v>1.2602607436021263E-2</v>
      </c>
      <c r="I940" s="91">
        <f t="shared" si="30"/>
        <v>2.2744544860984695E-8</v>
      </c>
      <c r="J940" s="92">
        <v>10.906021000000001</v>
      </c>
      <c r="K940" s="92">
        <v>6.6729000000000003</v>
      </c>
    </row>
    <row r="941" spans="1:11" x14ac:dyDescent="0.2">
      <c r="A941" s="90" t="s">
        <v>616</v>
      </c>
      <c r="B941" s="90" t="s">
        <v>628</v>
      </c>
      <c r="C941" s="90" t="s">
        <v>1531</v>
      </c>
      <c r="D941" s="90" t="s">
        <v>396</v>
      </c>
      <c r="E941" s="90" t="s">
        <v>1853</v>
      </c>
      <c r="F941" s="109">
        <v>1.0509E-4</v>
      </c>
      <c r="G941" s="109">
        <v>2.0096E-4</v>
      </c>
      <c r="H941" s="110">
        <f t="shared" si="31"/>
        <v>-0.47706011146496818</v>
      </c>
      <c r="I941" s="91">
        <f t="shared" si="30"/>
        <v>1.1397759856186551E-8</v>
      </c>
      <c r="J941" s="92">
        <v>2.42831295</v>
      </c>
      <c r="K941" s="92">
        <v>39.443750000000001</v>
      </c>
    </row>
    <row r="942" spans="1:11" x14ac:dyDescent="0.2">
      <c r="A942" s="90" t="s">
        <v>617</v>
      </c>
      <c r="B942" s="90" t="s">
        <v>629</v>
      </c>
      <c r="C942" s="90" t="s">
        <v>1531</v>
      </c>
      <c r="D942" s="90" t="s">
        <v>396</v>
      </c>
      <c r="E942" s="90" t="s">
        <v>1853</v>
      </c>
      <c r="F942" s="109">
        <v>5.5810000000000003E-5</v>
      </c>
      <c r="G942" s="109">
        <v>0</v>
      </c>
      <c r="H942" s="110" t="str">
        <f t="shared" si="31"/>
        <v/>
      </c>
      <c r="I942" s="91">
        <f t="shared" si="30"/>
        <v>6.0529924595467824E-9</v>
      </c>
      <c r="J942" s="92">
        <v>12.85541465</v>
      </c>
      <c r="K942" s="92">
        <v>33.490099999999998</v>
      </c>
    </row>
    <row r="943" spans="1:11" x14ac:dyDescent="0.2">
      <c r="A943" s="90" t="s">
        <v>2601</v>
      </c>
      <c r="B943" s="90" t="s">
        <v>2602</v>
      </c>
      <c r="C943" s="90" t="s">
        <v>1537</v>
      </c>
      <c r="D943" s="90" t="s">
        <v>396</v>
      </c>
      <c r="E943" s="90" t="s">
        <v>1853</v>
      </c>
      <c r="F943" s="109">
        <v>0</v>
      </c>
      <c r="G943" s="109">
        <v>2.8626900000000002E-3</v>
      </c>
      <c r="H943" s="110">
        <f t="shared" si="31"/>
        <v>-1</v>
      </c>
      <c r="I943" s="91">
        <f t="shared" si="30"/>
        <v>0</v>
      </c>
      <c r="J943" s="92">
        <v>3.1687868300000002</v>
      </c>
      <c r="K943" s="92">
        <v>37.014749999999999</v>
      </c>
    </row>
    <row r="944" spans="1:11" x14ac:dyDescent="0.2">
      <c r="A944" s="90" t="s">
        <v>2083</v>
      </c>
      <c r="B944" s="90" t="s">
        <v>1740</v>
      </c>
      <c r="C944" s="90" t="s">
        <v>1530</v>
      </c>
      <c r="D944" s="90" t="s">
        <v>396</v>
      </c>
      <c r="E944" s="90" t="s">
        <v>1853</v>
      </c>
      <c r="F944" s="109">
        <v>0</v>
      </c>
      <c r="G944" s="109">
        <v>0</v>
      </c>
      <c r="H944" s="110" t="str">
        <f t="shared" si="31"/>
        <v/>
      </c>
      <c r="I944" s="91">
        <f t="shared" si="30"/>
        <v>0</v>
      </c>
      <c r="J944" s="92">
        <v>44.830387041507663</v>
      </c>
      <c r="K944" s="92">
        <v>46.486750000000001</v>
      </c>
    </row>
    <row r="945" spans="1:11" x14ac:dyDescent="0.2">
      <c r="A945" s="90" t="s">
        <v>1424</v>
      </c>
      <c r="B945" s="90" t="s">
        <v>1425</v>
      </c>
      <c r="C945" s="90" t="s">
        <v>879</v>
      </c>
      <c r="D945" s="90" t="s">
        <v>396</v>
      </c>
      <c r="E945" s="90" t="s">
        <v>1853</v>
      </c>
      <c r="F945" s="109">
        <v>0</v>
      </c>
      <c r="G945" s="109">
        <v>0</v>
      </c>
      <c r="H945" s="110" t="str">
        <f t="shared" si="31"/>
        <v/>
      </c>
      <c r="I945" s="91">
        <f t="shared" si="30"/>
        <v>0</v>
      </c>
      <c r="J945" s="92">
        <v>5.1542011799999994</v>
      </c>
      <c r="K945" s="92">
        <v>77.117149999999995</v>
      </c>
    </row>
    <row r="946" spans="1:11" x14ac:dyDescent="0.2">
      <c r="A946" s="90" t="s">
        <v>1571</v>
      </c>
      <c r="B946" s="90" t="s">
        <v>765</v>
      </c>
      <c r="C946" s="90" t="s">
        <v>1533</v>
      </c>
      <c r="D946" s="90" t="s">
        <v>396</v>
      </c>
      <c r="E946" s="90" t="s">
        <v>1853</v>
      </c>
      <c r="F946" s="109">
        <v>0</v>
      </c>
      <c r="G946" s="109">
        <v>1.638125E-2</v>
      </c>
      <c r="H946" s="110">
        <f t="shared" si="31"/>
        <v>-1</v>
      </c>
      <c r="I946" s="91">
        <f t="shared" si="30"/>
        <v>0</v>
      </c>
      <c r="J946" s="92">
        <v>102.5961009</v>
      </c>
      <c r="K946" s="92">
        <v>15.0731</v>
      </c>
    </row>
    <row r="947" spans="1:11" x14ac:dyDescent="0.2">
      <c r="A947" s="90" t="s">
        <v>1892</v>
      </c>
      <c r="B947" s="90" t="s">
        <v>429</v>
      </c>
      <c r="C947" s="90" t="s">
        <v>1532</v>
      </c>
      <c r="D947" s="90" t="s">
        <v>396</v>
      </c>
      <c r="E947" s="90" t="s">
        <v>1853</v>
      </c>
      <c r="F947" s="109">
        <v>0</v>
      </c>
      <c r="G947" s="109">
        <v>1.3730078300000002</v>
      </c>
      <c r="H947" s="110">
        <f t="shared" si="31"/>
        <v>-1</v>
      </c>
      <c r="I947" s="91">
        <f t="shared" si="30"/>
        <v>0</v>
      </c>
      <c r="J947" s="92">
        <v>70.565621930000006</v>
      </c>
      <c r="K947" s="92">
        <v>24.790500000000002</v>
      </c>
    </row>
    <row r="948" spans="1:11" x14ac:dyDescent="0.2">
      <c r="A948" s="90" t="s">
        <v>2482</v>
      </c>
      <c r="B948" s="90" t="s">
        <v>2483</v>
      </c>
      <c r="C948" s="90" t="s">
        <v>1752</v>
      </c>
      <c r="D948" s="90" t="s">
        <v>397</v>
      </c>
      <c r="E948" s="90" t="s">
        <v>398</v>
      </c>
      <c r="F948" s="109">
        <v>0</v>
      </c>
      <c r="G948" s="109">
        <v>0</v>
      </c>
      <c r="H948" s="110" t="str">
        <f t="shared" si="31"/>
        <v/>
      </c>
      <c r="I948" s="91">
        <f t="shared" si="30"/>
        <v>0</v>
      </c>
      <c r="J948" s="92">
        <v>2.1796489915115647</v>
      </c>
      <c r="K948" s="92">
        <v>25.822700000000001</v>
      </c>
    </row>
    <row r="949" spans="1:11" x14ac:dyDescent="0.2">
      <c r="A949" s="90" t="s">
        <v>1854</v>
      </c>
      <c r="B949" s="90" t="s">
        <v>1543</v>
      </c>
      <c r="C949" s="90" t="s">
        <v>1531</v>
      </c>
      <c r="D949" s="90" t="s">
        <v>396</v>
      </c>
      <c r="E949" s="90" t="s">
        <v>1853</v>
      </c>
      <c r="F949" s="109">
        <v>0</v>
      </c>
      <c r="G949" s="109">
        <v>2.7908249999999999E-2</v>
      </c>
      <c r="H949" s="110">
        <f t="shared" si="31"/>
        <v>-1</v>
      </c>
      <c r="I949" s="91">
        <f t="shared" si="30"/>
        <v>0</v>
      </c>
      <c r="J949" s="92">
        <v>2.6774581200000003</v>
      </c>
      <c r="K949" s="92">
        <v>27.098199999999999</v>
      </c>
    </row>
    <row r="950" spans="1:11" x14ac:dyDescent="0.2">
      <c r="A950" s="90" t="s">
        <v>10</v>
      </c>
      <c r="B950" s="90" t="s">
        <v>11</v>
      </c>
      <c r="C950" s="90" t="s">
        <v>1752</v>
      </c>
      <c r="D950" s="90" t="s">
        <v>397</v>
      </c>
      <c r="E950" s="90" t="s">
        <v>398</v>
      </c>
      <c r="F950" s="109">
        <v>0</v>
      </c>
      <c r="G950" s="109">
        <v>0</v>
      </c>
      <c r="H950" s="110" t="str">
        <f t="shared" si="31"/>
        <v/>
      </c>
      <c r="I950" s="91">
        <f t="shared" si="30"/>
        <v>0</v>
      </c>
      <c r="J950" s="92">
        <v>35.915453030000002</v>
      </c>
      <c r="K950" s="92">
        <v>30.793500000000002</v>
      </c>
    </row>
    <row r="951" spans="1:11" x14ac:dyDescent="0.2">
      <c r="A951" s="90" t="s">
        <v>1895</v>
      </c>
      <c r="B951" s="90" t="s">
        <v>427</v>
      </c>
      <c r="C951" s="90" t="s">
        <v>1532</v>
      </c>
      <c r="D951" s="90" t="s">
        <v>396</v>
      </c>
      <c r="E951" s="90" t="s">
        <v>1853</v>
      </c>
      <c r="F951" s="109">
        <v>0</v>
      </c>
      <c r="G951" s="109">
        <v>0</v>
      </c>
      <c r="H951" s="110" t="str">
        <f t="shared" si="31"/>
        <v/>
      </c>
      <c r="I951" s="91">
        <f t="shared" si="30"/>
        <v>0</v>
      </c>
      <c r="J951" s="92">
        <v>2.5260857900000002</v>
      </c>
      <c r="K951" s="92">
        <v>31.244399999999999</v>
      </c>
    </row>
    <row r="952" spans="1:11" x14ac:dyDescent="0.2">
      <c r="A952" s="90" t="s">
        <v>1807</v>
      </c>
      <c r="B952" s="90" t="s">
        <v>1808</v>
      </c>
      <c r="C952" s="90" t="s">
        <v>1752</v>
      </c>
      <c r="D952" s="90" t="s">
        <v>396</v>
      </c>
      <c r="E952" s="90" t="s">
        <v>1853</v>
      </c>
      <c r="F952" s="109">
        <v>0</v>
      </c>
      <c r="G952" s="109">
        <v>0</v>
      </c>
      <c r="H952" s="110" t="str">
        <f t="shared" si="31"/>
        <v/>
      </c>
      <c r="I952" s="91">
        <f t="shared" si="30"/>
        <v>0</v>
      </c>
      <c r="J952" s="92">
        <v>2.0194971699999997</v>
      </c>
      <c r="K952" s="92">
        <v>32.150750000000002</v>
      </c>
    </row>
    <row r="953" spans="1:11" x14ac:dyDescent="0.2">
      <c r="A953" s="90" t="s">
        <v>1805</v>
      </c>
      <c r="B953" s="90" t="s">
        <v>1806</v>
      </c>
      <c r="C953" s="90" t="s">
        <v>1752</v>
      </c>
      <c r="D953" s="90" t="s">
        <v>396</v>
      </c>
      <c r="E953" s="90" t="s">
        <v>1853</v>
      </c>
      <c r="F953" s="109">
        <v>0</v>
      </c>
      <c r="G953" s="109">
        <v>0</v>
      </c>
      <c r="H953" s="110" t="str">
        <f t="shared" si="31"/>
        <v/>
      </c>
      <c r="I953" s="91">
        <f t="shared" si="30"/>
        <v>0</v>
      </c>
      <c r="J953" s="92">
        <v>32.20367289</v>
      </c>
      <c r="K953" s="92">
        <v>33.259250000000002</v>
      </c>
    </row>
    <row r="954" spans="1:11" x14ac:dyDescent="0.2">
      <c r="A954" s="90" t="s">
        <v>1924</v>
      </c>
      <c r="B954" s="90" t="s">
        <v>1914</v>
      </c>
      <c r="C954" s="90" t="s">
        <v>1752</v>
      </c>
      <c r="D954" s="90" t="s">
        <v>397</v>
      </c>
      <c r="E954" s="90" t="s">
        <v>398</v>
      </c>
      <c r="F954" s="109">
        <v>0</v>
      </c>
      <c r="G954" s="109">
        <v>1.4564585000000001</v>
      </c>
      <c r="H954" s="110">
        <f t="shared" si="31"/>
        <v>-1</v>
      </c>
      <c r="I954" s="91">
        <f t="shared" si="30"/>
        <v>0</v>
      </c>
      <c r="J954" s="92">
        <v>24.025548080367571</v>
      </c>
      <c r="K954" s="92">
        <v>33.294400000000003</v>
      </c>
    </row>
    <row r="955" spans="1:11" x14ac:dyDescent="0.2">
      <c r="A955" s="90" t="s">
        <v>323</v>
      </c>
      <c r="B955" s="90" t="s">
        <v>324</v>
      </c>
      <c r="C955" s="90" t="s">
        <v>1752</v>
      </c>
      <c r="D955" s="90" t="s">
        <v>397</v>
      </c>
      <c r="E955" s="90" t="s">
        <v>398</v>
      </c>
      <c r="F955" s="109">
        <v>0</v>
      </c>
      <c r="G955" s="109">
        <v>3.9468136700000001</v>
      </c>
      <c r="H955" s="110">
        <f t="shared" si="31"/>
        <v>-1</v>
      </c>
      <c r="I955" s="91">
        <f t="shared" si="30"/>
        <v>0</v>
      </c>
      <c r="J955" s="92">
        <v>103.02295047</v>
      </c>
      <c r="K955" s="92">
        <v>33.780749999999998</v>
      </c>
    </row>
    <row r="956" spans="1:11" x14ac:dyDescent="0.2">
      <c r="A956" s="90" t="s">
        <v>2484</v>
      </c>
      <c r="B956" s="90" t="s">
        <v>2485</v>
      </c>
      <c r="C956" s="90" t="s">
        <v>1752</v>
      </c>
      <c r="D956" s="90" t="s">
        <v>397</v>
      </c>
      <c r="E956" s="90" t="s">
        <v>398</v>
      </c>
      <c r="F956" s="109">
        <v>0</v>
      </c>
      <c r="G956" s="109">
        <v>0</v>
      </c>
      <c r="H956" s="110" t="str">
        <f t="shared" si="31"/>
        <v/>
      </c>
      <c r="I956" s="91">
        <f t="shared" si="30"/>
        <v>0</v>
      </c>
      <c r="J956" s="92">
        <v>2.1807942839342727</v>
      </c>
      <c r="K956" s="92">
        <v>34.450499999999998</v>
      </c>
    </row>
    <row r="957" spans="1:11" x14ac:dyDescent="0.2">
      <c r="A957" s="90" t="s">
        <v>1870</v>
      </c>
      <c r="B957" s="90" t="s">
        <v>949</v>
      </c>
      <c r="C957" s="90" t="s">
        <v>1536</v>
      </c>
      <c r="D957" s="90" t="s">
        <v>397</v>
      </c>
      <c r="E957" s="90" t="s">
        <v>398</v>
      </c>
      <c r="F957" s="109">
        <v>0</v>
      </c>
      <c r="G957" s="109">
        <v>0</v>
      </c>
      <c r="H957" s="110" t="str">
        <f t="shared" si="31"/>
        <v/>
      </c>
      <c r="I957" s="91">
        <f t="shared" si="30"/>
        <v>0</v>
      </c>
      <c r="J957" s="92">
        <v>18.498184160000001</v>
      </c>
      <c r="K957" s="92">
        <v>35.504649999999998</v>
      </c>
    </row>
    <row r="958" spans="1:11" x14ac:dyDescent="0.2">
      <c r="A958" s="90" t="s">
        <v>2776</v>
      </c>
      <c r="B958" s="90" t="s">
        <v>2777</v>
      </c>
      <c r="C958" s="90" t="s">
        <v>1752</v>
      </c>
      <c r="D958" s="90" t="s">
        <v>397</v>
      </c>
      <c r="E958" s="90" t="s">
        <v>398</v>
      </c>
      <c r="F958" s="109">
        <v>0</v>
      </c>
      <c r="G958" s="109">
        <v>0</v>
      </c>
      <c r="H958" s="110" t="str">
        <f t="shared" si="31"/>
        <v/>
      </c>
      <c r="I958" s="91">
        <f t="shared" si="30"/>
        <v>0</v>
      </c>
      <c r="J958" s="92">
        <v>2.3756718713495832</v>
      </c>
      <c r="K958" s="92">
        <v>36.551900000000003</v>
      </c>
    </row>
    <row r="959" spans="1:11" x14ac:dyDescent="0.2">
      <c r="A959" s="90" t="s">
        <v>233</v>
      </c>
      <c r="B959" s="90" t="s">
        <v>17</v>
      </c>
      <c r="C959" s="90" t="s">
        <v>1549</v>
      </c>
      <c r="D959" s="90" t="s">
        <v>397</v>
      </c>
      <c r="E959" s="90" t="s">
        <v>1853</v>
      </c>
      <c r="F959" s="109">
        <v>0</v>
      </c>
      <c r="G959" s="109">
        <v>0</v>
      </c>
      <c r="H959" s="110" t="str">
        <f t="shared" si="31"/>
        <v/>
      </c>
      <c r="I959" s="91">
        <f t="shared" si="30"/>
        <v>0</v>
      </c>
      <c r="J959" s="92">
        <v>63.7231651865429</v>
      </c>
      <c r="K959" s="92">
        <v>36.955249999999999</v>
      </c>
    </row>
    <row r="960" spans="1:11" x14ac:dyDescent="0.2">
      <c r="A960" s="90" t="s">
        <v>1905</v>
      </c>
      <c r="B960" s="90" t="s">
        <v>1385</v>
      </c>
      <c r="C960" s="90" t="s">
        <v>1752</v>
      </c>
      <c r="D960" s="90" t="s">
        <v>396</v>
      </c>
      <c r="E960" s="90" t="s">
        <v>1853</v>
      </c>
      <c r="F960" s="109">
        <v>0</v>
      </c>
      <c r="G960" s="109">
        <v>0.18542154163799002</v>
      </c>
      <c r="H960" s="110">
        <f t="shared" si="31"/>
        <v>-1</v>
      </c>
      <c r="I960" s="91">
        <f t="shared" si="30"/>
        <v>0</v>
      </c>
      <c r="J960" s="92">
        <v>16.157191480414294</v>
      </c>
      <c r="K960" s="92">
        <v>37.264600000000002</v>
      </c>
    </row>
    <row r="961" spans="1:11" x14ac:dyDescent="0.2">
      <c r="A961" s="90" t="s">
        <v>1903</v>
      </c>
      <c r="B961" s="90" t="s">
        <v>1390</v>
      </c>
      <c r="C961" s="90" t="s">
        <v>1752</v>
      </c>
      <c r="D961" s="90" t="s">
        <v>396</v>
      </c>
      <c r="E961" s="90" t="s">
        <v>1853</v>
      </c>
      <c r="F961" s="109">
        <v>0</v>
      </c>
      <c r="G961" s="109">
        <v>0</v>
      </c>
      <c r="H961" s="110" t="str">
        <f t="shared" si="31"/>
        <v/>
      </c>
      <c r="I961" s="91">
        <f t="shared" si="30"/>
        <v>0</v>
      </c>
      <c r="J961" s="92">
        <v>60.054544038626275</v>
      </c>
      <c r="K961" s="92">
        <v>39.768300000000004</v>
      </c>
    </row>
    <row r="962" spans="1:11" x14ac:dyDescent="0.2">
      <c r="A962" s="90" t="s">
        <v>1926</v>
      </c>
      <c r="B962" s="90" t="s">
        <v>1916</v>
      </c>
      <c r="C962" s="90" t="s">
        <v>1752</v>
      </c>
      <c r="D962" s="90" t="s">
        <v>397</v>
      </c>
      <c r="E962" s="90" t="s">
        <v>398</v>
      </c>
      <c r="F962" s="109">
        <v>0</v>
      </c>
      <c r="G962" s="109">
        <v>0</v>
      </c>
      <c r="H962" s="110" t="str">
        <f t="shared" si="31"/>
        <v/>
      </c>
      <c r="I962" s="91">
        <f t="shared" si="30"/>
        <v>0</v>
      </c>
      <c r="J962" s="92">
        <v>9.4612096099999992</v>
      </c>
      <c r="K962" s="92">
        <v>40.394150000000003</v>
      </c>
    </row>
    <row r="963" spans="1:11" x14ac:dyDescent="0.2">
      <c r="A963" s="90" t="s">
        <v>2817</v>
      </c>
      <c r="B963" s="90" t="s">
        <v>2791</v>
      </c>
      <c r="C963" s="90" t="s">
        <v>1752</v>
      </c>
      <c r="D963" s="90" t="s">
        <v>396</v>
      </c>
      <c r="E963" s="90" t="s">
        <v>1853</v>
      </c>
      <c r="F963" s="109">
        <v>0</v>
      </c>
      <c r="G963" s="109">
        <v>0</v>
      </c>
      <c r="H963" s="110" t="str">
        <f t="shared" si="31"/>
        <v/>
      </c>
      <c r="I963" s="91">
        <f t="shared" si="30"/>
        <v>0</v>
      </c>
      <c r="J963" s="92">
        <v>12.45737454318734</v>
      </c>
      <c r="K963" s="92">
        <v>45.350949999999997</v>
      </c>
    </row>
    <row r="964" spans="1:11" x14ac:dyDescent="0.2">
      <c r="A964" s="90" t="s">
        <v>2818</v>
      </c>
      <c r="B964" s="90" t="s">
        <v>2788</v>
      </c>
      <c r="C964" s="90" t="s">
        <v>1752</v>
      </c>
      <c r="D964" s="90" t="s">
        <v>396</v>
      </c>
      <c r="E964" s="90" t="s">
        <v>1853</v>
      </c>
      <c r="F964" s="109">
        <v>0</v>
      </c>
      <c r="G964" s="109">
        <v>0</v>
      </c>
      <c r="H964" s="110" t="str">
        <f t="shared" si="31"/>
        <v/>
      </c>
      <c r="I964" s="91">
        <f t="shared" si="30"/>
        <v>0</v>
      </c>
      <c r="J964" s="92">
        <v>2.5000903647114643</v>
      </c>
      <c r="K964" s="92">
        <v>45.695099999999996</v>
      </c>
    </row>
    <row r="965" spans="1:11" x14ac:dyDescent="0.2">
      <c r="A965" s="90" t="s">
        <v>2132</v>
      </c>
      <c r="B965" s="90" t="s">
        <v>2131</v>
      </c>
      <c r="C965" s="90" t="s">
        <v>1752</v>
      </c>
      <c r="D965" s="90" t="s">
        <v>397</v>
      </c>
      <c r="E965" s="90" t="s">
        <v>398</v>
      </c>
      <c r="F965" s="109">
        <v>0</v>
      </c>
      <c r="G965" s="109">
        <v>0</v>
      </c>
      <c r="H965" s="110" t="str">
        <f t="shared" si="31"/>
        <v/>
      </c>
      <c r="I965" s="91">
        <f t="shared" si="30"/>
        <v>0</v>
      </c>
      <c r="J965" s="92">
        <v>2.5747280099999998</v>
      </c>
      <c r="K965" s="92">
        <v>47.373899999999999</v>
      </c>
    </row>
    <row r="966" spans="1:11" x14ac:dyDescent="0.2">
      <c r="A966" s="90" t="s">
        <v>1801</v>
      </c>
      <c r="B966" s="90" t="s">
        <v>1802</v>
      </c>
      <c r="C966" s="90" t="s">
        <v>1752</v>
      </c>
      <c r="D966" s="90" t="s">
        <v>396</v>
      </c>
      <c r="E966" s="90" t="s">
        <v>1853</v>
      </c>
      <c r="F966" s="109">
        <v>0</v>
      </c>
      <c r="G966" s="109">
        <v>2.8691278164704903E-2</v>
      </c>
      <c r="H966" s="110">
        <f t="shared" si="31"/>
        <v>-1</v>
      </c>
      <c r="I966" s="91">
        <f t="shared" si="30"/>
        <v>0</v>
      </c>
      <c r="J966" s="92">
        <v>879.02509461879913</v>
      </c>
      <c r="K966" s="92">
        <v>52.545000000000002</v>
      </c>
    </row>
    <row r="967" spans="1:11" x14ac:dyDescent="0.2">
      <c r="A967" s="90" t="s">
        <v>3058</v>
      </c>
      <c r="B967" s="90" t="s">
        <v>3059</v>
      </c>
      <c r="C967" s="90" t="s">
        <v>1752</v>
      </c>
      <c r="D967" s="90" t="s">
        <v>397</v>
      </c>
      <c r="E967" s="90" t="s">
        <v>398</v>
      </c>
      <c r="F967" s="109">
        <v>0</v>
      </c>
      <c r="G967" s="109">
        <v>0</v>
      </c>
      <c r="H967" s="110" t="str">
        <f t="shared" ref="H967:H998" si="32">IF(ISERROR(F967/G967-1),"",IF((F967/G967-1)&gt;10000%,"",F967/G967-1))</f>
        <v/>
      </c>
      <c r="I967" s="91">
        <f t="shared" ref="I967:I1030" si="33">F967/$F$1037</f>
        <v>0</v>
      </c>
      <c r="J967" s="92">
        <v>0.79587849855930215</v>
      </c>
      <c r="K967" s="92">
        <v>54.280799999999999</v>
      </c>
    </row>
    <row r="968" spans="1:11" x14ac:dyDescent="0.2">
      <c r="A968" s="90" t="s">
        <v>2128</v>
      </c>
      <c r="B968" s="90" t="s">
        <v>2127</v>
      </c>
      <c r="C968" s="90" t="s">
        <v>1752</v>
      </c>
      <c r="D968" s="90" t="s">
        <v>396</v>
      </c>
      <c r="E968" s="90" t="s">
        <v>1853</v>
      </c>
      <c r="F968" s="109">
        <v>0</v>
      </c>
      <c r="G968" s="109">
        <v>0</v>
      </c>
      <c r="H968" s="110" t="str">
        <f t="shared" si="32"/>
        <v/>
      </c>
      <c r="I968" s="91">
        <f t="shared" si="33"/>
        <v>0</v>
      </c>
      <c r="J968" s="92">
        <v>9.2695333696752602</v>
      </c>
      <c r="K968" s="92">
        <v>60.94415</v>
      </c>
    </row>
    <row r="969" spans="1:11" x14ac:dyDescent="0.2">
      <c r="A969" s="90" t="s">
        <v>279</v>
      </c>
      <c r="B969" s="90" t="s">
        <v>280</v>
      </c>
      <c r="C969" s="90" t="s">
        <v>296</v>
      </c>
      <c r="D969" s="90" t="s">
        <v>397</v>
      </c>
      <c r="E969" s="90" t="s">
        <v>1853</v>
      </c>
      <c r="F969" s="109">
        <v>0</v>
      </c>
      <c r="G969" s="109">
        <v>1.278877E-2</v>
      </c>
      <c r="H969" s="110">
        <f t="shared" si="32"/>
        <v>-1</v>
      </c>
      <c r="I969" s="91">
        <f t="shared" si="33"/>
        <v>0</v>
      </c>
      <c r="J969" s="92">
        <v>17.517499999999998</v>
      </c>
      <c r="K969" s="92">
        <v>60.988700000000001</v>
      </c>
    </row>
    <row r="970" spans="1:11" x14ac:dyDescent="0.2">
      <c r="A970" s="90" t="s">
        <v>2126</v>
      </c>
      <c r="B970" s="90" t="s">
        <v>2125</v>
      </c>
      <c r="C970" s="90" t="s">
        <v>1752</v>
      </c>
      <c r="D970" s="90" t="s">
        <v>396</v>
      </c>
      <c r="E970" s="90" t="s">
        <v>1853</v>
      </c>
      <c r="F970" s="109">
        <v>0</v>
      </c>
      <c r="G970" s="109">
        <v>0</v>
      </c>
      <c r="H970" s="110" t="str">
        <f t="shared" si="32"/>
        <v/>
      </c>
      <c r="I970" s="91">
        <f t="shared" si="33"/>
        <v>0</v>
      </c>
      <c r="J970" s="92">
        <v>1.8544447784440463</v>
      </c>
      <c r="K970" s="92">
        <v>62.787799999999997</v>
      </c>
    </row>
    <row r="971" spans="1:11" x14ac:dyDescent="0.2">
      <c r="A971" s="90" t="s">
        <v>603</v>
      </c>
      <c r="B971" s="90" t="s">
        <v>604</v>
      </c>
      <c r="C971" s="90" t="s">
        <v>1549</v>
      </c>
      <c r="D971" s="90" t="s">
        <v>396</v>
      </c>
      <c r="E971" s="90" t="s">
        <v>1853</v>
      </c>
      <c r="F971" s="109">
        <v>0</v>
      </c>
      <c r="G971" s="109">
        <v>0</v>
      </c>
      <c r="H971" s="110" t="str">
        <f t="shared" si="32"/>
        <v/>
      </c>
      <c r="I971" s="91">
        <f t="shared" si="33"/>
        <v>0</v>
      </c>
      <c r="J971" s="92">
        <v>9.7678218518806936</v>
      </c>
      <c r="K971" s="92">
        <v>64.99315</v>
      </c>
    </row>
    <row r="972" spans="1:11" x14ac:dyDescent="0.2">
      <c r="A972" s="90" t="s">
        <v>2819</v>
      </c>
      <c r="B972" s="90" t="s">
        <v>2795</v>
      </c>
      <c r="C972" s="90" t="s">
        <v>1752</v>
      </c>
      <c r="D972" s="90" t="s">
        <v>397</v>
      </c>
      <c r="E972" s="90" t="s">
        <v>398</v>
      </c>
      <c r="F972" s="109">
        <v>0</v>
      </c>
      <c r="G972" s="109">
        <v>0</v>
      </c>
      <c r="H972" s="110" t="str">
        <f t="shared" si="32"/>
        <v/>
      </c>
      <c r="I972" s="91">
        <f t="shared" si="33"/>
        <v>0</v>
      </c>
      <c r="J972" s="92">
        <v>59.110490439307043</v>
      </c>
      <c r="K972" s="92">
        <v>69.313050000000004</v>
      </c>
    </row>
    <row r="973" spans="1:11" x14ac:dyDescent="0.2">
      <c r="A973" s="90" t="s">
        <v>2134</v>
      </c>
      <c r="B973" s="90" t="s">
        <v>2133</v>
      </c>
      <c r="C973" s="90" t="s">
        <v>1752</v>
      </c>
      <c r="D973" s="90" t="s">
        <v>397</v>
      </c>
      <c r="E973" s="90" t="s">
        <v>398</v>
      </c>
      <c r="F973" s="109">
        <v>0</v>
      </c>
      <c r="G973" s="109">
        <v>2.45282E-2</v>
      </c>
      <c r="H973" s="110">
        <f t="shared" si="32"/>
        <v>-1</v>
      </c>
      <c r="I973" s="91">
        <f t="shared" si="33"/>
        <v>0</v>
      </c>
      <c r="J973" s="92">
        <v>1.68522857</v>
      </c>
      <c r="K973" s="92">
        <v>70.767399999999995</v>
      </c>
    </row>
    <row r="974" spans="1:11" x14ac:dyDescent="0.2">
      <c r="A974" s="90" t="s">
        <v>3064</v>
      </c>
      <c r="B974" s="90" t="s">
        <v>3065</v>
      </c>
      <c r="C974" s="90" t="s">
        <v>1752</v>
      </c>
      <c r="D974" s="90" t="s">
        <v>397</v>
      </c>
      <c r="E974" s="90" t="s">
        <v>398</v>
      </c>
      <c r="F974" s="109">
        <v>0</v>
      </c>
      <c r="G974" s="109">
        <v>0</v>
      </c>
      <c r="H974" s="110" t="str">
        <f t="shared" si="32"/>
        <v/>
      </c>
      <c r="I974" s="91">
        <f t="shared" si="33"/>
        <v>0</v>
      </c>
      <c r="J974" s="92">
        <v>3.0112891052098743</v>
      </c>
      <c r="K974" s="92">
        <v>72.634900000000002</v>
      </c>
    </row>
    <row r="975" spans="1:11" x14ac:dyDescent="0.2">
      <c r="A975" s="90" t="s">
        <v>1996</v>
      </c>
      <c r="B975" s="90" t="s">
        <v>1999</v>
      </c>
      <c r="C975" s="90" t="s">
        <v>879</v>
      </c>
      <c r="D975" s="90" t="s">
        <v>396</v>
      </c>
      <c r="E975" s="90" t="s">
        <v>1853</v>
      </c>
      <c r="F975" s="109">
        <v>0</v>
      </c>
      <c r="G975" s="109">
        <v>4.8899999999999996E-4</v>
      </c>
      <c r="H975" s="110">
        <f t="shared" si="32"/>
        <v>-1</v>
      </c>
      <c r="I975" s="91">
        <f t="shared" si="33"/>
        <v>0</v>
      </c>
      <c r="J975" s="92">
        <v>3.5469428399999998</v>
      </c>
      <c r="K975" s="92">
        <v>75.200999999999993</v>
      </c>
    </row>
    <row r="976" spans="1:11" x14ac:dyDescent="0.2">
      <c r="A976" s="90" t="s">
        <v>3060</v>
      </c>
      <c r="B976" s="90" t="s">
        <v>3061</v>
      </c>
      <c r="C976" s="90" t="s">
        <v>1752</v>
      </c>
      <c r="D976" s="90" t="s">
        <v>397</v>
      </c>
      <c r="E976" s="90" t="s">
        <v>398</v>
      </c>
      <c r="F976" s="109">
        <v>0</v>
      </c>
      <c r="G976" s="109">
        <v>0</v>
      </c>
      <c r="H976" s="110" t="str">
        <f t="shared" si="32"/>
        <v/>
      </c>
      <c r="I976" s="91">
        <f t="shared" si="33"/>
        <v>0</v>
      </c>
      <c r="J976" s="92">
        <v>0.7963677595202866</v>
      </c>
      <c r="K976" s="92">
        <v>75.231300000000005</v>
      </c>
    </row>
    <row r="977" spans="1:233" x14ac:dyDescent="0.2">
      <c r="A977" s="90" t="s">
        <v>2784</v>
      </c>
      <c r="B977" s="90" t="s">
        <v>2785</v>
      </c>
      <c r="C977" s="90" t="s">
        <v>1752</v>
      </c>
      <c r="D977" s="90" t="s">
        <v>397</v>
      </c>
      <c r="E977" s="90" t="s">
        <v>398</v>
      </c>
      <c r="F977" s="109">
        <v>0</v>
      </c>
      <c r="G977" s="109">
        <v>0</v>
      </c>
      <c r="H977" s="110" t="str">
        <f t="shared" si="32"/>
        <v/>
      </c>
      <c r="I977" s="91">
        <f t="shared" si="33"/>
        <v>0</v>
      </c>
      <c r="J977" s="92">
        <v>5.6304773304259799</v>
      </c>
      <c r="K977" s="92">
        <v>84.004350000000002</v>
      </c>
    </row>
    <row r="978" spans="1:233" x14ac:dyDescent="0.2">
      <c r="A978" s="90" t="s">
        <v>2581</v>
      </c>
      <c r="B978" s="90" t="s">
        <v>2582</v>
      </c>
      <c r="C978" s="90" t="s">
        <v>1759</v>
      </c>
      <c r="D978" s="90" t="s">
        <v>396</v>
      </c>
      <c r="E978" s="90" t="s">
        <v>1853</v>
      </c>
      <c r="F978" s="109">
        <v>0</v>
      </c>
      <c r="G978" s="109">
        <v>0</v>
      </c>
      <c r="H978" s="110" t="str">
        <f t="shared" si="32"/>
        <v/>
      </c>
      <c r="I978" s="91">
        <f t="shared" si="33"/>
        <v>0</v>
      </c>
      <c r="J978" s="92">
        <v>17.130798629390231</v>
      </c>
      <c r="K978" s="92">
        <v>89.644900000000007</v>
      </c>
    </row>
    <row r="979" spans="1:233" x14ac:dyDescent="0.2">
      <c r="A979" s="90" t="s">
        <v>3062</v>
      </c>
      <c r="B979" s="90" t="s">
        <v>3063</v>
      </c>
      <c r="C979" s="90" t="s">
        <v>1752</v>
      </c>
      <c r="D979" s="90" t="s">
        <v>397</v>
      </c>
      <c r="E979" s="90" t="s">
        <v>398</v>
      </c>
      <c r="F979" s="109">
        <v>0</v>
      </c>
      <c r="G979" s="109">
        <v>0</v>
      </c>
      <c r="H979" s="110" t="str">
        <f t="shared" si="32"/>
        <v/>
      </c>
      <c r="I979" s="91">
        <f t="shared" si="33"/>
        <v>0</v>
      </c>
      <c r="J979" s="92">
        <v>0.44974358694805699</v>
      </c>
      <c r="K979" s="92">
        <v>122.3216</v>
      </c>
    </row>
    <row r="980" spans="1:233" x14ac:dyDescent="0.2">
      <c r="A980" s="90" t="s">
        <v>2734</v>
      </c>
      <c r="B980" s="90" t="s">
        <v>2735</v>
      </c>
      <c r="C980" s="90" t="s">
        <v>1537</v>
      </c>
      <c r="D980" s="90" t="s">
        <v>396</v>
      </c>
      <c r="E980" s="90" t="s">
        <v>1853</v>
      </c>
      <c r="F980" s="109">
        <v>0</v>
      </c>
      <c r="G980" s="109">
        <v>0</v>
      </c>
      <c r="H980" s="110" t="str">
        <f t="shared" si="32"/>
        <v/>
      </c>
      <c r="I980" s="91">
        <f t="shared" si="33"/>
        <v>0</v>
      </c>
      <c r="J980" s="92">
        <v>4.5371689800000006</v>
      </c>
      <c r="K980" s="92">
        <v>141.39590000000001</v>
      </c>
    </row>
    <row r="981" spans="1:233" x14ac:dyDescent="0.2">
      <c r="A981" s="90" t="s">
        <v>2732</v>
      </c>
      <c r="B981" s="90" t="s">
        <v>2733</v>
      </c>
      <c r="C981" s="90" t="s">
        <v>1537</v>
      </c>
      <c r="D981" s="90" t="s">
        <v>396</v>
      </c>
      <c r="E981" s="90" t="s">
        <v>1853</v>
      </c>
      <c r="F981" s="109">
        <v>0</v>
      </c>
      <c r="G981" s="109">
        <v>3.3495199999999996E-2</v>
      </c>
      <c r="H981" s="110">
        <f t="shared" si="32"/>
        <v>-1</v>
      </c>
      <c r="I981" s="91">
        <f t="shared" si="33"/>
        <v>0</v>
      </c>
      <c r="J981" s="92">
        <v>3.6779723300000002</v>
      </c>
      <c r="K981" s="92">
        <v>141.87354999999999</v>
      </c>
    </row>
    <row r="982" spans="1:233" x14ac:dyDescent="0.2">
      <c r="A982" s="90" t="s">
        <v>2430</v>
      </c>
      <c r="B982" s="90" t="s">
        <v>2431</v>
      </c>
      <c r="C982" s="90" t="s">
        <v>1537</v>
      </c>
      <c r="D982" s="90" t="s">
        <v>396</v>
      </c>
      <c r="E982" s="90" t="s">
        <v>1853</v>
      </c>
      <c r="F982" s="109">
        <v>0</v>
      </c>
      <c r="G982" s="109">
        <v>0</v>
      </c>
      <c r="H982" s="110" t="str">
        <f t="shared" si="32"/>
        <v/>
      </c>
      <c r="I982" s="91">
        <f t="shared" si="33"/>
        <v>0</v>
      </c>
      <c r="J982" s="92">
        <v>7.4321117399999999</v>
      </c>
      <c r="K982" s="92">
        <v>226.30985000000001</v>
      </c>
    </row>
    <row r="983" spans="1:233" x14ac:dyDescent="0.2">
      <c r="A983" s="90" t="s">
        <v>1906</v>
      </c>
      <c r="B983" s="90" t="s">
        <v>1386</v>
      </c>
      <c r="C983" s="90" t="s">
        <v>1752</v>
      </c>
      <c r="D983" s="90" t="s">
        <v>396</v>
      </c>
      <c r="E983" s="90" t="s">
        <v>1853</v>
      </c>
      <c r="F983" s="109">
        <v>0</v>
      </c>
      <c r="G983" s="109">
        <v>0.89707571093520999</v>
      </c>
      <c r="H983" s="110">
        <f t="shared" si="32"/>
        <v>-1</v>
      </c>
      <c r="I983" s="91">
        <f t="shared" si="33"/>
        <v>0</v>
      </c>
      <c r="J983" s="92">
        <v>30.400498504789347</v>
      </c>
      <c r="K983" s="92" t="s">
        <v>3279</v>
      </c>
    </row>
    <row r="984" spans="1:233" x14ac:dyDescent="0.2">
      <c r="A984" s="90" t="s">
        <v>4</v>
      </c>
      <c r="B984" s="90" t="s">
        <v>5</v>
      </c>
      <c r="C984" s="90" t="s">
        <v>1752</v>
      </c>
      <c r="D984" s="90" t="s">
        <v>397</v>
      </c>
      <c r="E984" s="90" t="s">
        <v>398</v>
      </c>
      <c r="F984" s="109">
        <v>0</v>
      </c>
      <c r="G984" s="109">
        <v>0</v>
      </c>
      <c r="H984" s="110" t="str">
        <f t="shared" si="32"/>
        <v/>
      </c>
      <c r="I984" s="91">
        <f t="shared" si="33"/>
        <v>0</v>
      </c>
      <c r="J984" s="92">
        <v>195.78933023129039</v>
      </c>
      <c r="K984" s="92" t="s">
        <v>3279</v>
      </c>
    </row>
    <row r="985" spans="1:233" x14ac:dyDescent="0.2">
      <c r="A985" s="90" t="s">
        <v>1904</v>
      </c>
      <c r="B985" s="90" t="s">
        <v>1389</v>
      </c>
      <c r="C985" s="90" t="s">
        <v>1752</v>
      </c>
      <c r="D985" s="90" t="s">
        <v>396</v>
      </c>
      <c r="E985" s="90" t="s">
        <v>1853</v>
      </c>
      <c r="F985" s="109">
        <v>0</v>
      </c>
      <c r="G985" s="109">
        <v>0</v>
      </c>
      <c r="H985" s="110" t="str">
        <f t="shared" si="32"/>
        <v/>
      </c>
      <c r="I985" s="91">
        <f t="shared" si="33"/>
        <v>0</v>
      </c>
      <c r="J985" s="92">
        <v>67.710493645354717</v>
      </c>
      <c r="K985" s="92" t="s">
        <v>3279</v>
      </c>
    </row>
    <row r="986" spans="1:233" x14ac:dyDescent="0.2">
      <c r="A986" s="90" t="s">
        <v>2585</v>
      </c>
      <c r="B986" s="90" t="s">
        <v>2586</v>
      </c>
      <c r="C986" s="90" t="s">
        <v>1173</v>
      </c>
      <c r="D986" s="90" t="s">
        <v>396</v>
      </c>
      <c r="E986" s="90" t="s">
        <v>1853</v>
      </c>
      <c r="F986" s="109">
        <v>0</v>
      </c>
      <c r="G986" s="109">
        <v>0</v>
      </c>
      <c r="H986" s="110" t="str">
        <f t="shared" si="32"/>
        <v/>
      </c>
      <c r="I986" s="91">
        <f t="shared" si="33"/>
        <v>0</v>
      </c>
      <c r="J986" s="92">
        <v>4.8474443685999997</v>
      </c>
      <c r="K986" s="92">
        <v>2.4807999999999999</v>
      </c>
    </row>
    <row r="987" spans="1:233" x14ac:dyDescent="0.2">
      <c r="A987" s="90" t="s">
        <v>1377</v>
      </c>
      <c r="B987" s="90" t="s">
        <v>1378</v>
      </c>
      <c r="C987" s="90" t="s">
        <v>1549</v>
      </c>
      <c r="D987" s="90" t="s">
        <v>396</v>
      </c>
      <c r="E987" s="90" t="s">
        <v>1853</v>
      </c>
      <c r="F987" s="109">
        <v>0</v>
      </c>
      <c r="G987" s="109">
        <v>0</v>
      </c>
      <c r="H987" s="110" t="str">
        <f t="shared" si="32"/>
        <v/>
      </c>
      <c r="I987" s="91">
        <f t="shared" si="33"/>
        <v>0</v>
      </c>
      <c r="J987" s="92">
        <v>6.8912219800000001</v>
      </c>
      <c r="K987" s="92">
        <v>3.9286500000000002</v>
      </c>
    </row>
    <row r="988" spans="1:233" x14ac:dyDescent="0.2">
      <c r="A988" s="90" t="s">
        <v>2661</v>
      </c>
      <c r="B988" s="90" t="s">
        <v>370</v>
      </c>
      <c r="C988" s="90" t="s">
        <v>1530</v>
      </c>
      <c r="D988" s="90" t="s">
        <v>396</v>
      </c>
      <c r="E988" s="90" t="s">
        <v>1853</v>
      </c>
      <c r="F988" s="109">
        <v>0</v>
      </c>
      <c r="G988" s="109">
        <v>4.8292000000000002E-4</v>
      </c>
      <c r="H988" s="110">
        <f t="shared" si="32"/>
        <v>-1</v>
      </c>
      <c r="I988" s="91">
        <f t="shared" si="33"/>
        <v>0</v>
      </c>
      <c r="J988" s="92">
        <v>240.85647073000001</v>
      </c>
      <c r="K988" s="92">
        <v>4.0657500000000004</v>
      </c>
    </row>
    <row r="989" spans="1:233" x14ac:dyDescent="0.2">
      <c r="A989" s="90" t="s">
        <v>2500</v>
      </c>
      <c r="B989" s="90" t="s">
        <v>2501</v>
      </c>
      <c r="C989" s="90" t="s">
        <v>1752</v>
      </c>
      <c r="D989" s="90" t="s">
        <v>397</v>
      </c>
      <c r="E989" s="90" t="s">
        <v>398</v>
      </c>
      <c r="F989" s="109">
        <v>0</v>
      </c>
      <c r="G989" s="109">
        <v>0</v>
      </c>
      <c r="H989" s="110" t="str">
        <f t="shared" si="32"/>
        <v/>
      </c>
      <c r="I989" s="91">
        <f t="shared" si="33"/>
        <v>0</v>
      </c>
      <c r="J989" s="92">
        <v>7.4346232199999998</v>
      </c>
      <c r="K989" s="92">
        <v>6.9211</v>
      </c>
    </row>
    <row r="990" spans="1:233" x14ac:dyDescent="0.2">
      <c r="A990" s="90" t="s">
        <v>2667</v>
      </c>
      <c r="B990" s="90" t="s">
        <v>1736</v>
      </c>
      <c r="C990" s="90" t="s">
        <v>1530</v>
      </c>
      <c r="D990" s="90" t="s">
        <v>396</v>
      </c>
      <c r="E990" s="90" t="s">
        <v>1853</v>
      </c>
      <c r="F990" s="109">
        <v>0</v>
      </c>
      <c r="G990" s="109">
        <v>1.8183959999999999E-2</v>
      </c>
      <c r="H990" s="110">
        <f t="shared" si="32"/>
        <v>-1</v>
      </c>
      <c r="I990" s="91">
        <f t="shared" si="33"/>
        <v>0</v>
      </c>
      <c r="J990" s="92">
        <v>2.0973048599999999</v>
      </c>
      <c r="K990" s="92">
        <v>8.0008499999999998</v>
      </c>
    </row>
    <row r="991" spans="1:233" x14ac:dyDescent="0.2">
      <c r="A991" s="90" t="s">
        <v>2666</v>
      </c>
      <c r="B991" s="90" t="s">
        <v>1749</v>
      </c>
      <c r="C991" s="90" t="s">
        <v>1530</v>
      </c>
      <c r="D991" s="90" t="s">
        <v>396</v>
      </c>
      <c r="E991" s="90" t="s">
        <v>1853</v>
      </c>
      <c r="F991" s="109">
        <v>0</v>
      </c>
      <c r="G991" s="109">
        <v>0</v>
      </c>
      <c r="H991" s="110" t="str">
        <f t="shared" si="32"/>
        <v/>
      </c>
      <c r="I991" s="91">
        <f t="shared" si="33"/>
        <v>0</v>
      </c>
      <c r="J991" s="92">
        <v>16.30707091</v>
      </c>
      <c r="K991" s="92">
        <v>8.05105</v>
      </c>
    </row>
    <row r="992" spans="1:233" x14ac:dyDescent="0.2">
      <c r="A992" s="90" t="s">
        <v>732</v>
      </c>
      <c r="B992" s="90" t="s">
        <v>733</v>
      </c>
      <c r="C992" s="90" t="s">
        <v>1531</v>
      </c>
      <c r="D992" s="90" t="s">
        <v>396</v>
      </c>
      <c r="E992" s="90" t="s">
        <v>1853</v>
      </c>
      <c r="F992" s="109">
        <v>0</v>
      </c>
      <c r="G992" s="109">
        <v>3.41978E-2</v>
      </c>
      <c r="H992" s="110">
        <f t="shared" si="32"/>
        <v>-1</v>
      </c>
      <c r="I992" s="91">
        <f t="shared" si="33"/>
        <v>0</v>
      </c>
      <c r="J992" s="92">
        <v>18.147425200000001</v>
      </c>
      <c r="K992" s="92">
        <v>8.0717499999999998</v>
      </c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8"/>
      <c r="BB992" s="88"/>
      <c r="BC992" s="88"/>
      <c r="BD992" s="88"/>
      <c r="BE992" s="88"/>
      <c r="BF992" s="88"/>
      <c r="BG992" s="88"/>
      <c r="BH992" s="88"/>
      <c r="BI992" s="88"/>
      <c r="BJ992" s="88"/>
      <c r="BK992" s="88"/>
      <c r="BL992" s="88"/>
      <c r="BM992" s="88"/>
      <c r="BN992" s="88"/>
      <c r="BO992" s="88"/>
      <c r="BP992" s="88"/>
      <c r="BQ992" s="88"/>
      <c r="BR992" s="88"/>
      <c r="BS992" s="88"/>
      <c r="BT992" s="88"/>
      <c r="BU992" s="88"/>
      <c r="BV992" s="88"/>
      <c r="BW992" s="88"/>
      <c r="BX992" s="88"/>
      <c r="BY992" s="88"/>
      <c r="BZ992" s="88"/>
      <c r="CA992" s="88"/>
      <c r="CB992" s="88"/>
      <c r="CC992" s="88"/>
      <c r="CD992" s="88"/>
      <c r="CE992" s="88"/>
      <c r="CF992" s="88"/>
      <c r="CG992" s="88"/>
      <c r="CH992" s="88"/>
      <c r="CI992" s="88"/>
      <c r="CJ992" s="88"/>
      <c r="CK992" s="88"/>
      <c r="CL992" s="88"/>
      <c r="CM992" s="88"/>
      <c r="CN992" s="88"/>
      <c r="CO992" s="88"/>
      <c r="CP992" s="88"/>
      <c r="CQ992" s="88"/>
      <c r="CR992" s="88"/>
      <c r="CS992" s="88"/>
      <c r="CT992" s="88"/>
      <c r="CU992" s="88"/>
      <c r="CV992" s="88"/>
      <c r="CW992" s="88"/>
      <c r="CX992" s="88"/>
      <c r="CY992" s="88"/>
      <c r="CZ992" s="88"/>
      <c r="DA992" s="88"/>
      <c r="DB992" s="88"/>
      <c r="DC992" s="88"/>
      <c r="DD992" s="88"/>
      <c r="DE992" s="88"/>
      <c r="DF992" s="88"/>
      <c r="DG992" s="88"/>
      <c r="DH992" s="88"/>
      <c r="DI992" s="88"/>
      <c r="DJ992" s="88"/>
      <c r="DK992" s="88"/>
      <c r="DL992" s="88"/>
      <c r="DM992" s="88"/>
      <c r="DN992" s="88"/>
      <c r="DO992" s="88"/>
      <c r="DP992" s="88"/>
      <c r="DQ992" s="88"/>
      <c r="DR992" s="88"/>
      <c r="DS992" s="88"/>
      <c r="DT992" s="88"/>
      <c r="DU992" s="88"/>
      <c r="DV992" s="88"/>
      <c r="DW992" s="88"/>
      <c r="DX992" s="88"/>
      <c r="DY992" s="88"/>
      <c r="DZ992" s="88"/>
      <c r="EA992" s="88"/>
      <c r="EB992" s="88"/>
      <c r="EC992" s="88"/>
      <c r="ED992" s="88"/>
      <c r="EE992" s="88"/>
      <c r="EF992" s="88"/>
      <c r="EG992" s="88"/>
      <c r="EH992" s="88"/>
      <c r="EI992" s="88"/>
      <c r="EJ992" s="88"/>
      <c r="EK992" s="88"/>
      <c r="EL992" s="88"/>
      <c r="EM992" s="88"/>
      <c r="EN992" s="88"/>
      <c r="EO992" s="88"/>
      <c r="EP992" s="88"/>
      <c r="EQ992" s="88"/>
      <c r="ER992" s="88"/>
      <c r="ES992" s="88"/>
      <c r="ET992" s="88"/>
      <c r="EU992" s="88"/>
      <c r="EV992" s="88"/>
      <c r="EW992" s="88"/>
      <c r="EX992" s="88"/>
      <c r="EY992" s="88"/>
      <c r="EZ992" s="88"/>
      <c r="FA992" s="88"/>
      <c r="FB992" s="88"/>
      <c r="FC992" s="88"/>
      <c r="FD992" s="88"/>
      <c r="FE992" s="88"/>
      <c r="FF992" s="88"/>
      <c r="FG992" s="88"/>
      <c r="FH992" s="88"/>
      <c r="FI992" s="88"/>
      <c r="FJ992" s="88"/>
      <c r="FK992" s="88"/>
      <c r="FL992" s="88"/>
      <c r="FM992" s="88"/>
      <c r="FN992" s="88"/>
      <c r="FO992" s="88"/>
      <c r="FP992" s="88"/>
      <c r="FQ992" s="88"/>
      <c r="FR992" s="88"/>
      <c r="FS992" s="88"/>
      <c r="FT992" s="88"/>
      <c r="FU992" s="88"/>
      <c r="FV992" s="88"/>
      <c r="FW992" s="88"/>
      <c r="FX992" s="88"/>
      <c r="FY992" s="88"/>
      <c r="FZ992" s="88"/>
      <c r="GA992" s="88"/>
      <c r="GB992" s="88"/>
      <c r="GC992" s="88"/>
      <c r="GD992" s="88"/>
      <c r="GE992" s="88"/>
      <c r="GF992" s="88"/>
      <c r="GG992" s="88"/>
      <c r="GH992" s="88"/>
      <c r="GI992" s="88"/>
      <c r="GJ992" s="88"/>
      <c r="GK992" s="88"/>
      <c r="GL992" s="88"/>
      <c r="GM992" s="88"/>
      <c r="GN992" s="88"/>
      <c r="GO992" s="88"/>
      <c r="GP992" s="88"/>
      <c r="GQ992" s="88"/>
      <c r="GR992" s="88"/>
      <c r="GS992" s="88"/>
      <c r="GT992" s="88"/>
      <c r="GU992" s="88"/>
      <c r="GV992" s="88"/>
      <c r="GW992" s="88"/>
      <c r="GX992" s="88"/>
      <c r="GY992" s="88"/>
      <c r="GZ992" s="88"/>
      <c r="HA992" s="88"/>
      <c r="HB992" s="88"/>
      <c r="HC992" s="88"/>
      <c r="HD992" s="88"/>
      <c r="HE992" s="88"/>
      <c r="HF992" s="88"/>
      <c r="HG992" s="88"/>
      <c r="HH992" s="88"/>
      <c r="HI992" s="88"/>
      <c r="HJ992" s="88"/>
      <c r="HK992" s="88"/>
      <c r="HL992" s="88"/>
      <c r="HM992" s="88"/>
      <c r="HN992" s="88"/>
      <c r="HO992" s="88"/>
      <c r="HP992" s="88"/>
      <c r="HQ992" s="88"/>
      <c r="HR992" s="88"/>
      <c r="HS992" s="88"/>
      <c r="HT992" s="88"/>
      <c r="HU992" s="88"/>
      <c r="HV992" s="88"/>
      <c r="HW992" s="89"/>
      <c r="HX992" s="88"/>
      <c r="HY992" s="89"/>
    </row>
    <row r="993" spans="1:11" x14ac:dyDescent="0.2">
      <c r="A993" s="90" t="s">
        <v>2657</v>
      </c>
      <c r="B993" s="90" t="s">
        <v>366</v>
      </c>
      <c r="C993" s="90" t="s">
        <v>1530</v>
      </c>
      <c r="D993" s="90" t="s">
        <v>396</v>
      </c>
      <c r="E993" s="90" t="s">
        <v>1853</v>
      </c>
      <c r="F993" s="109">
        <v>0</v>
      </c>
      <c r="G993" s="109">
        <v>0</v>
      </c>
      <c r="H993" s="110" t="str">
        <f t="shared" si="32"/>
        <v/>
      </c>
      <c r="I993" s="91">
        <f t="shared" si="33"/>
        <v>0</v>
      </c>
      <c r="J993" s="92">
        <v>177.94016400000001</v>
      </c>
      <c r="K993" s="92">
        <v>8.44815</v>
      </c>
    </row>
    <row r="994" spans="1:11" x14ac:dyDescent="0.2">
      <c r="A994" s="90" t="s">
        <v>2593</v>
      </c>
      <c r="B994" s="90" t="s">
        <v>2594</v>
      </c>
      <c r="C994" s="90" t="s">
        <v>1537</v>
      </c>
      <c r="D994" s="90" t="s">
        <v>396</v>
      </c>
      <c r="E994" s="90" t="s">
        <v>1853</v>
      </c>
      <c r="F994" s="109">
        <v>0</v>
      </c>
      <c r="G994" s="109">
        <v>9.9872999999999993E-3</v>
      </c>
      <c r="H994" s="110">
        <f t="shared" si="32"/>
        <v>-1</v>
      </c>
      <c r="I994" s="91">
        <f t="shared" si="33"/>
        <v>0</v>
      </c>
      <c r="J994" s="92">
        <v>107.37171670000001</v>
      </c>
      <c r="K994" s="92">
        <v>9.8458000000000006</v>
      </c>
    </row>
    <row r="995" spans="1:11" x14ac:dyDescent="0.2">
      <c r="A995" s="90" t="s">
        <v>2668</v>
      </c>
      <c r="B995" s="90" t="s">
        <v>1750</v>
      </c>
      <c r="C995" s="90" t="s">
        <v>1530</v>
      </c>
      <c r="D995" s="90" t="s">
        <v>396</v>
      </c>
      <c r="E995" s="90" t="s">
        <v>1853</v>
      </c>
      <c r="F995" s="109">
        <v>0</v>
      </c>
      <c r="G995" s="109">
        <v>3.4069E-3</v>
      </c>
      <c r="H995" s="110">
        <f t="shared" si="32"/>
        <v>-1</v>
      </c>
      <c r="I995" s="91">
        <f t="shared" si="33"/>
        <v>0</v>
      </c>
      <c r="J995" s="92">
        <v>5.1703322800000002</v>
      </c>
      <c r="K995" s="92">
        <v>9.9053500000000003</v>
      </c>
    </row>
    <row r="996" spans="1:11" x14ac:dyDescent="0.2">
      <c r="A996" s="90" t="s">
        <v>1417</v>
      </c>
      <c r="B996" s="90" t="s">
        <v>1418</v>
      </c>
      <c r="C996" s="90" t="s">
        <v>1534</v>
      </c>
      <c r="D996" s="90" t="s">
        <v>397</v>
      </c>
      <c r="E996" s="90" t="s">
        <v>398</v>
      </c>
      <c r="F996" s="109">
        <v>0</v>
      </c>
      <c r="G996" s="109">
        <v>6.1872000000000001E-4</v>
      </c>
      <c r="H996" s="110">
        <f t="shared" si="32"/>
        <v>-1</v>
      </c>
      <c r="I996" s="91">
        <f t="shared" si="33"/>
        <v>0</v>
      </c>
      <c r="J996" s="92">
        <v>9.9943005299999985</v>
      </c>
      <c r="K996" s="92">
        <v>10.76755</v>
      </c>
    </row>
    <row r="997" spans="1:11" x14ac:dyDescent="0.2">
      <c r="A997" s="90" t="s">
        <v>2659</v>
      </c>
      <c r="B997" s="90" t="s">
        <v>368</v>
      </c>
      <c r="C997" s="90" t="s">
        <v>1530</v>
      </c>
      <c r="D997" s="90" t="s">
        <v>396</v>
      </c>
      <c r="E997" s="90" t="s">
        <v>1853</v>
      </c>
      <c r="F997" s="109">
        <v>0</v>
      </c>
      <c r="G997" s="109">
        <v>0</v>
      </c>
      <c r="H997" s="110" t="str">
        <f t="shared" si="32"/>
        <v/>
      </c>
      <c r="I997" s="91">
        <f t="shared" si="33"/>
        <v>0</v>
      </c>
      <c r="J997" s="92">
        <v>20.535684389999997</v>
      </c>
      <c r="K997" s="92">
        <v>10.78725</v>
      </c>
    </row>
    <row r="998" spans="1:11" x14ac:dyDescent="0.2">
      <c r="A998" s="90" t="s">
        <v>2836</v>
      </c>
      <c r="B998" s="90" t="s">
        <v>2837</v>
      </c>
      <c r="C998" s="90" t="s">
        <v>1536</v>
      </c>
      <c r="D998" s="90" t="s">
        <v>1434</v>
      </c>
      <c r="E998" s="90" t="s">
        <v>398</v>
      </c>
      <c r="F998" s="109">
        <v>0</v>
      </c>
      <c r="G998" s="109">
        <v>0</v>
      </c>
      <c r="H998" s="110" t="str">
        <f t="shared" si="32"/>
        <v/>
      </c>
      <c r="I998" s="91">
        <f t="shared" si="33"/>
        <v>0</v>
      </c>
      <c r="J998" s="92">
        <v>2.5844436399999999</v>
      </c>
      <c r="K998" s="92">
        <v>12.575150000000001</v>
      </c>
    </row>
    <row r="999" spans="1:11" x14ac:dyDescent="0.2">
      <c r="A999" s="90" t="s">
        <v>2669</v>
      </c>
      <c r="B999" s="90" t="s">
        <v>1737</v>
      </c>
      <c r="C999" s="90" t="s">
        <v>1530</v>
      </c>
      <c r="D999" s="90" t="s">
        <v>396</v>
      </c>
      <c r="E999" s="90" t="s">
        <v>1853</v>
      </c>
      <c r="F999" s="109">
        <v>0</v>
      </c>
      <c r="G999" s="109">
        <v>7.0682100000000001E-3</v>
      </c>
      <c r="H999" s="110">
        <f t="shared" ref="H999:H1024" si="34">IF(ISERROR(F999/G999-1),"",IF((F999/G999-1)&gt;10000%,"",F999/G999-1))</f>
        <v>-1</v>
      </c>
      <c r="I999" s="91">
        <f t="shared" si="33"/>
        <v>0</v>
      </c>
      <c r="J999" s="92">
        <v>6.49259275</v>
      </c>
      <c r="K999" s="92">
        <v>13.6974</v>
      </c>
    </row>
    <row r="1000" spans="1:11" x14ac:dyDescent="0.2">
      <c r="A1000" s="90" t="s">
        <v>220</v>
      </c>
      <c r="B1000" s="90" t="s">
        <v>24</v>
      </c>
      <c r="C1000" s="90" t="s">
        <v>1549</v>
      </c>
      <c r="D1000" s="90" t="s">
        <v>397</v>
      </c>
      <c r="E1000" s="90" t="s">
        <v>1853</v>
      </c>
      <c r="F1000" s="109">
        <v>0</v>
      </c>
      <c r="G1000" s="109">
        <v>0</v>
      </c>
      <c r="H1000" s="110" t="str">
        <f t="shared" si="34"/>
        <v/>
      </c>
      <c r="I1000" s="91">
        <f t="shared" si="33"/>
        <v>0</v>
      </c>
      <c r="J1000" s="92">
        <v>24.337065501129196</v>
      </c>
      <c r="K1000" s="92">
        <v>13.8308</v>
      </c>
    </row>
    <row r="1001" spans="1:11" x14ac:dyDescent="0.2">
      <c r="A1001" s="90" t="s">
        <v>221</v>
      </c>
      <c r="B1001" s="90" t="s">
        <v>25</v>
      </c>
      <c r="C1001" s="90" t="s">
        <v>1549</v>
      </c>
      <c r="D1001" s="90" t="s">
        <v>1434</v>
      </c>
      <c r="E1001" s="90" t="s">
        <v>1853</v>
      </c>
      <c r="F1001" s="109">
        <v>0</v>
      </c>
      <c r="G1001" s="109">
        <v>6.6503020570467197E-2</v>
      </c>
      <c r="H1001" s="110">
        <f t="shared" si="34"/>
        <v>-1</v>
      </c>
      <c r="I1001" s="91">
        <f t="shared" si="33"/>
        <v>0</v>
      </c>
      <c r="J1001" s="92">
        <v>84.715462635308768</v>
      </c>
      <c r="K1001" s="92">
        <v>14.060549999999999</v>
      </c>
    </row>
    <row r="1002" spans="1:11" x14ac:dyDescent="0.2">
      <c r="A1002" s="90" t="s">
        <v>2660</v>
      </c>
      <c r="B1002" s="90" t="s">
        <v>369</v>
      </c>
      <c r="C1002" s="90" t="s">
        <v>1530</v>
      </c>
      <c r="D1002" s="90" t="s">
        <v>396</v>
      </c>
      <c r="E1002" s="90" t="s">
        <v>1853</v>
      </c>
      <c r="F1002" s="109">
        <v>0</v>
      </c>
      <c r="G1002" s="109">
        <v>0.35787600000000003</v>
      </c>
      <c r="H1002" s="110">
        <f t="shared" si="34"/>
        <v>-1</v>
      </c>
      <c r="I1002" s="91">
        <f t="shared" si="33"/>
        <v>0</v>
      </c>
      <c r="J1002" s="92">
        <v>22.92973696</v>
      </c>
      <c r="K1002" s="92">
        <v>14.706200000000001</v>
      </c>
    </row>
    <row r="1003" spans="1:11" x14ac:dyDescent="0.2">
      <c r="A1003" s="90" t="s">
        <v>2067</v>
      </c>
      <c r="B1003" s="90" t="s">
        <v>256</v>
      </c>
      <c r="C1003" s="90" t="s">
        <v>1173</v>
      </c>
      <c r="D1003" s="90" t="s">
        <v>396</v>
      </c>
      <c r="E1003" s="90" t="s">
        <v>1853</v>
      </c>
      <c r="F1003" s="109">
        <v>0</v>
      </c>
      <c r="G1003" s="109">
        <v>0</v>
      </c>
      <c r="H1003" s="110" t="str">
        <f t="shared" si="34"/>
        <v/>
      </c>
      <c r="I1003" s="91">
        <f t="shared" si="33"/>
        <v>0</v>
      </c>
      <c r="J1003" s="92">
        <v>16.7146410838</v>
      </c>
      <c r="K1003" s="92">
        <v>15.45875</v>
      </c>
    </row>
    <row r="1004" spans="1:11" x14ac:dyDescent="0.2">
      <c r="A1004" s="90" t="s">
        <v>2664</v>
      </c>
      <c r="B1004" s="90" t="s">
        <v>1739</v>
      </c>
      <c r="C1004" s="90" t="s">
        <v>1530</v>
      </c>
      <c r="D1004" s="90" t="s">
        <v>396</v>
      </c>
      <c r="E1004" s="90" t="s">
        <v>1853</v>
      </c>
      <c r="F1004" s="109">
        <v>0</v>
      </c>
      <c r="G1004" s="109">
        <v>0</v>
      </c>
      <c r="H1004" s="110" t="str">
        <f t="shared" si="34"/>
        <v/>
      </c>
      <c r="I1004" s="91">
        <f t="shared" si="33"/>
        <v>0</v>
      </c>
      <c r="J1004" s="92">
        <v>9.9510995100000006</v>
      </c>
      <c r="K1004" s="92">
        <v>15.5975</v>
      </c>
    </row>
    <row r="1005" spans="1:11" x14ac:dyDescent="0.2">
      <c r="A1005" s="90" t="s">
        <v>1419</v>
      </c>
      <c r="B1005" s="90" t="s">
        <v>1420</v>
      </c>
      <c r="C1005" s="90" t="s">
        <v>1534</v>
      </c>
      <c r="D1005" s="90" t="s">
        <v>397</v>
      </c>
      <c r="E1005" s="90" t="s">
        <v>398</v>
      </c>
      <c r="F1005" s="109">
        <v>0</v>
      </c>
      <c r="G1005" s="109">
        <v>0</v>
      </c>
      <c r="H1005" s="110" t="str">
        <f t="shared" si="34"/>
        <v/>
      </c>
      <c r="I1005" s="91">
        <f t="shared" si="33"/>
        <v>0</v>
      </c>
      <c r="J1005" s="92">
        <v>10.015548800000001</v>
      </c>
      <c r="K1005" s="92">
        <v>15.78035</v>
      </c>
    </row>
    <row r="1006" spans="1:11" x14ac:dyDescent="0.2">
      <c r="A1006" s="90" t="s">
        <v>1413</v>
      </c>
      <c r="B1006" s="90" t="s">
        <v>1414</v>
      </c>
      <c r="C1006" s="90" t="s">
        <v>1534</v>
      </c>
      <c r="D1006" s="90" t="s">
        <v>397</v>
      </c>
      <c r="E1006" s="90" t="s">
        <v>398</v>
      </c>
      <c r="F1006" s="109">
        <v>0</v>
      </c>
      <c r="G1006" s="109">
        <v>0</v>
      </c>
      <c r="H1006" s="110" t="str">
        <f t="shared" si="34"/>
        <v/>
      </c>
      <c r="I1006" s="91">
        <f t="shared" si="33"/>
        <v>0</v>
      </c>
      <c r="J1006" s="92">
        <v>8.9382561500000008</v>
      </c>
      <c r="K1006" s="92">
        <v>16.383099999999999</v>
      </c>
    </row>
    <row r="1007" spans="1:11" x14ac:dyDescent="0.2">
      <c r="A1007" s="90" t="s">
        <v>2655</v>
      </c>
      <c r="B1007" s="90" t="s">
        <v>364</v>
      </c>
      <c r="C1007" s="90" t="s">
        <v>1530</v>
      </c>
      <c r="D1007" s="90" t="s">
        <v>396</v>
      </c>
      <c r="E1007" s="90" t="s">
        <v>1853</v>
      </c>
      <c r="F1007" s="109">
        <v>0</v>
      </c>
      <c r="G1007" s="109">
        <v>0.19315874999999999</v>
      </c>
      <c r="H1007" s="110">
        <f t="shared" si="34"/>
        <v>-1</v>
      </c>
      <c r="I1007" s="91">
        <f t="shared" si="33"/>
        <v>0</v>
      </c>
      <c r="J1007" s="92">
        <v>245.46139027999999</v>
      </c>
      <c r="K1007" s="92">
        <v>16.407050000000002</v>
      </c>
    </row>
    <row r="1008" spans="1:11" x14ac:dyDescent="0.2">
      <c r="A1008" s="90" t="s">
        <v>2656</v>
      </c>
      <c r="B1008" s="90" t="s">
        <v>365</v>
      </c>
      <c r="C1008" s="90" t="s">
        <v>1530</v>
      </c>
      <c r="D1008" s="90" t="s">
        <v>396</v>
      </c>
      <c r="E1008" s="90" t="s">
        <v>1853</v>
      </c>
      <c r="F1008" s="109">
        <v>0</v>
      </c>
      <c r="G1008" s="109">
        <v>0</v>
      </c>
      <c r="H1008" s="110" t="str">
        <f t="shared" si="34"/>
        <v/>
      </c>
      <c r="I1008" s="91">
        <f t="shared" si="33"/>
        <v>0</v>
      </c>
      <c r="J1008" s="92">
        <v>8.0430575700000002</v>
      </c>
      <c r="K1008" s="92">
        <v>16.951250000000002</v>
      </c>
    </row>
    <row r="1009" spans="1:11" x14ac:dyDescent="0.2">
      <c r="A1009" s="90" t="s">
        <v>222</v>
      </c>
      <c r="B1009" s="90" t="s">
        <v>26</v>
      </c>
      <c r="C1009" s="90" t="s">
        <v>1549</v>
      </c>
      <c r="D1009" s="90" t="s">
        <v>1434</v>
      </c>
      <c r="E1009" s="90" t="s">
        <v>1853</v>
      </c>
      <c r="F1009" s="109">
        <v>0</v>
      </c>
      <c r="G1009" s="109">
        <v>0</v>
      </c>
      <c r="H1009" s="110" t="str">
        <f t="shared" si="34"/>
        <v/>
      </c>
      <c r="I1009" s="91">
        <f t="shared" si="33"/>
        <v>0</v>
      </c>
      <c r="J1009" s="92">
        <v>8.1806099291332455</v>
      </c>
      <c r="K1009" s="92">
        <v>17.343900000000001</v>
      </c>
    </row>
    <row r="1010" spans="1:11" x14ac:dyDescent="0.2">
      <c r="A1010" s="90" t="s">
        <v>738</v>
      </c>
      <c r="B1010" s="90" t="s">
        <v>739</v>
      </c>
      <c r="C1010" s="90" t="s">
        <v>1531</v>
      </c>
      <c r="D1010" s="90" t="s">
        <v>396</v>
      </c>
      <c r="E1010" s="90" t="s">
        <v>1853</v>
      </c>
      <c r="F1010" s="109">
        <v>0</v>
      </c>
      <c r="G1010" s="109">
        <v>1.0448800000000002E-3</v>
      </c>
      <c r="H1010" s="110">
        <f t="shared" si="34"/>
        <v>-1</v>
      </c>
      <c r="I1010" s="91">
        <f t="shared" si="33"/>
        <v>0</v>
      </c>
      <c r="J1010" s="92">
        <v>11.582824260000001</v>
      </c>
      <c r="K1010" s="92">
        <v>17.788599999999999</v>
      </c>
    </row>
    <row r="1011" spans="1:11" x14ac:dyDescent="0.2">
      <c r="A1011" s="90" t="s">
        <v>2494</v>
      </c>
      <c r="B1011" s="90" t="s">
        <v>2495</v>
      </c>
      <c r="C1011" s="90" t="s">
        <v>1752</v>
      </c>
      <c r="D1011" s="90" t="s">
        <v>397</v>
      </c>
      <c r="E1011" s="90" t="s">
        <v>398</v>
      </c>
      <c r="F1011" s="109">
        <v>0</v>
      </c>
      <c r="G1011" s="109">
        <v>0</v>
      </c>
      <c r="H1011" s="110" t="str">
        <f t="shared" si="34"/>
        <v/>
      </c>
      <c r="I1011" s="91">
        <f t="shared" si="33"/>
        <v>0</v>
      </c>
      <c r="J1011" s="92">
        <v>0.5933037302390779</v>
      </c>
      <c r="K1011" s="92">
        <v>17.968299999999999</v>
      </c>
    </row>
    <row r="1012" spans="1:11" x14ac:dyDescent="0.2">
      <c r="A1012" s="90" t="s">
        <v>2826</v>
      </c>
      <c r="B1012" s="90" t="s">
        <v>2827</v>
      </c>
      <c r="C1012" s="90" t="s">
        <v>1536</v>
      </c>
      <c r="D1012" s="90" t="s">
        <v>1434</v>
      </c>
      <c r="E1012" s="90" t="s">
        <v>398</v>
      </c>
      <c r="F1012" s="109">
        <v>0</v>
      </c>
      <c r="G1012" s="109">
        <v>0</v>
      </c>
      <c r="H1012" s="110" t="str">
        <f t="shared" si="34"/>
        <v/>
      </c>
      <c r="I1012" s="91">
        <f t="shared" si="33"/>
        <v>0</v>
      </c>
      <c r="J1012" s="92">
        <v>2.69876205</v>
      </c>
      <c r="K1012" s="92">
        <v>18.669350000000001</v>
      </c>
    </row>
    <row r="1013" spans="1:11" x14ac:dyDescent="0.2">
      <c r="A1013" s="90" t="s">
        <v>2068</v>
      </c>
      <c r="B1013" s="90" t="s">
        <v>761</v>
      </c>
      <c r="C1013" s="90" t="s">
        <v>1173</v>
      </c>
      <c r="D1013" s="90" t="s">
        <v>396</v>
      </c>
      <c r="E1013" s="90" t="s">
        <v>1853</v>
      </c>
      <c r="F1013" s="109">
        <v>0</v>
      </c>
      <c r="G1013" s="109">
        <v>0</v>
      </c>
      <c r="H1013" s="110" t="str">
        <f t="shared" si="34"/>
        <v/>
      </c>
      <c r="I1013" s="91">
        <f t="shared" si="33"/>
        <v>0</v>
      </c>
      <c r="J1013" s="92">
        <v>5.927333408</v>
      </c>
      <c r="K1013" s="92">
        <v>26.68515</v>
      </c>
    </row>
    <row r="1014" spans="1:11" x14ac:dyDescent="0.2">
      <c r="A1014" s="90" t="s">
        <v>2404</v>
      </c>
      <c r="B1014" s="90" t="s">
        <v>2444</v>
      </c>
      <c r="C1014" s="90" t="s">
        <v>1173</v>
      </c>
      <c r="D1014" s="90" t="s">
        <v>396</v>
      </c>
      <c r="E1014" s="90" t="s">
        <v>1853</v>
      </c>
      <c r="F1014" s="109">
        <v>0</v>
      </c>
      <c r="G1014" s="109">
        <v>0</v>
      </c>
      <c r="H1014" s="110" t="str">
        <f t="shared" si="34"/>
        <v/>
      </c>
      <c r="I1014" s="91">
        <f t="shared" si="33"/>
        <v>0</v>
      </c>
      <c r="J1014" s="92">
        <v>76.918378944300002</v>
      </c>
      <c r="K1014" s="92">
        <v>28.276</v>
      </c>
    </row>
    <row r="1015" spans="1:11" x14ac:dyDescent="0.2">
      <c r="A1015" s="90" t="s">
        <v>223</v>
      </c>
      <c r="B1015" s="90" t="s">
        <v>30</v>
      </c>
      <c r="C1015" s="90" t="s">
        <v>1549</v>
      </c>
      <c r="D1015" s="90" t="s">
        <v>397</v>
      </c>
      <c r="E1015" s="90" t="s">
        <v>1853</v>
      </c>
      <c r="F1015" s="109">
        <v>0</v>
      </c>
      <c r="G1015" s="109">
        <v>0.11270199465877699</v>
      </c>
      <c r="H1015" s="110">
        <f t="shared" si="34"/>
        <v>-1</v>
      </c>
      <c r="I1015" s="91">
        <f t="shared" si="33"/>
        <v>0</v>
      </c>
      <c r="J1015" s="92">
        <v>39.892116953508292</v>
      </c>
      <c r="K1015" s="92">
        <v>29.6248</v>
      </c>
    </row>
    <row r="1016" spans="1:11" x14ac:dyDescent="0.2">
      <c r="A1016" s="90" t="s">
        <v>2766</v>
      </c>
      <c r="B1016" s="90" t="s">
        <v>2767</v>
      </c>
      <c r="C1016" s="90" t="s">
        <v>296</v>
      </c>
      <c r="D1016" s="90" t="s">
        <v>397</v>
      </c>
      <c r="E1016" s="90" t="s">
        <v>398</v>
      </c>
      <c r="F1016" s="109">
        <v>0</v>
      </c>
      <c r="G1016" s="109">
        <v>1.2238045900000001</v>
      </c>
      <c r="H1016" s="110">
        <f t="shared" si="34"/>
        <v>-1</v>
      </c>
      <c r="I1016" s="91">
        <f t="shared" si="33"/>
        <v>0</v>
      </c>
      <c r="J1016" s="92">
        <v>149.25457169999999</v>
      </c>
      <c r="K1016" s="92">
        <v>43.716299999999997</v>
      </c>
    </row>
    <row r="1017" spans="1:11" x14ac:dyDescent="0.2">
      <c r="A1017" s="90" t="s">
        <v>2072</v>
      </c>
      <c r="B1017" s="90" t="s">
        <v>297</v>
      </c>
      <c r="C1017" s="90" t="s">
        <v>1173</v>
      </c>
      <c r="D1017" s="90" t="s">
        <v>396</v>
      </c>
      <c r="E1017" s="90" t="s">
        <v>1853</v>
      </c>
      <c r="F1017" s="109">
        <v>0</v>
      </c>
      <c r="G1017" s="109">
        <v>0</v>
      </c>
      <c r="H1017" s="110" t="str">
        <f t="shared" si="34"/>
        <v/>
      </c>
      <c r="I1017" s="91">
        <f t="shared" si="33"/>
        <v>0</v>
      </c>
      <c r="J1017" s="92">
        <v>8.4131068488</v>
      </c>
      <c r="K1017" s="92">
        <v>53.121000000000002</v>
      </c>
    </row>
    <row r="1018" spans="1:11" x14ac:dyDescent="0.2">
      <c r="A1018" s="90" t="s">
        <v>2718</v>
      </c>
      <c r="B1018" s="90" t="s">
        <v>2719</v>
      </c>
      <c r="C1018" s="90" t="s">
        <v>1173</v>
      </c>
      <c r="D1018" s="90" t="s">
        <v>396</v>
      </c>
      <c r="E1018" s="90" t="s">
        <v>1853</v>
      </c>
      <c r="F1018" s="109">
        <v>0</v>
      </c>
      <c r="G1018" s="109">
        <v>0</v>
      </c>
      <c r="H1018" s="110" t="str">
        <f t="shared" si="34"/>
        <v/>
      </c>
      <c r="I1018" s="91">
        <f t="shared" si="33"/>
        <v>0</v>
      </c>
      <c r="J1018" s="92">
        <v>4.9045970431999999</v>
      </c>
      <c r="K1018" s="92">
        <v>81.929850000000002</v>
      </c>
    </row>
    <row r="1019" spans="1:11" x14ac:dyDescent="0.2">
      <c r="A1019" s="90" t="s">
        <v>2720</v>
      </c>
      <c r="B1019" s="90" t="s">
        <v>2721</v>
      </c>
      <c r="C1019" s="90" t="s">
        <v>1173</v>
      </c>
      <c r="D1019" s="90" t="s">
        <v>396</v>
      </c>
      <c r="E1019" s="90" t="s">
        <v>1853</v>
      </c>
      <c r="F1019" s="109">
        <v>0</v>
      </c>
      <c r="G1019" s="109">
        <v>0</v>
      </c>
      <c r="H1019" s="110" t="str">
        <f t="shared" si="34"/>
        <v/>
      </c>
      <c r="I1019" s="91">
        <f t="shared" si="33"/>
        <v>0</v>
      </c>
      <c r="J1019" s="92">
        <v>3.1957383738000003</v>
      </c>
      <c r="K1019" s="92">
        <v>124.69710000000001</v>
      </c>
    </row>
    <row r="1020" spans="1:11" x14ac:dyDescent="0.2">
      <c r="A1020" s="90" t="s">
        <v>2055</v>
      </c>
      <c r="B1020" s="90" t="s">
        <v>542</v>
      </c>
      <c r="C1020" s="90" t="s">
        <v>1173</v>
      </c>
      <c r="D1020" s="90" t="s">
        <v>396</v>
      </c>
      <c r="E1020" s="90" t="s">
        <v>1853</v>
      </c>
      <c r="F1020" s="109">
        <v>0</v>
      </c>
      <c r="G1020" s="109">
        <v>0</v>
      </c>
      <c r="H1020" s="110" t="str">
        <f t="shared" si="34"/>
        <v/>
      </c>
      <c r="I1020" s="91">
        <f t="shared" si="33"/>
        <v>0</v>
      </c>
      <c r="J1020" s="92">
        <v>6.2119981220000007</v>
      </c>
      <c r="K1020" s="92">
        <v>40.801000000000002</v>
      </c>
    </row>
    <row r="1021" spans="1:11" x14ac:dyDescent="0.2">
      <c r="A1021" s="90" t="s">
        <v>1776</v>
      </c>
      <c r="B1021" s="90" t="s">
        <v>1777</v>
      </c>
      <c r="C1021" s="90" t="s">
        <v>1173</v>
      </c>
      <c r="D1021" s="90" t="s">
        <v>396</v>
      </c>
      <c r="E1021" s="90" t="s">
        <v>1853</v>
      </c>
      <c r="F1021" s="109">
        <v>0</v>
      </c>
      <c r="G1021" s="109">
        <v>0</v>
      </c>
      <c r="H1021" s="110" t="str">
        <f t="shared" si="34"/>
        <v/>
      </c>
      <c r="I1021" s="91">
        <f t="shared" si="33"/>
        <v>0</v>
      </c>
      <c r="J1021" s="92">
        <v>2.4720499999999999</v>
      </c>
      <c r="K1021" s="92">
        <v>60.996200000000002</v>
      </c>
    </row>
    <row r="1022" spans="1:11" x14ac:dyDescent="0.2">
      <c r="A1022" s="90" t="s">
        <v>868</v>
      </c>
      <c r="B1022" s="90" t="s">
        <v>869</v>
      </c>
      <c r="C1022" s="90" t="s">
        <v>1752</v>
      </c>
      <c r="D1022" s="90" t="s">
        <v>396</v>
      </c>
      <c r="E1022" s="90" t="s">
        <v>1853</v>
      </c>
      <c r="F1022" s="109">
        <v>0</v>
      </c>
      <c r="G1022" s="109">
        <v>0</v>
      </c>
      <c r="H1022" s="110" t="str">
        <f t="shared" si="34"/>
        <v/>
      </c>
      <c r="I1022" s="91">
        <f t="shared" si="33"/>
        <v>0</v>
      </c>
      <c r="J1022" s="92">
        <v>11.051112405575887</v>
      </c>
      <c r="K1022" s="92">
        <v>99.383650000000003</v>
      </c>
    </row>
    <row r="1023" spans="1:11" x14ac:dyDescent="0.2">
      <c r="A1023" s="90" t="s">
        <v>2709</v>
      </c>
      <c r="B1023" s="90" t="s">
        <v>964</v>
      </c>
      <c r="C1023" s="90" t="s">
        <v>1752</v>
      </c>
      <c r="D1023" s="90" t="s">
        <v>396</v>
      </c>
      <c r="E1023" s="90" t="s">
        <v>1853</v>
      </c>
      <c r="F1023" s="109">
        <v>0</v>
      </c>
      <c r="G1023" s="109">
        <v>0</v>
      </c>
      <c r="H1023" s="110" t="str">
        <f t="shared" si="34"/>
        <v/>
      </c>
      <c r="I1023" s="91">
        <f t="shared" si="33"/>
        <v>0</v>
      </c>
      <c r="J1023" s="92">
        <v>2.4368230511642395</v>
      </c>
      <c r="K1023" s="92">
        <v>99.766099999999994</v>
      </c>
    </row>
    <row r="1024" spans="1:11" x14ac:dyDescent="0.2">
      <c r="A1024" s="90" t="s">
        <v>866</v>
      </c>
      <c r="B1024" s="90" t="s">
        <v>867</v>
      </c>
      <c r="C1024" s="90" t="s">
        <v>1752</v>
      </c>
      <c r="D1024" s="90" t="s">
        <v>396</v>
      </c>
      <c r="E1024" s="90" t="s">
        <v>1853</v>
      </c>
      <c r="F1024" s="109">
        <v>0</v>
      </c>
      <c r="G1024" s="109">
        <v>0</v>
      </c>
      <c r="H1024" s="110" t="str">
        <f t="shared" si="34"/>
        <v/>
      </c>
      <c r="I1024" s="91">
        <f t="shared" si="33"/>
        <v>0</v>
      </c>
      <c r="J1024" s="92">
        <v>1.1687803130597305</v>
      </c>
      <c r="K1024" s="92">
        <v>99.852400000000003</v>
      </c>
    </row>
    <row r="1025" spans="1:233" x14ac:dyDescent="0.2">
      <c r="A1025" s="90" t="s">
        <v>3283</v>
      </c>
      <c r="B1025" s="90" t="s">
        <v>3284</v>
      </c>
      <c r="C1025" s="90" t="s">
        <v>1537</v>
      </c>
      <c r="D1025" s="90" t="s">
        <v>396</v>
      </c>
      <c r="E1025" s="90" t="s">
        <v>1853</v>
      </c>
      <c r="F1025" s="109">
        <v>0</v>
      </c>
      <c r="G1025" s="109"/>
      <c r="H1025" s="110"/>
      <c r="I1025" s="91">
        <f t="shared" si="33"/>
        <v>0</v>
      </c>
      <c r="J1025" s="92">
        <v>10.749685130000001</v>
      </c>
      <c r="K1025" s="92">
        <v>145.296210526316</v>
      </c>
    </row>
    <row r="1026" spans="1:233" x14ac:dyDescent="0.2">
      <c r="A1026" s="90" t="s">
        <v>2814</v>
      </c>
      <c r="B1026" s="90" t="s">
        <v>2798</v>
      </c>
      <c r="C1026" s="90" t="s">
        <v>1752</v>
      </c>
      <c r="D1026" s="90" t="s">
        <v>396</v>
      </c>
      <c r="E1026" s="90" t="s">
        <v>1853</v>
      </c>
      <c r="F1026" s="109">
        <v>0</v>
      </c>
      <c r="G1026" s="109">
        <v>0</v>
      </c>
      <c r="H1026" s="110" t="str">
        <f t="shared" ref="H1026:H1036" si="35">IF(ISERROR(F1026/G1026-1),"",IF((F1026/G1026-1)&gt;10000%,"",F1026/G1026-1))</f>
        <v/>
      </c>
      <c r="I1026" s="91">
        <f t="shared" si="33"/>
        <v>0</v>
      </c>
      <c r="J1026" s="92">
        <v>3.086244280040495</v>
      </c>
      <c r="K1026" s="92">
        <v>199.49289999999999</v>
      </c>
    </row>
    <row r="1027" spans="1:233" x14ac:dyDescent="0.2">
      <c r="A1027" s="90" t="s">
        <v>2816</v>
      </c>
      <c r="B1027" s="90" t="s">
        <v>2796</v>
      </c>
      <c r="C1027" s="90" t="s">
        <v>1752</v>
      </c>
      <c r="D1027" s="90" t="s">
        <v>396</v>
      </c>
      <c r="E1027" s="90" t="s">
        <v>1853</v>
      </c>
      <c r="F1027" s="109">
        <v>0</v>
      </c>
      <c r="G1027" s="109">
        <v>0</v>
      </c>
      <c r="H1027" s="110" t="str">
        <f t="shared" si="35"/>
        <v/>
      </c>
      <c r="I1027" s="91">
        <f t="shared" si="33"/>
        <v>0</v>
      </c>
      <c r="J1027" s="92">
        <v>2.9783218596682501</v>
      </c>
      <c r="K1027" s="92">
        <v>199.59415789473701</v>
      </c>
    </row>
    <row r="1028" spans="1:233" x14ac:dyDescent="0.2">
      <c r="A1028" s="90" t="s">
        <v>2813</v>
      </c>
      <c r="B1028" s="90" t="s">
        <v>2799</v>
      </c>
      <c r="C1028" s="90" t="s">
        <v>1752</v>
      </c>
      <c r="D1028" s="90" t="s">
        <v>396</v>
      </c>
      <c r="E1028" s="90" t="s">
        <v>1853</v>
      </c>
      <c r="F1028" s="109">
        <v>0</v>
      </c>
      <c r="G1028" s="109">
        <v>0</v>
      </c>
      <c r="H1028" s="110" t="str">
        <f t="shared" si="35"/>
        <v/>
      </c>
      <c r="I1028" s="91">
        <f t="shared" si="33"/>
        <v>0</v>
      </c>
      <c r="J1028" s="92">
        <v>3.1075701736624874</v>
      </c>
      <c r="K1028" s="92">
        <v>249.4521</v>
      </c>
    </row>
    <row r="1029" spans="1:233" x14ac:dyDescent="0.2">
      <c r="A1029" s="90" t="s">
        <v>2815</v>
      </c>
      <c r="B1029" s="90" t="s">
        <v>2797</v>
      </c>
      <c r="C1029" s="90" t="s">
        <v>1752</v>
      </c>
      <c r="D1029" s="90" t="s">
        <v>396</v>
      </c>
      <c r="E1029" s="90" t="s">
        <v>1853</v>
      </c>
      <c r="F1029" s="109">
        <v>0</v>
      </c>
      <c r="G1029" s="109">
        <v>0</v>
      </c>
      <c r="H1029" s="110" t="str">
        <f t="shared" si="35"/>
        <v/>
      </c>
      <c r="I1029" s="91">
        <f t="shared" si="33"/>
        <v>0</v>
      </c>
      <c r="J1029" s="92">
        <v>2.9308208317109257</v>
      </c>
      <c r="K1029" s="92">
        <v>249.46657894736799</v>
      </c>
    </row>
    <row r="1030" spans="1:233" x14ac:dyDescent="0.2">
      <c r="A1030" s="90" t="s">
        <v>2603</v>
      </c>
      <c r="B1030" s="90" t="s">
        <v>2604</v>
      </c>
      <c r="C1030" s="90" t="s">
        <v>1537</v>
      </c>
      <c r="D1030" s="90" t="s">
        <v>396</v>
      </c>
      <c r="E1030" s="90" t="s">
        <v>1853</v>
      </c>
      <c r="F1030" s="109">
        <v>0</v>
      </c>
      <c r="G1030" s="109">
        <v>0</v>
      </c>
      <c r="H1030" s="110" t="str">
        <f t="shared" si="35"/>
        <v/>
      </c>
      <c r="I1030" s="91">
        <f t="shared" si="33"/>
        <v>0</v>
      </c>
      <c r="J1030" s="92">
        <v>1.07209296</v>
      </c>
      <c r="K1030" s="92">
        <v>36.891150000000003</v>
      </c>
    </row>
    <row r="1031" spans="1:233" x14ac:dyDescent="0.2">
      <c r="A1031" s="90" t="s">
        <v>2418</v>
      </c>
      <c r="B1031" s="90" t="s">
        <v>2419</v>
      </c>
      <c r="C1031" s="90" t="s">
        <v>1537</v>
      </c>
      <c r="D1031" s="90" t="s">
        <v>396</v>
      </c>
      <c r="E1031" s="90" t="s">
        <v>1853</v>
      </c>
      <c r="F1031" s="109">
        <v>0</v>
      </c>
      <c r="G1031" s="109">
        <v>0</v>
      </c>
      <c r="H1031" s="110" t="str">
        <f t="shared" si="35"/>
        <v/>
      </c>
      <c r="I1031" s="91">
        <f t="shared" ref="I1031:I1036" si="36">F1031/$F$1037</f>
        <v>0</v>
      </c>
      <c r="J1031" s="92">
        <v>1.1129923400000001</v>
      </c>
      <c r="K1031" s="92">
        <v>70.57535</v>
      </c>
    </row>
    <row r="1032" spans="1:233" x14ac:dyDescent="0.2">
      <c r="A1032" s="90" t="s">
        <v>1667</v>
      </c>
      <c r="B1032" s="90" t="s">
        <v>764</v>
      </c>
      <c r="C1032" s="90" t="s">
        <v>1533</v>
      </c>
      <c r="D1032" s="90" t="s">
        <v>396</v>
      </c>
      <c r="E1032" s="90" t="s">
        <v>1853</v>
      </c>
      <c r="F1032" s="109"/>
      <c r="G1032" s="109">
        <v>0.68534697999999994</v>
      </c>
      <c r="H1032" s="110">
        <f t="shared" si="35"/>
        <v>-1</v>
      </c>
      <c r="I1032" s="91">
        <f t="shared" si="36"/>
        <v>0</v>
      </c>
      <c r="J1032" s="92">
        <v>0</v>
      </c>
      <c r="K1032" s="92" t="s">
        <v>3279</v>
      </c>
    </row>
    <row r="1033" spans="1:233" x14ac:dyDescent="0.2">
      <c r="A1033" s="90" t="s">
        <v>1572</v>
      </c>
      <c r="B1033" s="90" t="s">
        <v>763</v>
      </c>
      <c r="C1033" s="90" t="s">
        <v>1533</v>
      </c>
      <c r="D1033" s="90" t="s">
        <v>396</v>
      </c>
      <c r="E1033" s="90" t="s">
        <v>1853</v>
      </c>
      <c r="F1033" s="109"/>
      <c r="G1033" s="109">
        <v>0.20980303</v>
      </c>
      <c r="H1033" s="110">
        <f t="shared" si="35"/>
        <v>-1</v>
      </c>
      <c r="I1033" s="91">
        <f t="shared" si="36"/>
        <v>0</v>
      </c>
      <c r="J1033" s="92">
        <v>0</v>
      </c>
      <c r="K1033" s="92" t="s">
        <v>3279</v>
      </c>
    </row>
    <row r="1034" spans="1:233" x14ac:dyDescent="0.2">
      <c r="A1034" s="90" t="s">
        <v>2082</v>
      </c>
      <c r="B1034" s="90" t="s">
        <v>1742</v>
      </c>
      <c r="C1034" s="90" t="s">
        <v>1530</v>
      </c>
      <c r="D1034" s="90" t="s">
        <v>396</v>
      </c>
      <c r="E1034" s="90" t="s">
        <v>1853</v>
      </c>
      <c r="F1034" s="109"/>
      <c r="G1034" s="109">
        <v>9.7626494151976911E-2</v>
      </c>
      <c r="H1034" s="110">
        <f t="shared" si="35"/>
        <v>-1</v>
      </c>
      <c r="I1034" s="91">
        <f t="shared" si="36"/>
        <v>0</v>
      </c>
      <c r="J1034" s="92">
        <v>0</v>
      </c>
      <c r="K1034" s="92" t="s">
        <v>3279</v>
      </c>
    </row>
    <row r="1035" spans="1:233" x14ac:dyDescent="0.2">
      <c r="A1035" s="90" t="s">
        <v>2081</v>
      </c>
      <c r="B1035" s="90" t="s">
        <v>1741</v>
      </c>
      <c r="C1035" s="90" t="s">
        <v>1530</v>
      </c>
      <c r="D1035" s="90" t="s">
        <v>396</v>
      </c>
      <c r="E1035" s="90" t="s">
        <v>1853</v>
      </c>
      <c r="F1035" s="109"/>
      <c r="G1035" s="109">
        <v>0</v>
      </c>
      <c r="H1035" s="110" t="str">
        <f t="shared" si="35"/>
        <v/>
      </c>
      <c r="I1035" s="91">
        <f t="shared" si="36"/>
        <v>0</v>
      </c>
      <c r="J1035" s="92">
        <v>0</v>
      </c>
      <c r="K1035" s="92" t="s">
        <v>3279</v>
      </c>
    </row>
    <row r="1036" spans="1:233" x14ac:dyDescent="0.2">
      <c r="A1036" s="90" t="s">
        <v>2084</v>
      </c>
      <c r="B1036" s="90" t="s">
        <v>1743</v>
      </c>
      <c r="C1036" s="90" t="s">
        <v>1530</v>
      </c>
      <c r="D1036" s="90" t="s">
        <v>396</v>
      </c>
      <c r="E1036" s="90" t="s">
        <v>1853</v>
      </c>
      <c r="F1036" s="109"/>
      <c r="G1036" s="109">
        <v>0</v>
      </c>
      <c r="H1036" s="110" t="str">
        <f t="shared" si="35"/>
        <v/>
      </c>
      <c r="I1036" s="91">
        <f t="shared" si="36"/>
        <v>0</v>
      </c>
      <c r="J1036" s="92">
        <v>0</v>
      </c>
      <c r="K1036" s="92" t="s">
        <v>3279</v>
      </c>
    </row>
    <row r="1037" spans="1:233" x14ac:dyDescent="0.2">
      <c r="A1037" s="95" t="s">
        <v>49</v>
      </c>
      <c r="B1037" s="96">
        <f>COUNTA(F7:F1036)</f>
        <v>1025</v>
      </c>
      <c r="C1037" s="96"/>
      <c r="D1037" s="96"/>
      <c r="E1037" s="96"/>
      <c r="F1037" s="97">
        <f>SUM(F7:F1036)</f>
        <v>9220.2328638253039</v>
      </c>
      <c r="G1037" s="97">
        <f>SUM(G7:G1036)</f>
        <v>10051.194476200781</v>
      </c>
      <c r="H1037" s="108">
        <f>IF(ISERROR(F1037/G1037-1),"",((F1037/G1037-1)))</f>
        <v>-8.2672921546093625E-2</v>
      </c>
      <c r="I1037" s="98">
        <f>SUM(I7:I1036)</f>
        <v>1.0000000000000038</v>
      </c>
      <c r="J1037" s="99">
        <f>SUM(J7:J1036)</f>
        <v>207463.89298575139</v>
      </c>
      <c r="K1037" s="100"/>
    </row>
    <row r="1038" spans="1:233" x14ac:dyDescent="0.2">
      <c r="A1038" s="101"/>
      <c r="B1038" s="101"/>
      <c r="C1038" s="101"/>
      <c r="D1038" s="101"/>
      <c r="E1038" s="101"/>
      <c r="F1038" s="101"/>
      <c r="G1038" s="101"/>
      <c r="H1038" s="102"/>
      <c r="I1038" s="103"/>
    </row>
    <row r="1039" spans="1:233" s="82" customFormat="1" x14ac:dyDescent="0.2">
      <c r="A1039" s="101"/>
      <c r="B1039" s="101"/>
      <c r="C1039" s="101"/>
      <c r="D1039" s="101"/>
      <c r="E1039" s="101"/>
      <c r="F1039" s="101"/>
      <c r="G1039" s="101"/>
      <c r="H1039" s="102"/>
      <c r="I1039" s="103"/>
      <c r="J1039" s="83"/>
      <c r="K1039" s="83"/>
    </row>
    <row r="1040" spans="1:233" s="88" customFormat="1" ht="22.5" x14ac:dyDescent="0.2">
      <c r="A1040" s="85" t="s">
        <v>710</v>
      </c>
      <c r="B1040" s="85" t="s">
        <v>169</v>
      </c>
      <c r="C1040" s="85" t="s">
        <v>1558</v>
      </c>
      <c r="D1040" s="85" t="s">
        <v>395</v>
      </c>
      <c r="E1040" s="159" t="s">
        <v>196</v>
      </c>
      <c r="F1040" s="85" t="s">
        <v>1162</v>
      </c>
      <c r="G1040" s="85"/>
      <c r="H1040" s="85"/>
      <c r="I1040" s="85"/>
      <c r="J1040" s="85" t="s">
        <v>538</v>
      </c>
      <c r="K1040" s="85" t="s">
        <v>345</v>
      </c>
      <c r="HW1040" s="89"/>
      <c r="HY1040" s="89"/>
    </row>
    <row r="1041" spans="1:11" ht="22.5" x14ac:dyDescent="0.2">
      <c r="A1041" s="163"/>
      <c r="B1041" s="163"/>
      <c r="C1041" s="163"/>
      <c r="D1041" s="163"/>
      <c r="E1041" s="86"/>
      <c r="F1041" s="164" t="s">
        <v>3288</v>
      </c>
      <c r="G1041" s="164" t="s">
        <v>3278</v>
      </c>
      <c r="H1041" s="87" t="s">
        <v>164</v>
      </c>
      <c r="I1041" s="165" t="s">
        <v>165</v>
      </c>
      <c r="J1041" s="166" t="s">
        <v>539</v>
      </c>
      <c r="K1041" s="166" t="s">
        <v>1577</v>
      </c>
    </row>
    <row r="1042" spans="1:11" x14ac:dyDescent="0.2">
      <c r="A1042" s="161" t="s">
        <v>2710</v>
      </c>
      <c r="B1042" s="161" t="s">
        <v>2711</v>
      </c>
      <c r="C1042" s="161" t="s">
        <v>2397</v>
      </c>
      <c r="D1042" s="161" t="s">
        <v>397</v>
      </c>
      <c r="E1042" s="161" t="s">
        <v>398</v>
      </c>
      <c r="F1042" s="109">
        <v>6.2063735659999999</v>
      </c>
      <c r="G1042" s="109">
        <v>4.1683421940000001</v>
      </c>
      <c r="H1042" s="110">
        <f>IF(ISERROR(F1042/G1042-1),"",IF((F1042/G1042-1)&gt;10000%,"",F1042/G1042-1))</f>
        <v>0.48893091717219983</v>
      </c>
      <c r="I1042" s="110">
        <f>F1042/$F$1047</f>
        <v>0.92429996470018116</v>
      </c>
      <c r="J1042" s="162">
        <v>479.40061899</v>
      </c>
      <c r="K1042" s="92">
        <v>11.6715</v>
      </c>
    </row>
    <row r="1043" spans="1:11" x14ac:dyDescent="0.2">
      <c r="A1043" s="90" t="s">
        <v>2803</v>
      </c>
      <c r="B1043" s="90" t="s">
        <v>2807</v>
      </c>
      <c r="C1043" s="90" t="s">
        <v>2809</v>
      </c>
      <c r="D1043" s="90" t="s">
        <v>397</v>
      </c>
      <c r="E1043" s="90" t="s">
        <v>1853</v>
      </c>
      <c r="F1043" s="109">
        <v>0.40768015999999996</v>
      </c>
      <c r="G1043" s="109">
        <v>7.5001499999999999E-2</v>
      </c>
      <c r="H1043" s="110">
        <f>IF(ISERROR(F1043/G1043-1),"",IF((F1043/G1043-1)&gt;10000%,"",F1043/G1043-1))</f>
        <v>4.4356267541315839</v>
      </c>
      <c r="I1043" s="91">
        <f>F1043/$F$1047</f>
        <v>6.0714804465085301E-2</v>
      </c>
      <c r="J1043" s="162">
        <v>12.639845749999999</v>
      </c>
      <c r="K1043" s="92">
        <v>35.915399999999998</v>
      </c>
    </row>
    <row r="1044" spans="1:11" x14ac:dyDescent="0.2">
      <c r="A1044" s="90" t="s">
        <v>2801</v>
      </c>
      <c r="B1044" s="90" t="s">
        <v>2805</v>
      </c>
      <c r="C1044" s="90" t="s">
        <v>2809</v>
      </c>
      <c r="D1044" s="90" t="s">
        <v>397</v>
      </c>
      <c r="E1044" s="90" t="s">
        <v>1853</v>
      </c>
      <c r="F1044" s="109">
        <v>7.4848949999999997E-2</v>
      </c>
      <c r="G1044" s="109">
        <v>1.1440000000000001E-2</v>
      </c>
      <c r="H1044" s="110">
        <f>IF(ISERROR(F1044/G1044-1),"",IF((F1044/G1044-1)&gt;10000%,"",F1044/G1044-1))</f>
        <v>5.5427403846153842</v>
      </c>
      <c r="I1044" s="91">
        <f>F1044/$F$1047</f>
        <v>1.1147070202452203E-2</v>
      </c>
      <c r="J1044" s="162">
        <v>12.150673129999999</v>
      </c>
      <c r="K1044" s="92">
        <v>70.677300000000002</v>
      </c>
    </row>
    <row r="1045" spans="1:11" x14ac:dyDescent="0.2">
      <c r="A1045" s="90" t="s">
        <v>2802</v>
      </c>
      <c r="B1045" s="90" t="s">
        <v>2806</v>
      </c>
      <c r="C1045" s="90" t="s">
        <v>2809</v>
      </c>
      <c r="D1045" s="90" t="s">
        <v>397</v>
      </c>
      <c r="E1045" s="90" t="s">
        <v>1853</v>
      </c>
      <c r="F1045" s="109">
        <v>2.5772E-2</v>
      </c>
      <c r="G1045" s="109">
        <v>1.0361E-2</v>
      </c>
      <c r="H1045" s="110">
        <f>IF(ISERROR(F1045/G1045-1),"",IF((F1045/G1045-1)&gt;10000%,"",F1045/G1045-1))</f>
        <v>1.4874046906669238</v>
      </c>
      <c r="I1045" s="91">
        <f>F1045/$F$1047</f>
        <v>3.8381606322813906E-3</v>
      </c>
      <c r="J1045" s="162">
        <v>8.3097067100000004</v>
      </c>
      <c r="K1045" s="92">
        <v>71.061149999999998</v>
      </c>
    </row>
    <row r="1046" spans="1:11" x14ac:dyDescent="0.2">
      <c r="A1046" s="90" t="s">
        <v>2804</v>
      </c>
      <c r="B1046" s="90" t="s">
        <v>2808</v>
      </c>
      <c r="C1046" s="90" t="s">
        <v>2809</v>
      </c>
      <c r="D1046" s="90" t="s">
        <v>397</v>
      </c>
      <c r="E1046" s="90" t="s">
        <v>1853</v>
      </c>
      <c r="F1046" s="109">
        <v>0</v>
      </c>
      <c r="G1046" s="109">
        <v>0</v>
      </c>
      <c r="H1046" s="110" t="str">
        <f>IF(ISERROR(F1046/G1046-1),"",IF((F1046/G1046-1)&gt;10000%,"",F1046/G1046-1))</f>
        <v/>
      </c>
      <c r="I1046" s="91">
        <f>F1046/$F$1047</f>
        <v>0</v>
      </c>
      <c r="J1046" s="162">
        <v>8.8673022400000008</v>
      </c>
      <c r="K1046" s="92">
        <v>79.466750000000005</v>
      </c>
    </row>
    <row r="1047" spans="1:11" x14ac:dyDescent="0.2">
      <c r="A1047" s="95" t="s">
        <v>49</v>
      </c>
      <c r="B1047" s="96">
        <f>COUNTA(B1042:B1046)</f>
        <v>5</v>
      </c>
      <c r="C1047" s="96"/>
      <c r="D1047" s="96"/>
      <c r="E1047" s="96"/>
      <c r="F1047" s="97">
        <f>SUM(F1042:F1046)</f>
        <v>6.7146746759999996</v>
      </c>
      <c r="G1047" s="97">
        <f>SUM(G1042:G1046)</f>
        <v>4.265144694</v>
      </c>
      <c r="H1047" s="108">
        <f>IF(ISERROR(F1047/G1047-1),"",((F1047/G1047-1)))</f>
        <v>0.57431345422955538</v>
      </c>
      <c r="I1047" s="98">
        <f>SUM(I1042:I1046)</f>
        <v>1</v>
      </c>
      <c r="J1047" s="99">
        <f>SUM(J1042:J1046)</f>
        <v>521.36814681999988</v>
      </c>
      <c r="K1047" s="100"/>
    </row>
    <row r="1048" spans="1:11" x14ac:dyDescent="0.2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69"/>
      <c r="K1048" s="101"/>
    </row>
    <row r="1049" spans="1:11" x14ac:dyDescent="0.2">
      <c r="A1049" s="82" t="s">
        <v>540</v>
      </c>
      <c r="B1049" s="101"/>
      <c r="C1049" s="101"/>
      <c r="D1049" s="101"/>
      <c r="E1049" s="101"/>
      <c r="F1049" s="115"/>
      <c r="G1049" s="115"/>
      <c r="H1049" s="102"/>
      <c r="I1049" s="101"/>
    </row>
    <row r="1050" spans="1:11" ht="12.75" x14ac:dyDescent="0.2">
      <c r="A1050" s="101"/>
      <c r="B1050" s="101"/>
      <c r="C1050" s="101"/>
      <c r="D1050" s="101"/>
      <c r="E1050" s="101"/>
      <c r="F1050" s="116"/>
      <c r="G1050" s="116"/>
      <c r="H1050" s="102"/>
      <c r="I1050" s="101"/>
    </row>
    <row r="1051" spans="1:11" ht="12.75" x14ac:dyDescent="0.2">
      <c r="A1051" s="104" t="s">
        <v>118</v>
      </c>
      <c r="B1051" s="101"/>
      <c r="C1051" s="101"/>
      <c r="D1051" s="101"/>
      <c r="E1051" s="101"/>
      <c r="F1051" s="116"/>
      <c r="G1051" s="116"/>
      <c r="H1051" s="102"/>
      <c r="I1051" s="101"/>
    </row>
    <row r="1052" spans="1:11" x14ac:dyDescent="0.2">
      <c r="A1052" s="101"/>
      <c r="B1052" s="101"/>
      <c r="C1052" s="101"/>
      <c r="D1052" s="101"/>
      <c r="E1052" s="83"/>
      <c r="F1052" s="115"/>
      <c r="G1052" s="115"/>
      <c r="H1052" s="102"/>
      <c r="I1052" s="101"/>
    </row>
    <row r="1053" spans="1:11" x14ac:dyDescent="0.2">
      <c r="B1053" s="101"/>
      <c r="C1053" s="101"/>
      <c r="D1053" s="101"/>
      <c r="E1053" s="83"/>
      <c r="F1053" s="115"/>
      <c r="G1053" s="115"/>
    </row>
    <row r="1054" spans="1:11" x14ac:dyDescent="0.2">
      <c r="B1054" s="101"/>
      <c r="C1054" s="101"/>
      <c r="D1054" s="101"/>
      <c r="E1054" s="83"/>
      <c r="F1054" s="101"/>
      <c r="G1054" s="101"/>
    </row>
    <row r="1055" spans="1:11" x14ac:dyDescent="0.2">
      <c r="B1055" s="101"/>
      <c r="C1055" s="101"/>
      <c r="D1055" s="101"/>
      <c r="E1055" s="83"/>
      <c r="F1055" s="101"/>
      <c r="G1055" s="101"/>
    </row>
    <row r="1056" spans="1:11" x14ac:dyDescent="0.2">
      <c r="A1056" s="101"/>
      <c r="B1056" s="101"/>
      <c r="C1056" s="101"/>
      <c r="D1056" s="101"/>
      <c r="E1056" s="101"/>
      <c r="F1056" s="101"/>
      <c r="G1056" s="101"/>
    </row>
    <row r="1057" spans="1:9" x14ac:dyDescent="0.2">
      <c r="A1057" s="101"/>
      <c r="B1057" s="101"/>
      <c r="C1057" s="101"/>
      <c r="D1057" s="101"/>
      <c r="E1057" s="101"/>
      <c r="F1057" s="101"/>
      <c r="G1057" s="101"/>
    </row>
    <row r="1058" spans="1:9" x14ac:dyDescent="0.2">
      <c r="A1058" s="101"/>
      <c r="B1058" s="101"/>
      <c r="C1058" s="101"/>
      <c r="D1058" s="101"/>
      <c r="E1058" s="101"/>
      <c r="F1058" s="101"/>
      <c r="G1058" s="101"/>
    </row>
    <row r="1059" spans="1:9" x14ac:dyDescent="0.2">
      <c r="A1059" s="101"/>
      <c r="B1059" s="101"/>
      <c r="C1059" s="101"/>
      <c r="D1059" s="101"/>
      <c r="E1059" s="101"/>
      <c r="F1059" s="101"/>
      <c r="G1059" s="101"/>
      <c r="H1059" s="83"/>
      <c r="I1059" s="83"/>
    </row>
    <row r="1060" spans="1:9" x14ac:dyDescent="0.2">
      <c r="A1060" s="101"/>
      <c r="B1060" s="101"/>
      <c r="C1060" s="101"/>
      <c r="D1060" s="101"/>
      <c r="E1060" s="101"/>
      <c r="F1060" s="101"/>
      <c r="G1060" s="101"/>
      <c r="H1060" s="83"/>
      <c r="I1060" s="83"/>
    </row>
  </sheetData>
  <autoFilter ref="A5:HY1037"/>
  <sortState ref="A7:IJ1036">
    <sortCondition descending="1" ref="F7:F1036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7 H10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56"/>
  <sheetViews>
    <sheetView showGridLines="0" topLeftCell="A784" zoomScaleNormal="100" workbookViewId="0">
      <selection activeCell="A813" sqref="A813"/>
    </sheetView>
  </sheetViews>
  <sheetFormatPr defaultRowHeight="12" x14ac:dyDescent="0.2"/>
  <cols>
    <col min="1" max="1" width="56.42578125" style="13" customWidth="1"/>
    <col min="2" max="3" width="13.5703125" style="130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 x14ac:dyDescent="0.2">
      <c r="A1" s="30" t="s">
        <v>541</v>
      </c>
      <c r="B1" s="3"/>
      <c r="C1" s="3"/>
      <c r="I1" s="19"/>
      <c r="J1" s="19"/>
      <c r="K1" s="125"/>
      <c r="L1" s="19"/>
    </row>
    <row r="2" spans="1:14" ht="15.75" customHeight="1" x14ac:dyDescent="0.2">
      <c r="A2" s="12" t="s">
        <v>3285</v>
      </c>
      <c r="B2" s="4"/>
      <c r="C2" s="4"/>
      <c r="F2" s="135"/>
      <c r="G2" s="135"/>
      <c r="H2" s="135"/>
      <c r="I2" s="19"/>
      <c r="J2" s="19"/>
      <c r="K2" s="125"/>
      <c r="L2" s="19"/>
    </row>
    <row r="3" spans="1:14" ht="12" customHeight="1" x14ac:dyDescent="0.2">
      <c r="A3" s="12"/>
      <c r="B3" s="4"/>
      <c r="C3" s="4"/>
      <c r="I3" s="19"/>
      <c r="J3" s="19"/>
      <c r="K3" s="125"/>
      <c r="L3" s="19"/>
    </row>
    <row r="4" spans="1:14" x14ac:dyDescent="0.2">
      <c r="A4" s="18"/>
      <c r="B4" s="5"/>
      <c r="C4" s="5"/>
      <c r="D4" s="11"/>
      <c r="E4" s="11"/>
      <c r="F4" s="83"/>
      <c r="G4" s="83"/>
      <c r="H4" s="83"/>
      <c r="I4" s="19"/>
      <c r="J4" s="19"/>
      <c r="K4" s="125"/>
      <c r="L4" s="19"/>
    </row>
    <row r="5" spans="1:14" ht="22.5" customHeight="1" x14ac:dyDescent="0.2">
      <c r="A5" s="31" t="s">
        <v>710</v>
      </c>
      <c r="B5" s="32" t="s">
        <v>169</v>
      </c>
      <c r="C5" s="33" t="s">
        <v>1558</v>
      </c>
      <c r="D5" s="33" t="s">
        <v>395</v>
      </c>
      <c r="E5" s="34" t="s">
        <v>196</v>
      </c>
      <c r="F5" s="176" t="s">
        <v>1162</v>
      </c>
      <c r="G5" s="177"/>
      <c r="H5" s="178"/>
      <c r="I5" s="179" t="s">
        <v>167</v>
      </c>
      <c r="J5" s="180"/>
      <c r="K5" s="180"/>
      <c r="L5" s="181"/>
    </row>
    <row r="6" spans="1:14" ht="22.5" x14ac:dyDescent="0.2">
      <c r="A6" s="2"/>
      <c r="B6" s="2"/>
      <c r="C6" s="1"/>
      <c r="D6" s="1"/>
      <c r="E6" s="1"/>
      <c r="F6" s="170" t="s">
        <v>3288</v>
      </c>
      <c r="G6" s="171" t="s">
        <v>3278</v>
      </c>
      <c r="H6" s="113" t="s">
        <v>164</v>
      </c>
      <c r="I6" s="114" t="s">
        <v>3288</v>
      </c>
      <c r="J6" s="126" t="s">
        <v>3278</v>
      </c>
      <c r="K6" s="113" t="s">
        <v>164</v>
      </c>
      <c r="L6" s="6" t="s">
        <v>168</v>
      </c>
    </row>
    <row r="7" spans="1:14" x14ac:dyDescent="0.2">
      <c r="A7" s="90" t="s">
        <v>1573</v>
      </c>
      <c r="B7" s="90" t="s">
        <v>1096</v>
      </c>
      <c r="C7" s="90" t="s">
        <v>1536</v>
      </c>
      <c r="D7" s="90" t="s">
        <v>397</v>
      </c>
      <c r="E7" s="90" t="s">
        <v>398</v>
      </c>
      <c r="F7" s="109">
        <v>485.11025792000004</v>
      </c>
      <c r="G7" s="109">
        <v>494.49788270099998</v>
      </c>
      <c r="H7" s="110">
        <f t="shared" ref="H7:H70" si="0">IF(ISERROR(F7/G7-1),"",IF((F7/G7-1)&gt;10000%,"",F7/G7-1))</f>
        <v>-1.8984155664577895E-2</v>
      </c>
      <c r="I7" s="127">
        <v>887.33380508000005</v>
      </c>
      <c r="J7" s="127">
        <v>633.90236133000008</v>
      </c>
      <c r="K7" s="110">
        <f>IF(ISERROR(I7/J7-1),"",IF((I7/J7-1)&gt;10000%,"",I7/J7-1))</f>
        <v>0.39979570862975122</v>
      </c>
      <c r="L7" s="91">
        <f t="shared" ref="L7:L70" si="1">IF(ISERROR(I7/F7),"",IF(I7/F7&gt;10000%,"",I7/F7))</f>
        <v>1.8291384084199906</v>
      </c>
      <c r="N7" s="47"/>
    </row>
    <row r="8" spans="1:14" x14ac:dyDescent="0.2">
      <c r="A8" s="90" t="s">
        <v>1608</v>
      </c>
      <c r="B8" s="90" t="s">
        <v>1097</v>
      </c>
      <c r="C8" s="90" t="s">
        <v>1536</v>
      </c>
      <c r="D8" s="90" t="s">
        <v>397</v>
      </c>
      <c r="E8" s="90" t="s">
        <v>398</v>
      </c>
      <c r="F8" s="109">
        <v>522.20808666300002</v>
      </c>
      <c r="G8" s="109">
        <v>766.29385497399994</v>
      </c>
      <c r="H8" s="110">
        <f t="shared" si="0"/>
        <v>-0.31852763365730197</v>
      </c>
      <c r="I8" s="127">
        <v>844.39514722000001</v>
      </c>
      <c r="J8" s="127">
        <v>909.82354839999994</v>
      </c>
      <c r="K8" s="110">
        <f>IF(ISERROR(I8/J8-1),"",IF((I8/J8-1)&gt;10000%,"",I8/J8-1))</f>
        <v>-7.1913286147694433E-2</v>
      </c>
      <c r="L8" s="91">
        <f t="shared" si="1"/>
        <v>1.6169706459657318</v>
      </c>
      <c r="N8" s="47"/>
    </row>
    <row r="9" spans="1:14" x14ac:dyDescent="0.2">
      <c r="A9" s="90" t="s">
        <v>1882</v>
      </c>
      <c r="B9" s="90" t="s">
        <v>434</v>
      </c>
      <c r="C9" s="90" t="s">
        <v>1532</v>
      </c>
      <c r="D9" s="90" t="s">
        <v>396</v>
      </c>
      <c r="E9" s="90" t="s">
        <v>1853</v>
      </c>
      <c r="F9" s="109">
        <v>4.5624845499999998</v>
      </c>
      <c r="G9" s="109">
        <v>9.0733651799999997</v>
      </c>
      <c r="H9" s="110">
        <f t="shared" si="0"/>
        <v>-0.49715629653517379</v>
      </c>
      <c r="I9" s="127">
        <v>672.28840592999995</v>
      </c>
      <c r="J9" s="127">
        <v>361.59905917000003</v>
      </c>
      <c r="K9" s="110">
        <f>IF(ISERROR(I9/J9-1),"",IF((I9/J9-1)&gt;10000%,"",I9/J9-1))</f>
        <v>0.85920949980661954</v>
      </c>
      <c r="L9" s="91" t="str">
        <f t="shared" si="1"/>
        <v/>
      </c>
      <c r="N9" s="47"/>
    </row>
    <row r="10" spans="1:14" x14ac:dyDescent="0.2">
      <c r="A10" s="90" t="s">
        <v>1087</v>
      </c>
      <c r="B10" s="90" t="s">
        <v>1088</v>
      </c>
      <c r="C10" s="90" t="s">
        <v>1536</v>
      </c>
      <c r="D10" s="90" t="s">
        <v>397</v>
      </c>
      <c r="E10" s="90" t="s">
        <v>1853</v>
      </c>
      <c r="F10" s="109">
        <v>838.97823209000001</v>
      </c>
      <c r="G10" s="109">
        <v>926.89997542999993</v>
      </c>
      <c r="H10" s="110">
        <f t="shared" si="0"/>
        <v>-9.4855697130871053E-2</v>
      </c>
      <c r="I10" s="127">
        <v>525.40212059999999</v>
      </c>
      <c r="J10" s="127">
        <v>625.99005492999993</v>
      </c>
      <c r="K10" s="110">
        <f>IF(ISERROR(I10/J10-1),"",IF((I10/J10-1)&gt;10000%,"",I10/J10-1))</f>
        <v>-0.16068615393777774</v>
      </c>
      <c r="L10" s="91">
        <f t="shared" si="1"/>
        <v>0.62624046787382959</v>
      </c>
      <c r="N10" s="47"/>
    </row>
    <row r="11" spans="1:14" x14ac:dyDescent="0.2">
      <c r="A11" s="90" t="s">
        <v>1890</v>
      </c>
      <c r="B11" s="90" t="s">
        <v>425</v>
      </c>
      <c r="C11" s="90" t="s">
        <v>1532</v>
      </c>
      <c r="D11" s="90" t="s">
        <v>396</v>
      </c>
      <c r="E11" s="90" t="s">
        <v>1853</v>
      </c>
      <c r="F11" s="109">
        <v>1.2758086200000001</v>
      </c>
      <c r="G11" s="109">
        <v>2.4345808</v>
      </c>
      <c r="H11" s="110">
        <f t="shared" si="0"/>
        <v>-0.47596373880875098</v>
      </c>
      <c r="I11" s="127">
        <v>409.64868279000001</v>
      </c>
      <c r="J11" s="127">
        <v>262.41260310000001</v>
      </c>
      <c r="K11" s="110">
        <f>IF(ISERROR(I11/J11-1),"",IF((I11/J11-1)&gt;10000%,"",I11/J11-1))</f>
        <v>0.56108615954658014</v>
      </c>
      <c r="L11" s="91" t="str">
        <f t="shared" si="1"/>
        <v/>
      </c>
      <c r="N11" s="47"/>
    </row>
    <row r="12" spans="1:14" x14ac:dyDescent="0.2">
      <c r="A12" s="90" t="s">
        <v>3070</v>
      </c>
      <c r="B12" s="90" t="s">
        <v>3071</v>
      </c>
      <c r="C12" s="90" t="s">
        <v>296</v>
      </c>
      <c r="D12" s="90" t="s">
        <v>397</v>
      </c>
      <c r="E12" s="90" t="s">
        <v>1853</v>
      </c>
      <c r="F12" s="109">
        <v>15.51369476</v>
      </c>
      <c r="G12" s="109">
        <v>2.5507769800000002</v>
      </c>
      <c r="H12" s="110">
        <f t="shared" si="0"/>
        <v>5.0819487088204784</v>
      </c>
      <c r="I12" s="127">
        <v>396.93694306999998</v>
      </c>
      <c r="J12" s="127">
        <v>0</v>
      </c>
      <c r="K12" s="110" t="str">
        <f t="shared" ref="K12:K32" si="2">IF(ISERROR(I12/J12-1),"",IF((I12/J12-1)&gt;10000%,"",I12/J12-1))</f>
        <v/>
      </c>
      <c r="L12" s="91">
        <f t="shared" si="1"/>
        <v>25.586228761793684</v>
      </c>
      <c r="N12" s="47"/>
    </row>
    <row r="13" spans="1:14" x14ac:dyDescent="0.2">
      <c r="A13" s="90" t="s">
        <v>568</v>
      </c>
      <c r="B13" s="90" t="s">
        <v>569</v>
      </c>
      <c r="C13" s="90" t="s">
        <v>1173</v>
      </c>
      <c r="D13" s="90" t="s">
        <v>396</v>
      </c>
      <c r="E13" s="90" t="s">
        <v>1853</v>
      </c>
      <c r="F13" s="109">
        <v>63.306964454999999</v>
      </c>
      <c r="G13" s="109">
        <v>48.798266374000001</v>
      </c>
      <c r="H13" s="110">
        <f t="shared" si="0"/>
        <v>0.29731994923348992</v>
      </c>
      <c r="I13" s="127">
        <v>396.40489610043801</v>
      </c>
      <c r="J13" s="127">
        <v>118.339182299448</v>
      </c>
      <c r="K13" s="110">
        <f t="shared" si="2"/>
        <v>2.3497349601196889</v>
      </c>
      <c r="L13" s="91">
        <f t="shared" si="1"/>
        <v>6.2616317100816206</v>
      </c>
      <c r="N13" s="47"/>
    </row>
    <row r="14" spans="1:14" x14ac:dyDescent="0.2">
      <c r="A14" s="90" t="s">
        <v>174</v>
      </c>
      <c r="B14" s="90" t="s">
        <v>175</v>
      </c>
      <c r="C14" s="90" t="s">
        <v>1173</v>
      </c>
      <c r="D14" s="90" t="s">
        <v>396</v>
      </c>
      <c r="E14" s="90" t="s">
        <v>1853</v>
      </c>
      <c r="F14" s="109">
        <v>293.82873037500002</v>
      </c>
      <c r="G14" s="109">
        <v>223.98801182400001</v>
      </c>
      <c r="H14" s="110">
        <f t="shared" si="0"/>
        <v>0.3118056095157351</v>
      </c>
      <c r="I14" s="127">
        <v>375.68828564</v>
      </c>
      <c r="J14" s="127">
        <v>184.43967739999999</v>
      </c>
      <c r="K14" s="110">
        <f t="shared" si="2"/>
        <v>1.0369168442277918</v>
      </c>
      <c r="L14" s="91">
        <f t="shared" si="1"/>
        <v>1.2785961575660978</v>
      </c>
      <c r="N14" s="47"/>
    </row>
    <row r="15" spans="1:14" x14ac:dyDescent="0.2">
      <c r="A15" s="90" t="s">
        <v>1568</v>
      </c>
      <c r="B15" s="90" t="s">
        <v>177</v>
      </c>
      <c r="C15" s="90" t="s">
        <v>1173</v>
      </c>
      <c r="D15" s="90" t="s">
        <v>396</v>
      </c>
      <c r="E15" s="90" t="s">
        <v>398</v>
      </c>
      <c r="F15" s="109">
        <v>112.862921402</v>
      </c>
      <c r="G15" s="109">
        <v>117.14714817700001</v>
      </c>
      <c r="H15" s="110">
        <f t="shared" si="0"/>
        <v>-3.6571327955221555E-2</v>
      </c>
      <c r="I15" s="127">
        <v>342.87183811</v>
      </c>
      <c r="J15" s="127">
        <v>546.43634000999998</v>
      </c>
      <c r="K15" s="110">
        <f t="shared" si="2"/>
        <v>-0.37253104706812634</v>
      </c>
      <c r="L15" s="91">
        <f t="shared" si="1"/>
        <v>3.0379493446633759</v>
      </c>
      <c r="N15" s="47"/>
    </row>
    <row r="16" spans="1:14" x14ac:dyDescent="0.2">
      <c r="A16" s="90" t="s">
        <v>2120</v>
      </c>
      <c r="B16" s="90" t="s">
        <v>450</v>
      </c>
      <c r="C16" s="90" t="s">
        <v>1536</v>
      </c>
      <c r="D16" s="90" t="s">
        <v>397</v>
      </c>
      <c r="E16" s="90" t="s">
        <v>398</v>
      </c>
      <c r="F16" s="109">
        <v>23.783621309000001</v>
      </c>
      <c r="G16" s="109">
        <v>60.785429303000001</v>
      </c>
      <c r="H16" s="110">
        <f t="shared" si="0"/>
        <v>-0.60872824981716156</v>
      </c>
      <c r="I16" s="127">
        <v>329.89000666999999</v>
      </c>
      <c r="J16" s="127">
        <v>160.52499124000002</v>
      </c>
      <c r="K16" s="110">
        <f t="shared" si="2"/>
        <v>1.0550694575449828</v>
      </c>
      <c r="L16" s="91">
        <f t="shared" si="1"/>
        <v>13.870470034147649</v>
      </c>
      <c r="N16" s="47"/>
    </row>
    <row r="17" spans="1:14" x14ac:dyDescent="0.2">
      <c r="A17" s="90" t="s">
        <v>1884</v>
      </c>
      <c r="B17" s="90" t="s">
        <v>438</v>
      </c>
      <c r="C17" s="90" t="s">
        <v>1532</v>
      </c>
      <c r="D17" s="90" t="s">
        <v>396</v>
      </c>
      <c r="E17" s="90" t="s">
        <v>1853</v>
      </c>
      <c r="F17" s="109">
        <v>15.44019308</v>
      </c>
      <c r="G17" s="109">
        <v>39.845037380000001</v>
      </c>
      <c r="H17" s="110">
        <f t="shared" si="0"/>
        <v>-0.61249394917746725</v>
      </c>
      <c r="I17" s="127">
        <v>329.29392138999998</v>
      </c>
      <c r="J17" s="127">
        <v>444.80440520999997</v>
      </c>
      <c r="K17" s="110">
        <f t="shared" si="2"/>
        <v>-0.25968826402576983</v>
      </c>
      <c r="L17" s="91">
        <f t="shared" si="1"/>
        <v>21.32705981614577</v>
      </c>
      <c r="N17" s="47"/>
    </row>
    <row r="18" spans="1:14" x14ac:dyDescent="0.2">
      <c r="A18" s="90" t="s">
        <v>218</v>
      </c>
      <c r="B18" s="90" t="s">
        <v>219</v>
      </c>
      <c r="C18" s="90" t="s">
        <v>1532</v>
      </c>
      <c r="D18" s="90" t="s">
        <v>396</v>
      </c>
      <c r="E18" s="90" t="s">
        <v>1853</v>
      </c>
      <c r="F18" s="109">
        <v>37.247850880000001</v>
      </c>
      <c r="G18" s="109">
        <v>38.105487090000004</v>
      </c>
      <c r="H18" s="110">
        <f t="shared" si="0"/>
        <v>-2.2506895344872047E-2</v>
      </c>
      <c r="I18" s="127">
        <v>319.62078595999998</v>
      </c>
      <c r="J18" s="127">
        <v>274.89816377</v>
      </c>
      <c r="K18" s="110">
        <f t="shared" si="2"/>
        <v>0.16268796261374163</v>
      </c>
      <c r="L18" s="91">
        <f t="shared" si="1"/>
        <v>8.580918855955213</v>
      </c>
      <c r="N18" s="47"/>
    </row>
    <row r="19" spans="1:14" x14ac:dyDescent="0.2">
      <c r="A19" s="90" t="s">
        <v>1610</v>
      </c>
      <c r="B19" s="90" t="s">
        <v>1098</v>
      </c>
      <c r="C19" s="90" t="s">
        <v>1536</v>
      </c>
      <c r="D19" s="90" t="s">
        <v>397</v>
      </c>
      <c r="E19" s="90" t="s">
        <v>398</v>
      </c>
      <c r="F19" s="109">
        <v>131.47562551999999</v>
      </c>
      <c r="G19" s="109">
        <v>121.83714320999999</v>
      </c>
      <c r="H19" s="110">
        <f t="shared" si="0"/>
        <v>7.9109556052106234E-2</v>
      </c>
      <c r="I19" s="127">
        <v>304.90530742999999</v>
      </c>
      <c r="J19" s="127">
        <v>162.32170413</v>
      </c>
      <c r="K19" s="110">
        <f t="shared" si="2"/>
        <v>0.87840134542826021</v>
      </c>
      <c r="L19" s="91">
        <f t="shared" si="1"/>
        <v>2.3191014016785796</v>
      </c>
      <c r="N19" s="47"/>
    </row>
    <row r="20" spans="1:14" x14ac:dyDescent="0.2">
      <c r="A20" s="90" t="s">
        <v>1633</v>
      </c>
      <c r="B20" s="90" t="s">
        <v>1114</v>
      </c>
      <c r="C20" s="90" t="s">
        <v>1536</v>
      </c>
      <c r="D20" s="90" t="s">
        <v>397</v>
      </c>
      <c r="E20" s="90" t="s">
        <v>398</v>
      </c>
      <c r="F20" s="109">
        <v>167.84390358300001</v>
      </c>
      <c r="G20" s="109">
        <v>207.23308531200001</v>
      </c>
      <c r="H20" s="110">
        <f t="shared" si="0"/>
        <v>-0.190071878096577</v>
      </c>
      <c r="I20" s="127">
        <v>290.53067781999999</v>
      </c>
      <c r="J20" s="127">
        <v>307.71554161</v>
      </c>
      <c r="K20" s="110">
        <f t="shared" si="2"/>
        <v>-5.5846590328479939E-2</v>
      </c>
      <c r="L20" s="91">
        <f t="shared" si="1"/>
        <v>1.730957583909686</v>
      </c>
      <c r="N20" s="47"/>
    </row>
    <row r="21" spans="1:14" x14ac:dyDescent="0.2">
      <c r="A21" s="90" t="s">
        <v>648</v>
      </c>
      <c r="B21" s="90" t="s">
        <v>649</v>
      </c>
      <c r="C21" s="90" t="s">
        <v>1173</v>
      </c>
      <c r="D21" s="90" t="s">
        <v>396</v>
      </c>
      <c r="E21" s="90" t="s">
        <v>1853</v>
      </c>
      <c r="F21" s="109">
        <v>99.375960130999999</v>
      </c>
      <c r="G21" s="109">
        <v>57.469199228000001</v>
      </c>
      <c r="H21" s="110">
        <f t="shared" si="0"/>
        <v>0.72920384250947223</v>
      </c>
      <c r="I21" s="127">
        <v>266.0728907035745</v>
      </c>
      <c r="J21" s="127">
        <v>60.344687470474</v>
      </c>
      <c r="K21" s="110">
        <f t="shared" si="2"/>
        <v>3.4092181409301539</v>
      </c>
      <c r="L21" s="91">
        <f t="shared" si="1"/>
        <v>2.6774371825221133</v>
      </c>
      <c r="N21" s="47"/>
    </row>
    <row r="22" spans="1:14" x14ac:dyDescent="0.2">
      <c r="A22" s="90" t="s">
        <v>1568</v>
      </c>
      <c r="B22" s="90" t="s">
        <v>772</v>
      </c>
      <c r="C22" s="90" t="s">
        <v>1173</v>
      </c>
      <c r="D22" s="90" t="s">
        <v>396</v>
      </c>
      <c r="E22" s="90" t="s">
        <v>1853</v>
      </c>
      <c r="F22" s="109">
        <v>98.975490975999989</v>
      </c>
      <c r="G22" s="109">
        <v>111.10228221600001</v>
      </c>
      <c r="H22" s="110">
        <f t="shared" si="0"/>
        <v>-0.10914979420876036</v>
      </c>
      <c r="I22" s="127">
        <v>265.46948571000001</v>
      </c>
      <c r="J22" s="127">
        <v>416.39573448000004</v>
      </c>
      <c r="K22" s="110">
        <f t="shared" si="2"/>
        <v>-0.36245868118336644</v>
      </c>
      <c r="L22" s="91">
        <f t="shared" si="1"/>
        <v>2.6821739714771633</v>
      </c>
      <c r="N22" s="47"/>
    </row>
    <row r="23" spans="1:14" x14ac:dyDescent="0.2">
      <c r="A23" s="90" t="s">
        <v>1888</v>
      </c>
      <c r="B23" s="90" t="s">
        <v>430</v>
      </c>
      <c r="C23" s="90" t="s">
        <v>1532</v>
      </c>
      <c r="D23" s="90" t="s">
        <v>396</v>
      </c>
      <c r="E23" s="90" t="s">
        <v>1853</v>
      </c>
      <c r="F23" s="109">
        <v>5.7611362100000001</v>
      </c>
      <c r="G23" s="109">
        <v>0.63338421</v>
      </c>
      <c r="H23" s="110">
        <f t="shared" si="0"/>
        <v>8.0958001779046569</v>
      </c>
      <c r="I23" s="127">
        <v>260.97711508999998</v>
      </c>
      <c r="J23" s="127">
        <v>64.732832209999998</v>
      </c>
      <c r="K23" s="110">
        <f t="shared" si="2"/>
        <v>3.0316035337889007</v>
      </c>
      <c r="L23" s="91">
        <f t="shared" si="1"/>
        <v>45.299591187759816</v>
      </c>
      <c r="N23" s="47"/>
    </row>
    <row r="24" spans="1:14" x14ac:dyDescent="0.2">
      <c r="A24" s="90" t="s">
        <v>1653</v>
      </c>
      <c r="B24" s="90" t="s">
        <v>1064</v>
      </c>
      <c r="C24" s="90" t="s">
        <v>1537</v>
      </c>
      <c r="D24" s="90" t="s">
        <v>396</v>
      </c>
      <c r="E24" s="90" t="s">
        <v>1853</v>
      </c>
      <c r="F24" s="109">
        <v>7.4333018490000002</v>
      </c>
      <c r="G24" s="109">
        <v>47.000664145000002</v>
      </c>
      <c r="H24" s="110">
        <f t="shared" si="0"/>
        <v>-0.84184687633204935</v>
      </c>
      <c r="I24" s="127">
        <v>253.67497721999999</v>
      </c>
      <c r="J24" s="127">
        <v>80.022289610000001</v>
      </c>
      <c r="K24" s="110">
        <f t="shared" si="2"/>
        <v>2.1700539744153913</v>
      </c>
      <c r="L24" s="91">
        <f t="shared" si="1"/>
        <v>34.126823096000976</v>
      </c>
      <c r="N24" s="47"/>
    </row>
    <row r="25" spans="1:14" x14ac:dyDescent="0.2">
      <c r="A25" s="90" t="s">
        <v>1897</v>
      </c>
      <c r="B25" s="90" t="s">
        <v>426</v>
      </c>
      <c r="C25" s="90" t="s">
        <v>1532</v>
      </c>
      <c r="D25" s="90" t="s">
        <v>396</v>
      </c>
      <c r="E25" s="90" t="s">
        <v>1853</v>
      </c>
      <c r="F25" s="109">
        <v>3.1734827200000004</v>
      </c>
      <c r="G25" s="109">
        <v>4.5470469199999997</v>
      </c>
      <c r="H25" s="110">
        <f t="shared" si="0"/>
        <v>-0.30207829920523432</v>
      </c>
      <c r="I25" s="127">
        <v>245.57926719</v>
      </c>
      <c r="J25" s="127">
        <v>87.77362574</v>
      </c>
      <c r="K25" s="110">
        <f t="shared" si="2"/>
        <v>1.7978708310107461</v>
      </c>
      <c r="L25" s="91">
        <f t="shared" si="1"/>
        <v>77.384781597298243</v>
      </c>
      <c r="N25" s="47"/>
    </row>
    <row r="26" spans="1:14" x14ac:dyDescent="0.2">
      <c r="A26" s="90" t="s">
        <v>1702</v>
      </c>
      <c r="B26" s="90" t="s">
        <v>1703</v>
      </c>
      <c r="C26" s="90" t="s">
        <v>1536</v>
      </c>
      <c r="D26" s="90" t="s">
        <v>397</v>
      </c>
      <c r="E26" s="90" t="s">
        <v>1853</v>
      </c>
      <c r="F26" s="109">
        <v>174.267359336</v>
      </c>
      <c r="G26" s="109">
        <v>182.62465656500001</v>
      </c>
      <c r="H26" s="110">
        <f t="shared" si="0"/>
        <v>-4.576215165133235E-2</v>
      </c>
      <c r="I26" s="127">
        <v>216.01313969</v>
      </c>
      <c r="J26" s="127">
        <v>226.80658563999998</v>
      </c>
      <c r="K26" s="110">
        <f t="shared" si="2"/>
        <v>-4.7588767846150404E-2</v>
      </c>
      <c r="L26" s="91">
        <f t="shared" si="1"/>
        <v>1.2395501975416472</v>
      </c>
      <c r="N26" s="47"/>
    </row>
    <row r="27" spans="1:14" x14ac:dyDescent="0.2">
      <c r="A27" s="90" t="s">
        <v>393</v>
      </c>
      <c r="B27" s="90" t="s">
        <v>394</v>
      </c>
      <c r="C27" s="90" t="s">
        <v>1537</v>
      </c>
      <c r="D27" s="90" t="s">
        <v>396</v>
      </c>
      <c r="E27" s="90" t="s">
        <v>1853</v>
      </c>
      <c r="F27" s="109">
        <v>12.61869942</v>
      </c>
      <c r="G27" s="109">
        <v>3.1650697999999999</v>
      </c>
      <c r="H27" s="110">
        <f t="shared" si="0"/>
        <v>2.9868629184733937</v>
      </c>
      <c r="I27" s="127">
        <v>208.90884611999999</v>
      </c>
      <c r="J27" s="127">
        <v>19.485602989999997</v>
      </c>
      <c r="K27" s="110">
        <f t="shared" si="2"/>
        <v>9.7211897023259652</v>
      </c>
      <c r="L27" s="91">
        <f t="shared" si="1"/>
        <v>16.555497453952349</v>
      </c>
      <c r="N27" s="47"/>
    </row>
    <row r="28" spans="1:14" x14ac:dyDescent="0.2">
      <c r="A28" s="90" t="s">
        <v>950</v>
      </c>
      <c r="B28" s="90" t="s">
        <v>951</v>
      </c>
      <c r="C28" s="90" t="s">
        <v>1536</v>
      </c>
      <c r="D28" s="90" t="s">
        <v>1434</v>
      </c>
      <c r="E28" s="90" t="s">
        <v>398</v>
      </c>
      <c r="F28" s="109">
        <v>138.45971957</v>
      </c>
      <c r="G28" s="109">
        <v>72.220457025000002</v>
      </c>
      <c r="H28" s="110">
        <f t="shared" si="0"/>
        <v>0.91718143686172549</v>
      </c>
      <c r="I28" s="127">
        <v>207.57126946941099</v>
      </c>
      <c r="J28" s="127">
        <v>341.91275042257701</v>
      </c>
      <c r="K28" s="110">
        <f t="shared" si="2"/>
        <v>-0.39291158573972629</v>
      </c>
      <c r="L28" s="91">
        <f t="shared" si="1"/>
        <v>1.4991455284904778</v>
      </c>
      <c r="N28" s="47"/>
    </row>
    <row r="29" spans="1:14" x14ac:dyDescent="0.2">
      <c r="A29" s="90" t="s">
        <v>1707</v>
      </c>
      <c r="B29" s="90" t="s">
        <v>1708</v>
      </c>
      <c r="C29" s="90" t="s">
        <v>1536</v>
      </c>
      <c r="D29" s="90" t="s">
        <v>1434</v>
      </c>
      <c r="E29" s="90" t="s">
        <v>398</v>
      </c>
      <c r="F29" s="109">
        <v>100.69529249999999</v>
      </c>
      <c r="G29" s="109">
        <v>111.549757367</v>
      </c>
      <c r="H29" s="110">
        <f t="shared" si="0"/>
        <v>-9.7306037442006166E-2</v>
      </c>
      <c r="I29" s="127">
        <v>206.82793544</v>
      </c>
      <c r="J29" s="127">
        <v>139.94322027999999</v>
      </c>
      <c r="K29" s="110">
        <f t="shared" si="2"/>
        <v>0.47794180401291553</v>
      </c>
      <c r="L29" s="91">
        <f t="shared" si="1"/>
        <v>2.0539980599390981</v>
      </c>
      <c r="N29" s="47"/>
    </row>
    <row r="30" spans="1:14" x14ac:dyDescent="0.2">
      <c r="A30" s="90" t="s">
        <v>1894</v>
      </c>
      <c r="B30" s="90" t="s">
        <v>428</v>
      </c>
      <c r="C30" s="90" t="s">
        <v>1532</v>
      </c>
      <c r="D30" s="90" t="s">
        <v>396</v>
      </c>
      <c r="E30" s="90" t="s">
        <v>1853</v>
      </c>
      <c r="F30" s="109">
        <v>0.68497081000000004</v>
      </c>
      <c r="G30" s="109">
        <v>0.45205682000000003</v>
      </c>
      <c r="H30" s="110">
        <f t="shared" si="0"/>
        <v>0.51523166932864761</v>
      </c>
      <c r="I30" s="127">
        <v>203.51895862000001</v>
      </c>
      <c r="J30" s="127">
        <v>0.15913392000000001</v>
      </c>
      <c r="K30" s="110" t="str">
        <f t="shared" si="2"/>
        <v/>
      </c>
      <c r="L30" s="91" t="str">
        <f t="shared" si="1"/>
        <v/>
      </c>
      <c r="N30" s="47"/>
    </row>
    <row r="31" spans="1:14" x14ac:dyDescent="0.2">
      <c r="A31" s="90" t="s">
        <v>955</v>
      </c>
      <c r="B31" s="90" t="s">
        <v>956</v>
      </c>
      <c r="C31" s="90" t="s">
        <v>1536</v>
      </c>
      <c r="D31" s="90" t="s">
        <v>397</v>
      </c>
      <c r="E31" s="90" t="s">
        <v>398</v>
      </c>
      <c r="F31" s="109">
        <v>166.766404701</v>
      </c>
      <c r="G31" s="109">
        <v>162.04560806699999</v>
      </c>
      <c r="H31" s="110">
        <f t="shared" si="0"/>
        <v>2.9132518247875883E-2</v>
      </c>
      <c r="I31" s="127">
        <v>195.11351808059149</v>
      </c>
      <c r="J31" s="127">
        <v>165.296706750054</v>
      </c>
      <c r="K31" s="110">
        <f t="shared" si="2"/>
        <v>0.18038357760886092</v>
      </c>
      <c r="L31" s="91">
        <f t="shared" si="1"/>
        <v>1.1699809588772738</v>
      </c>
      <c r="N31" s="47"/>
    </row>
    <row r="32" spans="1:14" x14ac:dyDescent="0.2">
      <c r="A32" s="90" t="s">
        <v>1658</v>
      </c>
      <c r="B32" s="90" t="s">
        <v>671</v>
      </c>
      <c r="C32" s="90" t="s">
        <v>1534</v>
      </c>
      <c r="D32" s="90" t="s">
        <v>397</v>
      </c>
      <c r="E32" s="90" t="s">
        <v>398</v>
      </c>
      <c r="F32" s="109">
        <v>117.25324983100001</v>
      </c>
      <c r="G32" s="109">
        <v>152.83761511899999</v>
      </c>
      <c r="H32" s="110">
        <f t="shared" si="0"/>
        <v>-0.23282465681170084</v>
      </c>
      <c r="I32" s="127">
        <v>192.69628997999999</v>
      </c>
      <c r="J32" s="127">
        <v>128.32804942999999</v>
      </c>
      <c r="K32" s="110">
        <f t="shared" si="2"/>
        <v>0.50159135774218555</v>
      </c>
      <c r="L32" s="91">
        <f t="shared" si="1"/>
        <v>1.6434196089041275</v>
      </c>
      <c r="N32" s="47"/>
    </row>
    <row r="33" spans="1:14" x14ac:dyDescent="0.2">
      <c r="A33" s="90" t="s">
        <v>1864</v>
      </c>
      <c r="B33" s="90" t="s">
        <v>547</v>
      </c>
      <c r="C33" s="90" t="s">
        <v>1532</v>
      </c>
      <c r="D33" s="90" t="s">
        <v>396</v>
      </c>
      <c r="E33" s="90" t="s">
        <v>1853</v>
      </c>
      <c r="F33" s="109">
        <v>11.226876839999999</v>
      </c>
      <c r="G33" s="109">
        <v>24.94481004</v>
      </c>
      <c r="H33" s="110">
        <f t="shared" si="0"/>
        <v>-0.54993135558068973</v>
      </c>
      <c r="I33" s="127">
        <v>190.71421694</v>
      </c>
      <c r="J33" s="127">
        <v>89.648637319999992</v>
      </c>
      <c r="K33" s="110">
        <f t="shared" ref="K33:K96" si="3">IF(ISERROR(I33/J33-1),"",IF((I33/J33-1)&gt;10000%,"",I33/J33-1))</f>
        <v>1.1273521008383804</v>
      </c>
      <c r="L33" s="91">
        <f t="shared" si="1"/>
        <v>16.987290379859552</v>
      </c>
      <c r="N33" s="47"/>
    </row>
    <row r="34" spans="1:14" x14ac:dyDescent="0.2">
      <c r="A34" s="90" t="s">
        <v>225</v>
      </c>
      <c r="B34" s="90" t="s">
        <v>361</v>
      </c>
      <c r="C34" s="90" t="s">
        <v>1549</v>
      </c>
      <c r="D34" s="90" t="s">
        <v>397</v>
      </c>
      <c r="E34" s="90" t="s">
        <v>1853</v>
      </c>
      <c r="F34" s="109">
        <v>0.15920045000000002</v>
      </c>
      <c r="G34" s="109">
        <v>5.0812859699999997</v>
      </c>
      <c r="H34" s="110">
        <f t="shared" si="0"/>
        <v>-0.96866925991964981</v>
      </c>
      <c r="I34" s="127">
        <v>188.49504736</v>
      </c>
      <c r="J34" s="127">
        <v>26.01468526</v>
      </c>
      <c r="K34" s="110">
        <f t="shared" si="3"/>
        <v>6.2457170046884514</v>
      </c>
      <c r="L34" s="91" t="str">
        <f t="shared" si="1"/>
        <v/>
      </c>
      <c r="N34" s="47"/>
    </row>
    <row r="35" spans="1:14" x14ac:dyDescent="0.2">
      <c r="A35" s="90" t="s">
        <v>308</v>
      </c>
      <c r="B35" s="90" t="s">
        <v>309</v>
      </c>
      <c r="C35" s="90" t="s">
        <v>1173</v>
      </c>
      <c r="D35" s="90" t="s">
        <v>396</v>
      </c>
      <c r="E35" s="90" t="s">
        <v>1853</v>
      </c>
      <c r="F35" s="109">
        <v>22.525727039</v>
      </c>
      <c r="G35" s="109">
        <v>25.570967608</v>
      </c>
      <c r="H35" s="110">
        <f t="shared" si="0"/>
        <v>-0.11908976678877348</v>
      </c>
      <c r="I35" s="127">
        <v>181.12523683000001</v>
      </c>
      <c r="J35" s="127">
        <v>67.866770299999999</v>
      </c>
      <c r="K35" s="110">
        <f t="shared" si="3"/>
        <v>1.6688353671369569</v>
      </c>
      <c r="L35" s="91">
        <f t="shared" si="1"/>
        <v>8.0408164636110602</v>
      </c>
      <c r="N35" s="47"/>
    </row>
    <row r="36" spans="1:14" x14ac:dyDescent="0.2">
      <c r="A36" s="90" t="s">
        <v>50</v>
      </c>
      <c r="B36" s="90" t="s">
        <v>1713</v>
      </c>
      <c r="C36" s="90" t="s">
        <v>1536</v>
      </c>
      <c r="D36" s="90" t="s">
        <v>1434</v>
      </c>
      <c r="E36" s="90" t="s">
        <v>398</v>
      </c>
      <c r="F36" s="109">
        <v>21.310894857000001</v>
      </c>
      <c r="G36" s="109">
        <v>37.797319196000004</v>
      </c>
      <c r="H36" s="110">
        <f t="shared" si="0"/>
        <v>-0.43617972622631718</v>
      </c>
      <c r="I36" s="127">
        <v>179.6819881072995</v>
      </c>
      <c r="J36" s="127">
        <v>45.133865540000002</v>
      </c>
      <c r="K36" s="110">
        <f t="shared" si="3"/>
        <v>2.981090162730597</v>
      </c>
      <c r="L36" s="91">
        <f t="shared" si="1"/>
        <v>8.4314614338345937</v>
      </c>
      <c r="N36" s="47"/>
    </row>
    <row r="37" spans="1:14" x14ac:dyDescent="0.2">
      <c r="A37" s="90" t="s">
        <v>2078</v>
      </c>
      <c r="B37" s="90" t="s">
        <v>658</v>
      </c>
      <c r="C37" s="90" t="s">
        <v>1173</v>
      </c>
      <c r="D37" s="90" t="s">
        <v>396</v>
      </c>
      <c r="E37" s="90" t="s">
        <v>1853</v>
      </c>
      <c r="F37" s="109">
        <v>217.53315601499997</v>
      </c>
      <c r="G37" s="109">
        <v>199.84362081700002</v>
      </c>
      <c r="H37" s="110">
        <f t="shared" si="0"/>
        <v>8.8516886982339837E-2</v>
      </c>
      <c r="I37" s="127">
        <v>175.29051193000001</v>
      </c>
      <c r="J37" s="127">
        <v>73.54687654</v>
      </c>
      <c r="K37" s="110">
        <f t="shared" si="3"/>
        <v>1.3833848584265112</v>
      </c>
      <c r="L37" s="91">
        <f t="shared" si="1"/>
        <v>0.80581054925674356</v>
      </c>
      <c r="N37" s="47"/>
    </row>
    <row r="38" spans="1:14" x14ac:dyDescent="0.2">
      <c r="A38" s="90" t="s">
        <v>1885</v>
      </c>
      <c r="B38" s="90" t="s">
        <v>433</v>
      </c>
      <c r="C38" s="90" t="s">
        <v>1532</v>
      </c>
      <c r="D38" s="90" t="s">
        <v>396</v>
      </c>
      <c r="E38" s="90" t="s">
        <v>1853</v>
      </c>
      <c r="F38" s="109">
        <v>2.1404809399999998</v>
      </c>
      <c r="G38" s="109">
        <v>3.6690106299999998</v>
      </c>
      <c r="H38" s="110">
        <f t="shared" si="0"/>
        <v>-0.41660541332364587</v>
      </c>
      <c r="I38" s="127">
        <v>173.86534856999998</v>
      </c>
      <c r="J38" s="127">
        <v>143.62200977000001</v>
      </c>
      <c r="K38" s="110">
        <f t="shared" si="3"/>
        <v>0.21057593364994998</v>
      </c>
      <c r="L38" s="91">
        <f t="shared" si="1"/>
        <v>81.227235113805776</v>
      </c>
      <c r="N38" s="47"/>
    </row>
    <row r="39" spans="1:14" x14ac:dyDescent="0.2">
      <c r="A39" s="90" t="s">
        <v>310</v>
      </c>
      <c r="B39" s="90" t="s">
        <v>311</v>
      </c>
      <c r="C39" s="90" t="s">
        <v>1173</v>
      </c>
      <c r="D39" s="90" t="s">
        <v>396</v>
      </c>
      <c r="E39" s="90" t="s">
        <v>1853</v>
      </c>
      <c r="F39" s="109">
        <v>85.080081351999993</v>
      </c>
      <c r="G39" s="109">
        <v>106.866724273</v>
      </c>
      <c r="H39" s="110">
        <f t="shared" si="0"/>
        <v>-0.20386741587909263</v>
      </c>
      <c r="I39" s="127">
        <v>173.22743077738949</v>
      </c>
      <c r="J39" s="127">
        <v>159.9981586119865</v>
      </c>
      <c r="K39" s="110">
        <f t="shared" si="3"/>
        <v>8.2683902615938498E-2</v>
      </c>
      <c r="L39" s="91">
        <f t="shared" si="1"/>
        <v>2.0360515413789906</v>
      </c>
      <c r="N39" s="47"/>
    </row>
    <row r="40" spans="1:14" x14ac:dyDescent="0.2">
      <c r="A40" s="90" t="s">
        <v>769</v>
      </c>
      <c r="B40" s="90" t="s">
        <v>295</v>
      </c>
      <c r="C40" s="90" t="s">
        <v>1536</v>
      </c>
      <c r="D40" s="90" t="s">
        <v>1434</v>
      </c>
      <c r="E40" s="90" t="s">
        <v>398</v>
      </c>
      <c r="F40" s="109">
        <v>44.422833212999997</v>
      </c>
      <c r="G40" s="109">
        <v>64.65637584000001</v>
      </c>
      <c r="H40" s="110">
        <f t="shared" si="0"/>
        <v>-0.31293963455468565</v>
      </c>
      <c r="I40" s="127">
        <v>173.022561</v>
      </c>
      <c r="J40" s="127">
        <v>111.59719856999999</v>
      </c>
      <c r="K40" s="110">
        <f t="shared" si="3"/>
        <v>0.55042029026804462</v>
      </c>
      <c r="L40" s="91">
        <f t="shared" si="1"/>
        <v>3.8949015289138806</v>
      </c>
      <c r="N40" s="47"/>
    </row>
    <row r="41" spans="1:14" x14ac:dyDescent="0.2">
      <c r="A41" s="90" t="s">
        <v>2054</v>
      </c>
      <c r="B41" s="90" t="s">
        <v>206</v>
      </c>
      <c r="C41" s="90" t="s">
        <v>1173</v>
      </c>
      <c r="D41" s="90" t="s">
        <v>396</v>
      </c>
      <c r="E41" s="90" t="s">
        <v>1853</v>
      </c>
      <c r="F41" s="109">
        <v>78.345697557999998</v>
      </c>
      <c r="G41" s="109">
        <v>74.663405863999998</v>
      </c>
      <c r="H41" s="110">
        <f t="shared" si="0"/>
        <v>4.9318560429821856E-2</v>
      </c>
      <c r="I41" s="127">
        <v>163.44589311000001</v>
      </c>
      <c r="J41" s="127">
        <v>122.32536268000001</v>
      </c>
      <c r="K41" s="110">
        <f t="shared" si="3"/>
        <v>0.33615702851067963</v>
      </c>
      <c r="L41" s="91">
        <f t="shared" si="1"/>
        <v>2.0862140258435966</v>
      </c>
      <c r="N41" s="47"/>
    </row>
    <row r="42" spans="1:14" x14ac:dyDescent="0.2">
      <c r="A42" s="90" t="s">
        <v>2273</v>
      </c>
      <c r="B42" s="90" t="s">
        <v>2274</v>
      </c>
      <c r="C42" s="90" t="s">
        <v>1532</v>
      </c>
      <c r="D42" s="90" t="s">
        <v>396</v>
      </c>
      <c r="E42" s="90" t="s">
        <v>1853</v>
      </c>
      <c r="F42" s="109">
        <v>1.6834388300000001</v>
      </c>
      <c r="G42" s="109">
        <v>13.63697653</v>
      </c>
      <c r="H42" s="110">
        <f t="shared" si="0"/>
        <v>-0.87655336750806889</v>
      </c>
      <c r="I42" s="127">
        <v>162.17368737685948</v>
      </c>
      <c r="J42" s="127">
        <v>46.481255547484501</v>
      </c>
      <c r="K42" s="110">
        <f t="shared" si="3"/>
        <v>2.4890126238346864</v>
      </c>
      <c r="L42" s="91">
        <f t="shared" si="1"/>
        <v>96.334766958452221</v>
      </c>
      <c r="N42" s="47"/>
    </row>
    <row r="43" spans="1:14" x14ac:dyDescent="0.2">
      <c r="A43" s="90" t="s">
        <v>2050</v>
      </c>
      <c r="B43" s="90" t="s">
        <v>176</v>
      </c>
      <c r="C43" s="90" t="s">
        <v>1173</v>
      </c>
      <c r="D43" s="90" t="s">
        <v>396</v>
      </c>
      <c r="E43" s="90" t="s">
        <v>1853</v>
      </c>
      <c r="F43" s="109">
        <v>60.954681273999995</v>
      </c>
      <c r="G43" s="109">
        <v>41.152249712999996</v>
      </c>
      <c r="H43" s="110">
        <f t="shared" si="0"/>
        <v>0.48119924667798686</v>
      </c>
      <c r="I43" s="127">
        <v>151.97713634000002</v>
      </c>
      <c r="J43" s="127">
        <v>53.128528209999999</v>
      </c>
      <c r="K43" s="110">
        <f t="shared" si="3"/>
        <v>1.8605561166551281</v>
      </c>
      <c r="L43" s="91">
        <f t="shared" si="1"/>
        <v>2.4932807975295792</v>
      </c>
      <c r="N43" s="47"/>
    </row>
    <row r="44" spans="1:14" x14ac:dyDescent="0.2">
      <c r="A44" s="90" t="s">
        <v>1883</v>
      </c>
      <c r="B44" s="90" t="s">
        <v>440</v>
      </c>
      <c r="C44" s="90" t="s">
        <v>1532</v>
      </c>
      <c r="D44" s="90" t="s">
        <v>396</v>
      </c>
      <c r="E44" s="90" t="s">
        <v>1853</v>
      </c>
      <c r="F44" s="109">
        <v>6.01312728</v>
      </c>
      <c r="G44" s="109">
        <v>2.3218214700000002</v>
      </c>
      <c r="H44" s="110">
        <f t="shared" si="0"/>
        <v>1.589831887462045</v>
      </c>
      <c r="I44" s="127">
        <v>150.44552652000002</v>
      </c>
      <c r="J44" s="127">
        <v>355.71222230000001</v>
      </c>
      <c r="K44" s="110">
        <f t="shared" si="3"/>
        <v>-0.57705831543478003</v>
      </c>
      <c r="L44" s="91">
        <f t="shared" si="1"/>
        <v>25.019514724125383</v>
      </c>
      <c r="N44" s="47"/>
    </row>
    <row r="45" spans="1:14" x14ac:dyDescent="0.2">
      <c r="A45" s="90" t="s">
        <v>1637</v>
      </c>
      <c r="B45" s="90" t="s">
        <v>1095</v>
      </c>
      <c r="C45" s="90" t="s">
        <v>1536</v>
      </c>
      <c r="D45" s="90" t="s">
        <v>397</v>
      </c>
      <c r="E45" s="90" t="s">
        <v>398</v>
      </c>
      <c r="F45" s="109">
        <v>73.724320961999993</v>
      </c>
      <c r="G45" s="109">
        <v>31.938911486999999</v>
      </c>
      <c r="H45" s="110">
        <f t="shared" si="0"/>
        <v>1.3082915957235359</v>
      </c>
      <c r="I45" s="127">
        <v>141.82275524000002</v>
      </c>
      <c r="J45" s="127">
        <v>39.512661789999996</v>
      </c>
      <c r="K45" s="110">
        <f t="shared" si="3"/>
        <v>2.5892989440638754</v>
      </c>
      <c r="L45" s="91">
        <f t="shared" si="1"/>
        <v>1.9236902203968791</v>
      </c>
      <c r="N45" s="47"/>
    </row>
    <row r="46" spans="1:14" x14ac:dyDescent="0.2">
      <c r="A46" s="90" t="s">
        <v>1867</v>
      </c>
      <c r="B46" s="90" t="s">
        <v>79</v>
      </c>
      <c r="C46" s="90" t="s">
        <v>1536</v>
      </c>
      <c r="D46" s="90" t="s">
        <v>397</v>
      </c>
      <c r="E46" s="90" t="s">
        <v>398</v>
      </c>
      <c r="F46" s="109">
        <v>24.206080752000002</v>
      </c>
      <c r="G46" s="109">
        <v>15.307211988000001</v>
      </c>
      <c r="H46" s="110">
        <f t="shared" si="0"/>
        <v>0.58135137678737436</v>
      </c>
      <c r="I46" s="127">
        <v>138.63973766000001</v>
      </c>
      <c r="J46" s="127">
        <v>18.44583609</v>
      </c>
      <c r="K46" s="110">
        <f t="shared" si="3"/>
        <v>6.5160451921808225</v>
      </c>
      <c r="L46" s="91">
        <f t="shared" si="1"/>
        <v>5.7274756322766152</v>
      </c>
      <c r="N46" s="47"/>
    </row>
    <row r="47" spans="1:14" x14ac:dyDescent="0.2">
      <c r="A47" s="90" t="s">
        <v>1900</v>
      </c>
      <c r="B47" s="90" t="s">
        <v>546</v>
      </c>
      <c r="C47" s="90" t="s">
        <v>1532</v>
      </c>
      <c r="D47" s="90" t="s">
        <v>396</v>
      </c>
      <c r="E47" s="90" t="s">
        <v>1853</v>
      </c>
      <c r="F47" s="109">
        <v>18.503607018</v>
      </c>
      <c r="G47" s="109">
        <v>11.213122220000001</v>
      </c>
      <c r="H47" s="110">
        <f t="shared" si="0"/>
        <v>0.65017438095845526</v>
      </c>
      <c r="I47" s="127">
        <v>136.25563255</v>
      </c>
      <c r="J47" s="127">
        <v>97.331159110000002</v>
      </c>
      <c r="K47" s="110">
        <f t="shared" si="3"/>
        <v>0.39991790702922825</v>
      </c>
      <c r="L47" s="91">
        <f t="shared" si="1"/>
        <v>7.3637335908319281</v>
      </c>
      <c r="N47" s="47"/>
    </row>
    <row r="48" spans="1:14" x14ac:dyDescent="0.2">
      <c r="A48" s="90" t="s">
        <v>1856</v>
      </c>
      <c r="B48" s="90" t="s">
        <v>178</v>
      </c>
      <c r="C48" s="90" t="s">
        <v>1173</v>
      </c>
      <c r="D48" s="90" t="s">
        <v>396</v>
      </c>
      <c r="E48" s="90" t="s">
        <v>1853</v>
      </c>
      <c r="F48" s="109">
        <v>50.962954029999999</v>
      </c>
      <c r="G48" s="109">
        <v>65.781101593999992</v>
      </c>
      <c r="H48" s="110">
        <f t="shared" si="0"/>
        <v>-0.22526450918163987</v>
      </c>
      <c r="I48" s="127">
        <v>129.95900534999998</v>
      </c>
      <c r="J48" s="127">
        <v>67.287383730000002</v>
      </c>
      <c r="K48" s="110">
        <f t="shared" si="3"/>
        <v>0.93140226511820678</v>
      </c>
      <c r="L48" s="91">
        <f t="shared" si="1"/>
        <v>2.5500681391721907</v>
      </c>
      <c r="N48" s="47"/>
    </row>
    <row r="49" spans="1:14" x14ac:dyDescent="0.2">
      <c r="A49" s="90" t="s">
        <v>750</v>
      </c>
      <c r="B49" s="90" t="s">
        <v>252</v>
      </c>
      <c r="C49" s="90" t="s">
        <v>1173</v>
      </c>
      <c r="D49" s="90" t="s">
        <v>396</v>
      </c>
      <c r="E49" s="90" t="s">
        <v>1853</v>
      </c>
      <c r="F49" s="109">
        <v>14.664896434000001</v>
      </c>
      <c r="G49" s="109">
        <v>21.228768772999999</v>
      </c>
      <c r="H49" s="110">
        <f t="shared" si="0"/>
        <v>-0.30919703394896447</v>
      </c>
      <c r="I49" s="127">
        <v>125.18222084999999</v>
      </c>
      <c r="J49" s="127">
        <v>184.21321653000001</v>
      </c>
      <c r="K49" s="110">
        <f t="shared" si="3"/>
        <v>-0.32044929670063349</v>
      </c>
      <c r="L49" s="91">
        <f t="shared" si="1"/>
        <v>8.5361817189359623</v>
      </c>
      <c r="N49" s="47"/>
    </row>
    <row r="50" spans="1:14" x14ac:dyDescent="0.2">
      <c r="A50" s="90" t="s">
        <v>1006</v>
      </c>
      <c r="B50" s="90" t="s">
        <v>1007</v>
      </c>
      <c r="C50" s="90" t="s">
        <v>1531</v>
      </c>
      <c r="D50" s="90" t="s">
        <v>396</v>
      </c>
      <c r="E50" s="90" t="s">
        <v>1853</v>
      </c>
      <c r="F50" s="109">
        <v>2.1790426759999999</v>
      </c>
      <c r="G50" s="109">
        <v>2.7877319479999998</v>
      </c>
      <c r="H50" s="110">
        <f t="shared" si="0"/>
        <v>-0.21834569583947672</v>
      </c>
      <c r="I50" s="127">
        <v>119.088878305649</v>
      </c>
      <c r="J50" s="127">
        <v>71.755651040367013</v>
      </c>
      <c r="K50" s="110">
        <f t="shared" si="3"/>
        <v>0.65964459354781835</v>
      </c>
      <c r="L50" s="91">
        <f t="shared" si="1"/>
        <v>54.6519256448234</v>
      </c>
      <c r="N50" s="47"/>
    </row>
    <row r="51" spans="1:14" x14ac:dyDescent="0.2">
      <c r="A51" s="90" t="s">
        <v>1632</v>
      </c>
      <c r="B51" s="90" t="s">
        <v>680</v>
      </c>
      <c r="C51" s="90" t="s">
        <v>1536</v>
      </c>
      <c r="D51" s="90" t="s">
        <v>1434</v>
      </c>
      <c r="E51" s="90" t="s">
        <v>398</v>
      </c>
      <c r="F51" s="109">
        <v>41.125055034999995</v>
      </c>
      <c r="G51" s="109">
        <v>93.59552608300001</v>
      </c>
      <c r="H51" s="110">
        <f t="shared" si="0"/>
        <v>-0.56060875176308622</v>
      </c>
      <c r="I51" s="127">
        <v>118.24252926999999</v>
      </c>
      <c r="J51" s="127">
        <v>363.03640526999999</v>
      </c>
      <c r="K51" s="110">
        <f t="shared" si="3"/>
        <v>-0.6742956696531307</v>
      </c>
      <c r="L51" s="91">
        <f t="shared" si="1"/>
        <v>2.8751944324297729</v>
      </c>
      <c r="N51" s="47"/>
    </row>
    <row r="52" spans="1:14" x14ac:dyDescent="0.2">
      <c r="A52" s="90" t="s">
        <v>1561</v>
      </c>
      <c r="B52" s="90" t="s">
        <v>1562</v>
      </c>
      <c r="C52" s="90" t="s">
        <v>1173</v>
      </c>
      <c r="D52" s="90" t="s">
        <v>396</v>
      </c>
      <c r="E52" s="90" t="s">
        <v>1853</v>
      </c>
      <c r="F52" s="109">
        <v>30.058719162999999</v>
      </c>
      <c r="G52" s="109">
        <v>19.625386236000001</v>
      </c>
      <c r="H52" s="110">
        <f t="shared" si="0"/>
        <v>0.53162433602766623</v>
      </c>
      <c r="I52" s="127">
        <v>117.26376769081</v>
      </c>
      <c r="J52" s="127">
        <v>69.783169842850995</v>
      </c>
      <c r="K52" s="110">
        <f t="shared" si="3"/>
        <v>0.68040184982831065</v>
      </c>
      <c r="L52" s="91">
        <f t="shared" si="1"/>
        <v>3.9011565015435785</v>
      </c>
      <c r="N52" s="47"/>
    </row>
    <row r="53" spans="1:14" x14ac:dyDescent="0.2">
      <c r="A53" s="90" t="s">
        <v>1381</v>
      </c>
      <c r="B53" s="90" t="s">
        <v>1382</v>
      </c>
      <c r="C53" s="90" t="s">
        <v>1536</v>
      </c>
      <c r="D53" s="90" t="s">
        <v>1434</v>
      </c>
      <c r="E53" s="90" t="s">
        <v>1853</v>
      </c>
      <c r="F53" s="109">
        <v>147.55373703499998</v>
      </c>
      <c r="G53" s="109">
        <v>165.66424496000002</v>
      </c>
      <c r="H53" s="110">
        <f t="shared" si="0"/>
        <v>-0.10932055936012541</v>
      </c>
      <c r="I53" s="127">
        <v>109.06515142000001</v>
      </c>
      <c r="J53" s="127">
        <v>256.43834086000004</v>
      </c>
      <c r="K53" s="110">
        <f t="shared" si="3"/>
        <v>-0.57469249311848014</v>
      </c>
      <c r="L53" s="91">
        <f t="shared" si="1"/>
        <v>0.73915546709690982</v>
      </c>
      <c r="N53" s="47"/>
    </row>
    <row r="54" spans="1:14" x14ac:dyDescent="0.2">
      <c r="A54" s="90" t="s">
        <v>2674</v>
      </c>
      <c r="B54" s="90" t="s">
        <v>1008</v>
      </c>
      <c r="C54" s="90" t="s">
        <v>1173</v>
      </c>
      <c r="D54" s="90" t="s">
        <v>396</v>
      </c>
      <c r="E54" s="90" t="s">
        <v>1853</v>
      </c>
      <c r="F54" s="109">
        <v>43.759761990000001</v>
      </c>
      <c r="G54" s="109">
        <v>31.786341554</v>
      </c>
      <c r="H54" s="110">
        <f t="shared" si="0"/>
        <v>0.37668444528789324</v>
      </c>
      <c r="I54" s="127">
        <v>106.61254206</v>
      </c>
      <c r="J54" s="127">
        <v>131.51050865000002</v>
      </c>
      <c r="K54" s="110">
        <f t="shared" si="3"/>
        <v>-0.18932301947263452</v>
      </c>
      <c r="L54" s="91">
        <f t="shared" si="1"/>
        <v>2.4363144864536315</v>
      </c>
      <c r="N54" s="47"/>
    </row>
    <row r="55" spans="1:14" x14ac:dyDescent="0.2">
      <c r="A55" s="90" t="s">
        <v>1393</v>
      </c>
      <c r="B55" s="90" t="s">
        <v>1394</v>
      </c>
      <c r="C55" s="90" t="s">
        <v>1532</v>
      </c>
      <c r="D55" s="90" t="s">
        <v>396</v>
      </c>
      <c r="E55" s="90" t="s">
        <v>1853</v>
      </c>
      <c r="F55" s="109">
        <v>4.5947193099999994</v>
      </c>
      <c r="G55" s="109">
        <v>12.733945898</v>
      </c>
      <c r="H55" s="110">
        <f t="shared" si="0"/>
        <v>-0.63917552761696217</v>
      </c>
      <c r="I55" s="127">
        <v>104.77644628</v>
      </c>
      <c r="J55" s="127">
        <v>119.06309251</v>
      </c>
      <c r="K55" s="110">
        <f t="shared" si="3"/>
        <v>-0.11999223209157006</v>
      </c>
      <c r="L55" s="91">
        <f t="shared" si="1"/>
        <v>22.803666385444558</v>
      </c>
      <c r="N55" s="47"/>
    </row>
    <row r="56" spans="1:14" x14ac:dyDescent="0.2">
      <c r="A56" s="90" t="s">
        <v>901</v>
      </c>
      <c r="B56" s="90" t="s">
        <v>1594</v>
      </c>
      <c r="C56" s="90" t="s">
        <v>1536</v>
      </c>
      <c r="D56" s="90" t="s">
        <v>396</v>
      </c>
      <c r="E56" s="90" t="s">
        <v>1853</v>
      </c>
      <c r="F56" s="109">
        <v>7.6850025760000005</v>
      </c>
      <c r="G56" s="109">
        <v>39.466071490000004</v>
      </c>
      <c r="H56" s="110">
        <f t="shared" si="0"/>
        <v>-0.80527571440833068</v>
      </c>
      <c r="I56" s="127">
        <v>103.46159041</v>
      </c>
      <c r="J56" s="127">
        <v>162.45087502999999</v>
      </c>
      <c r="K56" s="110">
        <f t="shared" si="3"/>
        <v>-0.36312075640778407</v>
      </c>
      <c r="L56" s="91">
        <f t="shared" si="1"/>
        <v>13.462791897182573</v>
      </c>
      <c r="N56" s="47"/>
    </row>
    <row r="57" spans="1:14" x14ac:dyDescent="0.2">
      <c r="A57" s="90" t="s">
        <v>2859</v>
      </c>
      <c r="B57" s="90" t="s">
        <v>104</v>
      </c>
      <c r="C57" s="90" t="s">
        <v>1537</v>
      </c>
      <c r="D57" s="90" t="s">
        <v>396</v>
      </c>
      <c r="E57" s="90" t="s">
        <v>398</v>
      </c>
      <c r="F57" s="109">
        <v>12.074175814</v>
      </c>
      <c r="G57" s="109">
        <v>11.557977403999999</v>
      </c>
      <c r="H57" s="110">
        <f t="shared" si="0"/>
        <v>4.4661655924448818E-2</v>
      </c>
      <c r="I57" s="127">
        <v>103.46027929</v>
      </c>
      <c r="J57" s="127">
        <v>25.23677687</v>
      </c>
      <c r="K57" s="110">
        <f t="shared" si="3"/>
        <v>3.0995837076559294</v>
      </c>
      <c r="L57" s="91">
        <f t="shared" si="1"/>
        <v>8.5687239347664512</v>
      </c>
      <c r="N57" s="47"/>
    </row>
    <row r="58" spans="1:14" x14ac:dyDescent="0.2">
      <c r="A58" s="90" t="s">
        <v>1603</v>
      </c>
      <c r="B58" s="90" t="s">
        <v>1604</v>
      </c>
      <c r="C58" s="90" t="s">
        <v>1536</v>
      </c>
      <c r="D58" s="90" t="s">
        <v>397</v>
      </c>
      <c r="E58" s="90" t="s">
        <v>398</v>
      </c>
      <c r="F58" s="109">
        <v>93.342329450000008</v>
      </c>
      <c r="G58" s="109">
        <v>78.405362050999997</v>
      </c>
      <c r="H58" s="110">
        <f t="shared" si="0"/>
        <v>0.19050951374070602</v>
      </c>
      <c r="I58" s="127">
        <v>102.10304404</v>
      </c>
      <c r="J58" s="127">
        <v>151.32647905000002</v>
      </c>
      <c r="K58" s="110">
        <f t="shared" si="3"/>
        <v>-0.32527972182407039</v>
      </c>
      <c r="L58" s="91">
        <f t="shared" si="1"/>
        <v>1.093855752707487</v>
      </c>
      <c r="N58" s="47"/>
    </row>
    <row r="59" spans="1:14" x14ac:dyDescent="0.2">
      <c r="A59" s="90" t="s">
        <v>1595</v>
      </c>
      <c r="B59" s="90" t="s">
        <v>1596</v>
      </c>
      <c r="C59" s="90" t="s">
        <v>1536</v>
      </c>
      <c r="D59" s="90" t="s">
        <v>397</v>
      </c>
      <c r="E59" s="90" t="s">
        <v>398</v>
      </c>
      <c r="F59" s="109">
        <v>22.044589458000001</v>
      </c>
      <c r="G59" s="109">
        <v>49.490576169000001</v>
      </c>
      <c r="H59" s="110">
        <f t="shared" si="0"/>
        <v>-0.55456995726373592</v>
      </c>
      <c r="I59" s="127">
        <v>101.45128623000001</v>
      </c>
      <c r="J59" s="127">
        <v>103.5753217</v>
      </c>
      <c r="K59" s="110">
        <f t="shared" si="3"/>
        <v>-2.0507157835841894E-2</v>
      </c>
      <c r="L59" s="91">
        <f t="shared" si="1"/>
        <v>4.6020946057211898</v>
      </c>
      <c r="N59" s="47"/>
    </row>
    <row r="60" spans="1:14" x14ac:dyDescent="0.2">
      <c r="A60" s="90" t="s">
        <v>1709</v>
      </c>
      <c r="B60" s="90" t="s">
        <v>1710</v>
      </c>
      <c r="C60" s="90" t="s">
        <v>1536</v>
      </c>
      <c r="D60" s="90" t="s">
        <v>1434</v>
      </c>
      <c r="E60" s="90" t="s">
        <v>398</v>
      </c>
      <c r="F60" s="109">
        <v>36.682112771999996</v>
      </c>
      <c r="G60" s="109">
        <v>34.428265166000003</v>
      </c>
      <c r="H60" s="110">
        <f t="shared" si="0"/>
        <v>6.5465035636643298E-2</v>
      </c>
      <c r="I60" s="127">
        <v>97.266933290000011</v>
      </c>
      <c r="J60" s="127">
        <v>58.893621920000001</v>
      </c>
      <c r="K60" s="110">
        <f t="shared" si="3"/>
        <v>0.65156990042360796</v>
      </c>
      <c r="L60" s="91">
        <f t="shared" si="1"/>
        <v>2.6516175307177319</v>
      </c>
      <c r="N60" s="47"/>
    </row>
    <row r="61" spans="1:14" x14ac:dyDescent="0.2">
      <c r="A61" s="90" t="s">
        <v>851</v>
      </c>
      <c r="B61" s="90" t="s">
        <v>852</v>
      </c>
      <c r="C61" s="90" t="s">
        <v>1531</v>
      </c>
      <c r="D61" s="90" t="s">
        <v>396</v>
      </c>
      <c r="E61" s="90" t="s">
        <v>1853</v>
      </c>
      <c r="F61" s="109">
        <v>12.854605615000001</v>
      </c>
      <c r="G61" s="109">
        <v>3.6195223059999999</v>
      </c>
      <c r="H61" s="110">
        <f t="shared" si="0"/>
        <v>2.5514646763445037</v>
      </c>
      <c r="I61" s="127">
        <v>95.711916209999998</v>
      </c>
      <c r="J61" s="127">
        <v>42.813202279999999</v>
      </c>
      <c r="K61" s="110">
        <f t="shared" si="3"/>
        <v>1.2355701305415177</v>
      </c>
      <c r="L61" s="91">
        <f t="shared" si="1"/>
        <v>7.4457294977851403</v>
      </c>
      <c r="N61" s="47"/>
    </row>
    <row r="62" spans="1:14" x14ac:dyDescent="0.2">
      <c r="A62" s="90" t="s">
        <v>1165</v>
      </c>
      <c r="B62" s="90" t="s">
        <v>954</v>
      </c>
      <c r="C62" s="90" t="s">
        <v>1536</v>
      </c>
      <c r="D62" s="90" t="s">
        <v>397</v>
      </c>
      <c r="E62" s="90" t="s">
        <v>398</v>
      </c>
      <c r="F62" s="109">
        <v>33.889457847000003</v>
      </c>
      <c r="G62" s="109">
        <v>8.7364887749999998</v>
      </c>
      <c r="H62" s="110">
        <f t="shared" si="0"/>
        <v>2.879070725069409</v>
      </c>
      <c r="I62" s="127">
        <v>95.690263331412496</v>
      </c>
      <c r="J62" s="127">
        <v>11.824935930000001</v>
      </c>
      <c r="K62" s="110">
        <f t="shared" si="3"/>
        <v>7.0922437041409392</v>
      </c>
      <c r="L62" s="91">
        <f t="shared" si="1"/>
        <v>2.8235997094855647</v>
      </c>
      <c r="N62" s="47"/>
    </row>
    <row r="63" spans="1:14" x14ac:dyDescent="0.2">
      <c r="A63" s="90" t="s">
        <v>1597</v>
      </c>
      <c r="B63" s="90" t="s">
        <v>1598</v>
      </c>
      <c r="C63" s="90" t="s">
        <v>1536</v>
      </c>
      <c r="D63" s="90" t="s">
        <v>397</v>
      </c>
      <c r="E63" s="90" t="s">
        <v>398</v>
      </c>
      <c r="F63" s="109">
        <v>15.723884928999999</v>
      </c>
      <c r="G63" s="109">
        <v>60.931077240999997</v>
      </c>
      <c r="H63" s="110">
        <f t="shared" si="0"/>
        <v>-0.74193981723304359</v>
      </c>
      <c r="I63" s="127">
        <v>95.407859439999996</v>
      </c>
      <c r="J63" s="127">
        <v>120.81456218000001</v>
      </c>
      <c r="K63" s="110">
        <f t="shared" si="3"/>
        <v>-0.21029503630652491</v>
      </c>
      <c r="L63" s="91">
        <f t="shared" si="1"/>
        <v>6.0677027255545877</v>
      </c>
      <c r="N63" s="47"/>
    </row>
    <row r="64" spans="1:14" x14ac:dyDescent="0.2">
      <c r="A64" s="90" t="s">
        <v>302</v>
      </c>
      <c r="B64" s="90" t="s">
        <v>303</v>
      </c>
      <c r="C64" s="90" t="s">
        <v>1173</v>
      </c>
      <c r="D64" s="90" t="s">
        <v>396</v>
      </c>
      <c r="E64" s="90" t="s">
        <v>1853</v>
      </c>
      <c r="F64" s="109">
        <v>22.654366070999998</v>
      </c>
      <c r="G64" s="109">
        <v>27.095565138000001</v>
      </c>
      <c r="H64" s="110">
        <f t="shared" si="0"/>
        <v>-0.16390870773060462</v>
      </c>
      <c r="I64" s="127">
        <v>94.980663440000001</v>
      </c>
      <c r="J64" s="127">
        <v>26.43752327</v>
      </c>
      <c r="K64" s="110">
        <f t="shared" si="3"/>
        <v>2.5926460459244072</v>
      </c>
      <c r="L64" s="91">
        <f t="shared" si="1"/>
        <v>4.192598598536172</v>
      </c>
      <c r="N64" s="47"/>
    </row>
    <row r="65" spans="1:14" x14ac:dyDescent="0.2">
      <c r="A65" s="90" t="s">
        <v>1623</v>
      </c>
      <c r="B65" s="90" t="s">
        <v>780</v>
      </c>
      <c r="C65" s="90" t="s">
        <v>1536</v>
      </c>
      <c r="D65" s="90" t="s">
        <v>397</v>
      </c>
      <c r="E65" s="90" t="s">
        <v>398</v>
      </c>
      <c r="F65" s="109">
        <v>16.917972804999998</v>
      </c>
      <c r="G65" s="109">
        <v>13.993835156999999</v>
      </c>
      <c r="H65" s="110">
        <f t="shared" si="0"/>
        <v>0.2089589890972301</v>
      </c>
      <c r="I65" s="127">
        <v>92.306057590000009</v>
      </c>
      <c r="J65" s="127">
        <v>5.2031943899999993</v>
      </c>
      <c r="K65" s="110">
        <f t="shared" si="3"/>
        <v>16.740266972804761</v>
      </c>
      <c r="L65" s="91">
        <f t="shared" si="1"/>
        <v>5.456094453746819</v>
      </c>
      <c r="N65" s="47"/>
    </row>
    <row r="66" spans="1:14" x14ac:dyDescent="0.2">
      <c r="A66" s="90" t="s">
        <v>2842</v>
      </c>
      <c r="B66" s="90" t="s">
        <v>2843</v>
      </c>
      <c r="C66" s="90" t="s">
        <v>1173</v>
      </c>
      <c r="D66" s="90" t="s">
        <v>396</v>
      </c>
      <c r="E66" s="90" t="s">
        <v>1853</v>
      </c>
      <c r="F66" s="109">
        <v>33.930733975000003</v>
      </c>
      <c r="G66" s="109">
        <v>37.167584909999995</v>
      </c>
      <c r="H66" s="110">
        <f t="shared" si="0"/>
        <v>-8.7088008081179225E-2</v>
      </c>
      <c r="I66" s="127">
        <v>90.944679700000009</v>
      </c>
      <c r="J66" s="127">
        <v>108.04219465999999</v>
      </c>
      <c r="K66" s="110">
        <f t="shared" si="3"/>
        <v>-0.15824849739312008</v>
      </c>
      <c r="L66" s="91">
        <f t="shared" si="1"/>
        <v>2.6803039323289499</v>
      </c>
      <c r="N66" s="47"/>
    </row>
    <row r="67" spans="1:14" x14ac:dyDescent="0.2">
      <c r="A67" s="90" t="s">
        <v>304</v>
      </c>
      <c r="B67" s="90" t="s">
        <v>305</v>
      </c>
      <c r="C67" s="90" t="s">
        <v>1173</v>
      </c>
      <c r="D67" s="90" t="s">
        <v>396</v>
      </c>
      <c r="E67" s="90" t="s">
        <v>1853</v>
      </c>
      <c r="F67" s="109">
        <v>27.483864107000002</v>
      </c>
      <c r="G67" s="109">
        <v>57.604590714000004</v>
      </c>
      <c r="H67" s="110">
        <f t="shared" si="0"/>
        <v>-0.52288760728369477</v>
      </c>
      <c r="I67" s="127">
        <v>90.205199059999998</v>
      </c>
      <c r="J67" s="127">
        <v>208.50620984</v>
      </c>
      <c r="K67" s="110">
        <f t="shared" si="3"/>
        <v>-0.56737404066180974</v>
      </c>
      <c r="L67" s="91">
        <f t="shared" si="1"/>
        <v>3.2821148696127191</v>
      </c>
      <c r="N67" s="47"/>
    </row>
    <row r="68" spans="1:14" x14ac:dyDescent="0.2">
      <c r="A68" s="90" t="s">
        <v>1614</v>
      </c>
      <c r="B68" s="90" t="s">
        <v>775</v>
      </c>
      <c r="C68" s="90" t="s">
        <v>1536</v>
      </c>
      <c r="D68" s="90" t="s">
        <v>397</v>
      </c>
      <c r="E68" s="90" t="s">
        <v>398</v>
      </c>
      <c r="F68" s="109">
        <v>52.411605688000002</v>
      </c>
      <c r="G68" s="109">
        <v>47.290519145000005</v>
      </c>
      <c r="H68" s="110">
        <f t="shared" si="0"/>
        <v>0.10828992016979044</v>
      </c>
      <c r="I68" s="127">
        <v>86.941995419999998</v>
      </c>
      <c r="J68" s="127">
        <v>102.55225415999999</v>
      </c>
      <c r="K68" s="110">
        <f t="shared" si="3"/>
        <v>-0.15221760718828448</v>
      </c>
      <c r="L68" s="91">
        <f t="shared" si="1"/>
        <v>1.6588309836862327</v>
      </c>
      <c r="N68" s="47"/>
    </row>
    <row r="69" spans="1:14" x14ac:dyDescent="0.2">
      <c r="A69" s="90" t="s">
        <v>1599</v>
      </c>
      <c r="B69" s="90" t="s">
        <v>1600</v>
      </c>
      <c r="C69" s="90" t="s">
        <v>1536</v>
      </c>
      <c r="D69" s="90" t="s">
        <v>397</v>
      </c>
      <c r="E69" s="90" t="s">
        <v>398</v>
      </c>
      <c r="F69" s="109">
        <v>9.3475346520000002</v>
      </c>
      <c r="G69" s="109">
        <v>28.505302142999998</v>
      </c>
      <c r="H69" s="110">
        <f t="shared" si="0"/>
        <v>-0.67207733476715803</v>
      </c>
      <c r="I69" s="127">
        <v>85.74393938</v>
      </c>
      <c r="J69" s="127">
        <v>65.275098279999995</v>
      </c>
      <c r="K69" s="110">
        <f t="shared" si="3"/>
        <v>0.31357809699800288</v>
      </c>
      <c r="L69" s="91">
        <f t="shared" si="1"/>
        <v>9.1728934496813253</v>
      </c>
      <c r="N69" s="47"/>
    </row>
    <row r="70" spans="1:14" x14ac:dyDescent="0.2">
      <c r="A70" s="90" t="s">
        <v>2670</v>
      </c>
      <c r="B70" s="90" t="s">
        <v>180</v>
      </c>
      <c r="C70" s="90" t="s">
        <v>1173</v>
      </c>
      <c r="D70" s="90" t="s">
        <v>396</v>
      </c>
      <c r="E70" s="90" t="s">
        <v>1853</v>
      </c>
      <c r="F70" s="109">
        <v>34.995181181999996</v>
      </c>
      <c r="G70" s="109">
        <v>16.587730768</v>
      </c>
      <c r="H70" s="110">
        <f t="shared" si="0"/>
        <v>1.1097027478593082</v>
      </c>
      <c r="I70" s="127">
        <v>85.574316670000002</v>
      </c>
      <c r="J70" s="127">
        <v>21.06350608</v>
      </c>
      <c r="K70" s="110">
        <f t="shared" si="3"/>
        <v>3.0626815091934594</v>
      </c>
      <c r="L70" s="91">
        <f t="shared" si="1"/>
        <v>2.4453171488083543</v>
      </c>
      <c r="N70" s="47"/>
    </row>
    <row r="71" spans="1:14" x14ac:dyDescent="0.2">
      <c r="A71" s="90" t="s">
        <v>235</v>
      </c>
      <c r="B71" s="90" t="s">
        <v>358</v>
      </c>
      <c r="C71" s="90" t="s">
        <v>1549</v>
      </c>
      <c r="D71" s="90" t="s">
        <v>397</v>
      </c>
      <c r="E71" s="90" t="s">
        <v>1853</v>
      </c>
      <c r="F71" s="109">
        <v>8.0639989800000009</v>
      </c>
      <c r="G71" s="109">
        <v>13.97249729</v>
      </c>
      <c r="H71" s="110">
        <f t="shared" ref="H71:H134" si="4">IF(ISERROR(F71/G71-1),"",IF((F71/G71-1)&gt;10000%,"",F71/G71-1))</f>
        <v>-0.42286630566954286</v>
      </c>
      <c r="I71" s="127">
        <v>85.485529830455008</v>
      </c>
      <c r="J71" s="127">
        <v>37.125178850000005</v>
      </c>
      <c r="K71" s="110">
        <f t="shared" si="3"/>
        <v>1.3026294412169546</v>
      </c>
      <c r="L71" s="91">
        <f t="shared" ref="L71:L134" si="5">IF(ISERROR(I71/F71),"",IF(I71/F71&gt;10000%,"",I71/F71))</f>
        <v>10.600885496448189</v>
      </c>
      <c r="N71" s="47"/>
    </row>
    <row r="72" spans="1:14" x14ac:dyDescent="0.2">
      <c r="A72" s="90" t="s">
        <v>882</v>
      </c>
      <c r="B72" s="90" t="s">
        <v>98</v>
      </c>
      <c r="C72" s="90" t="s">
        <v>1534</v>
      </c>
      <c r="D72" s="90" t="s">
        <v>397</v>
      </c>
      <c r="E72" s="90" t="s">
        <v>398</v>
      </c>
      <c r="F72" s="109">
        <v>23.819320363999999</v>
      </c>
      <c r="G72" s="109">
        <v>15.404317878000001</v>
      </c>
      <c r="H72" s="110">
        <f t="shared" si="4"/>
        <v>0.54627556719133019</v>
      </c>
      <c r="I72" s="127">
        <v>85.166174549999994</v>
      </c>
      <c r="J72" s="127">
        <v>46.783483799999999</v>
      </c>
      <c r="K72" s="110">
        <f t="shared" si="3"/>
        <v>0.82043250378886912</v>
      </c>
      <c r="L72" s="91">
        <f t="shared" si="5"/>
        <v>3.5755081693564308</v>
      </c>
      <c r="N72" s="47"/>
    </row>
    <row r="73" spans="1:14" x14ac:dyDescent="0.2">
      <c r="A73" s="90" t="s">
        <v>1605</v>
      </c>
      <c r="B73" s="90" t="s">
        <v>1606</v>
      </c>
      <c r="C73" s="90" t="s">
        <v>1536</v>
      </c>
      <c r="D73" s="90" t="s">
        <v>397</v>
      </c>
      <c r="E73" s="90" t="s">
        <v>398</v>
      </c>
      <c r="F73" s="109">
        <v>52.809560395000005</v>
      </c>
      <c r="G73" s="109">
        <v>64.123927657999999</v>
      </c>
      <c r="H73" s="110">
        <f t="shared" si="4"/>
        <v>-0.1764453251108431</v>
      </c>
      <c r="I73" s="127">
        <v>84.105573809999996</v>
      </c>
      <c r="J73" s="127">
        <v>94.116178529999999</v>
      </c>
      <c r="K73" s="110">
        <f t="shared" si="3"/>
        <v>-0.10636433476534612</v>
      </c>
      <c r="L73" s="91">
        <f t="shared" si="5"/>
        <v>1.5926202221892209</v>
      </c>
      <c r="N73" s="47"/>
    </row>
    <row r="74" spans="1:14" x14ac:dyDescent="0.2">
      <c r="A74" s="90" t="s">
        <v>661</v>
      </c>
      <c r="B74" s="90" t="s">
        <v>662</v>
      </c>
      <c r="C74" s="90" t="s">
        <v>1173</v>
      </c>
      <c r="D74" s="90" t="s">
        <v>396</v>
      </c>
      <c r="E74" s="90" t="s">
        <v>398</v>
      </c>
      <c r="F74" s="109">
        <v>13.047001342</v>
      </c>
      <c r="G74" s="109">
        <v>15.809354130000001</v>
      </c>
      <c r="H74" s="110">
        <f t="shared" si="4"/>
        <v>-0.17472900950192083</v>
      </c>
      <c r="I74" s="127">
        <v>83.872884839999998</v>
      </c>
      <c r="J74" s="127">
        <v>12.20134615695625</v>
      </c>
      <c r="K74" s="110">
        <f t="shared" si="3"/>
        <v>5.8740681365049427</v>
      </c>
      <c r="L74" s="91">
        <f t="shared" si="5"/>
        <v>6.4285181430925613</v>
      </c>
      <c r="N74" s="47"/>
    </row>
    <row r="75" spans="1:14" x14ac:dyDescent="0.2">
      <c r="A75" s="90" t="s">
        <v>1889</v>
      </c>
      <c r="B75" s="90" t="s">
        <v>424</v>
      </c>
      <c r="C75" s="90" t="s">
        <v>1532</v>
      </c>
      <c r="D75" s="90" t="s">
        <v>396</v>
      </c>
      <c r="E75" s="90" t="s">
        <v>1853</v>
      </c>
      <c r="F75" s="109">
        <v>4.0337287799999997</v>
      </c>
      <c r="G75" s="109">
        <v>2.0244840900000001</v>
      </c>
      <c r="H75" s="110">
        <f t="shared" si="4"/>
        <v>0.99247245257432448</v>
      </c>
      <c r="I75" s="127">
        <v>83.180798840000008</v>
      </c>
      <c r="J75" s="127">
        <v>256.26303498999999</v>
      </c>
      <c r="K75" s="110">
        <f t="shared" si="3"/>
        <v>-0.67540851592877638</v>
      </c>
      <c r="L75" s="91">
        <f t="shared" si="5"/>
        <v>20.621316746040623</v>
      </c>
      <c r="N75" s="47"/>
    </row>
    <row r="76" spans="1:14" x14ac:dyDescent="0.2">
      <c r="A76" s="90" t="s">
        <v>2064</v>
      </c>
      <c r="B76" s="90" t="s">
        <v>462</v>
      </c>
      <c r="C76" s="90" t="s">
        <v>1173</v>
      </c>
      <c r="D76" s="90" t="s">
        <v>396</v>
      </c>
      <c r="E76" s="90" t="s">
        <v>1853</v>
      </c>
      <c r="F76" s="109">
        <v>24.555789653999998</v>
      </c>
      <c r="G76" s="109">
        <v>22.491358179999999</v>
      </c>
      <c r="H76" s="110">
        <f t="shared" si="4"/>
        <v>9.1787763881496343E-2</v>
      </c>
      <c r="I76" s="127">
        <v>83.170657569999989</v>
      </c>
      <c r="J76" s="127">
        <v>32.315685260000002</v>
      </c>
      <c r="K76" s="110">
        <f t="shared" si="3"/>
        <v>1.5736931431544701</v>
      </c>
      <c r="L76" s="91">
        <f t="shared" si="5"/>
        <v>3.3870080637562379</v>
      </c>
      <c r="N76" s="47"/>
    </row>
    <row r="77" spans="1:14" x14ac:dyDescent="0.2">
      <c r="A77" s="90" t="s">
        <v>570</v>
      </c>
      <c r="B77" s="90" t="s">
        <v>571</v>
      </c>
      <c r="C77" s="90" t="s">
        <v>1173</v>
      </c>
      <c r="D77" s="90" t="s">
        <v>396</v>
      </c>
      <c r="E77" s="90" t="s">
        <v>1853</v>
      </c>
      <c r="F77" s="109">
        <v>39.920965053000003</v>
      </c>
      <c r="G77" s="109">
        <v>62.212684450999994</v>
      </c>
      <c r="H77" s="110">
        <f t="shared" si="4"/>
        <v>-0.35831470052634384</v>
      </c>
      <c r="I77" s="127">
        <v>82.547832598104506</v>
      </c>
      <c r="J77" s="127">
        <v>69.111056410077012</v>
      </c>
      <c r="K77" s="110">
        <f t="shared" si="3"/>
        <v>0.19442296046379481</v>
      </c>
      <c r="L77" s="91">
        <f t="shared" si="5"/>
        <v>2.0677814899642852</v>
      </c>
      <c r="N77" s="47"/>
    </row>
    <row r="78" spans="1:14" x14ac:dyDescent="0.2">
      <c r="A78" s="90" t="s">
        <v>1714</v>
      </c>
      <c r="B78" s="90" t="s">
        <v>1715</v>
      </c>
      <c r="C78" s="90" t="s">
        <v>1536</v>
      </c>
      <c r="D78" s="90" t="s">
        <v>1434</v>
      </c>
      <c r="E78" s="90" t="s">
        <v>398</v>
      </c>
      <c r="F78" s="109">
        <v>42.178476637000003</v>
      </c>
      <c r="G78" s="109">
        <v>40.780849530000005</v>
      </c>
      <c r="H78" s="110">
        <f t="shared" si="4"/>
        <v>3.4271652579769052E-2</v>
      </c>
      <c r="I78" s="127">
        <v>81.765462450000001</v>
      </c>
      <c r="J78" s="127">
        <v>69.343769690000002</v>
      </c>
      <c r="K78" s="110">
        <f t="shared" si="3"/>
        <v>0.17913206644996293</v>
      </c>
      <c r="L78" s="91">
        <f t="shared" si="5"/>
        <v>1.9385589279028943</v>
      </c>
      <c r="N78" s="47"/>
    </row>
    <row r="79" spans="1:14" x14ac:dyDescent="0.2">
      <c r="A79" s="90" t="s">
        <v>1034</v>
      </c>
      <c r="B79" s="90" t="s">
        <v>553</v>
      </c>
      <c r="C79" s="90" t="s">
        <v>1532</v>
      </c>
      <c r="D79" s="90" t="s">
        <v>396</v>
      </c>
      <c r="E79" s="90" t="s">
        <v>1853</v>
      </c>
      <c r="F79" s="109">
        <v>14.879551869999998</v>
      </c>
      <c r="G79" s="109">
        <v>3.2206771000000001</v>
      </c>
      <c r="H79" s="110">
        <f t="shared" si="4"/>
        <v>3.620007348765264</v>
      </c>
      <c r="I79" s="127">
        <v>76.312100583676497</v>
      </c>
      <c r="J79" s="127">
        <v>40.543092330182802</v>
      </c>
      <c r="K79" s="110">
        <f t="shared" si="3"/>
        <v>0.8822466713242052</v>
      </c>
      <c r="L79" s="91">
        <f t="shared" si="5"/>
        <v>5.1286558392619455</v>
      </c>
      <c r="N79" s="47"/>
    </row>
    <row r="80" spans="1:14" x14ac:dyDescent="0.2">
      <c r="A80" s="90" t="s">
        <v>2065</v>
      </c>
      <c r="B80" s="90" t="s">
        <v>253</v>
      </c>
      <c r="C80" s="90" t="s">
        <v>1173</v>
      </c>
      <c r="D80" s="90" t="s">
        <v>396</v>
      </c>
      <c r="E80" s="90" t="s">
        <v>1853</v>
      </c>
      <c r="F80" s="109">
        <v>29.287055236</v>
      </c>
      <c r="G80" s="109">
        <v>36.460846001</v>
      </c>
      <c r="H80" s="110">
        <f t="shared" si="4"/>
        <v>-0.19675327239535934</v>
      </c>
      <c r="I80" s="127">
        <v>75.661280980000001</v>
      </c>
      <c r="J80" s="127">
        <v>129.91667151000001</v>
      </c>
      <c r="K80" s="110">
        <f t="shared" si="3"/>
        <v>-0.41761684547024314</v>
      </c>
      <c r="L80" s="91">
        <f t="shared" si="5"/>
        <v>2.5834376440481543</v>
      </c>
      <c r="N80" s="47"/>
    </row>
    <row r="81" spans="1:14" x14ac:dyDescent="0.2">
      <c r="A81" s="90" t="s">
        <v>1033</v>
      </c>
      <c r="B81" s="90" t="s">
        <v>548</v>
      </c>
      <c r="C81" s="90" t="s">
        <v>1532</v>
      </c>
      <c r="D81" s="90" t="s">
        <v>396</v>
      </c>
      <c r="E81" s="90" t="s">
        <v>1853</v>
      </c>
      <c r="F81" s="109">
        <v>3.7170902099999998</v>
      </c>
      <c r="G81" s="109">
        <v>0.38649946000000002</v>
      </c>
      <c r="H81" s="110">
        <f t="shared" si="4"/>
        <v>8.6173231652121842</v>
      </c>
      <c r="I81" s="127">
        <v>75.231806250000005</v>
      </c>
      <c r="J81" s="127">
        <v>252.51478356000001</v>
      </c>
      <c r="K81" s="110">
        <f t="shared" si="3"/>
        <v>-0.70206969592287582</v>
      </c>
      <c r="L81" s="91">
        <f t="shared" si="5"/>
        <v>20.239435149463326</v>
      </c>
      <c r="N81" s="47"/>
    </row>
    <row r="82" spans="1:14" x14ac:dyDescent="0.2">
      <c r="A82" s="90" t="s">
        <v>1673</v>
      </c>
      <c r="B82" s="90" t="s">
        <v>699</v>
      </c>
      <c r="C82" s="90" t="s">
        <v>1536</v>
      </c>
      <c r="D82" s="90" t="s">
        <v>397</v>
      </c>
      <c r="E82" s="90" t="s">
        <v>398</v>
      </c>
      <c r="F82" s="109">
        <v>28.421282951000002</v>
      </c>
      <c r="G82" s="109">
        <v>32.120690089999997</v>
      </c>
      <c r="H82" s="110">
        <f t="shared" si="4"/>
        <v>-0.11517209401897988</v>
      </c>
      <c r="I82" s="127">
        <v>74.55874163</v>
      </c>
      <c r="J82" s="127">
        <v>63.151398</v>
      </c>
      <c r="K82" s="110">
        <f t="shared" si="3"/>
        <v>0.18063485514604127</v>
      </c>
      <c r="L82" s="91">
        <f t="shared" si="5"/>
        <v>2.6233418723054744</v>
      </c>
      <c r="N82" s="47"/>
    </row>
    <row r="83" spans="1:14" x14ac:dyDescent="0.2">
      <c r="A83" s="90" t="s">
        <v>1158</v>
      </c>
      <c r="B83" s="90" t="s">
        <v>944</v>
      </c>
      <c r="C83" s="90" t="s">
        <v>1536</v>
      </c>
      <c r="D83" s="90" t="s">
        <v>1434</v>
      </c>
      <c r="E83" s="90" t="s">
        <v>398</v>
      </c>
      <c r="F83" s="109">
        <v>10.584737512</v>
      </c>
      <c r="G83" s="109">
        <v>11.835460696</v>
      </c>
      <c r="H83" s="110">
        <f t="shared" si="4"/>
        <v>-0.10567591884468874</v>
      </c>
      <c r="I83" s="127">
        <v>73.837018020000002</v>
      </c>
      <c r="J83" s="127">
        <v>61.385264840081994</v>
      </c>
      <c r="K83" s="110">
        <f t="shared" si="3"/>
        <v>0.20284596331638749</v>
      </c>
      <c r="L83" s="91">
        <f t="shared" si="5"/>
        <v>6.9758005747700773</v>
      </c>
      <c r="N83" s="47"/>
    </row>
    <row r="84" spans="1:14" x14ac:dyDescent="0.2">
      <c r="A84" s="90" t="s">
        <v>1619</v>
      </c>
      <c r="B84" s="90" t="s">
        <v>776</v>
      </c>
      <c r="C84" s="90" t="s">
        <v>1536</v>
      </c>
      <c r="D84" s="90" t="s">
        <v>397</v>
      </c>
      <c r="E84" s="90" t="s">
        <v>398</v>
      </c>
      <c r="F84" s="109">
        <v>16.427297851999999</v>
      </c>
      <c r="G84" s="109">
        <v>13.682139953</v>
      </c>
      <c r="H84" s="110">
        <f t="shared" si="4"/>
        <v>0.2006380513888899</v>
      </c>
      <c r="I84" s="127">
        <v>73.116743780000007</v>
      </c>
      <c r="J84" s="127">
        <v>16.75611563</v>
      </c>
      <c r="K84" s="110">
        <f t="shared" si="3"/>
        <v>3.363585534650551</v>
      </c>
      <c r="L84" s="91">
        <f t="shared" si="5"/>
        <v>4.4509294491849829</v>
      </c>
      <c r="N84" s="47"/>
    </row>
    <row r="85" spans="1:14" x14ac:dyDescent="0.2">
      <c r="A85" s="90" t="s">
        <v>566</v>
      </c>
      <c r="B85" s="90" t="s">
        <v>567</v>
      </c>
      <c r="C85" s="90" t="s">
        <v>1173</v>
      </c>
      <c r="D85" s="90" t="s">
        <v>396</v>
      </c>
      <c r="E85" s="90" t="s">
        <v>1853</v>
      </c>
      <c r="F85" s="109">
        <v>5.0386800760000003</v>
      </c>
      <c r="G85" s="109">
        <v>9.4725510760000002</v>
      </c>
      <c r="H85" s="110">
        <f t="shared" si="4"/>
        <v>-0.46807570256694808</v>
      </c>
      <c r="I85" s="127">
        <v>70.447826579999997</v>
      </c>
      <c r="J85" s="127">
        <v>43.50734989</v>
      </c>
      <c r="K85" s="110">
        <f t="shared" si="3"/>
        <v>0.61921667851785567</v>
      </c>
      <c r="L85" s="91">
        <f t="shared" si="5"/>
        <v>13.981404954752676</v>
      </c>
      <c r="N85" s="47"/>
    </row>
    <row r="86" spans="1:14" x14ac:dyDescent="0.2">
      <c r="A86" s="90" t="s">
        <v>887</v>
      </c>
      <c r="B86" s="90" t="s">
        <v>103</v>
      </c>
      <c r="C86" s="90" t="s">
        <v>1534</v>
      </c>
      <c r="D86" s="90" t="s">
        <v>397</v>
      </c>
      <c r="E86" s="90" t="s">
        <v>398</v>
      </c>
      <c r="F86" s="109">
        <v>6.505977261</v>
      </c>
      <c r="G86" s="109">
        <v>11.624676172000001</v>
      </c>
      <c r="H86" s="110">
        <f t="shared" si="4"/>
        <v>-0.44033045181329467</v>
      </c>
      <c r="I86" s="127">
        <v>70.445054020000001</v>
      </c>
      <c r="J86" s="127">
        <v>78.316747219999996</v>
      </c>
      <c r="K86" s="110">
        <f t="shared" si="3"/>
        <v>-0.10051098238142575</v>
      </c>
      <c r="L86" s="91">
        <f t="shared" si="5"/>
        <v>10.827743656941749</v>
      </c>
      <c r="N86" s="47"/>
    </row>
    <row r="87" spans="1:14" x14ac:dyDescent="0.2">
      <c r="A87" s="90" t="s">
        <v>977</v>
      </c>
      <c r="B87" s="90" t="s">
        <v>978</v>
      </c>
      <c r="C87" s="90" t="s">
        <v>1537</v>
      </c>
      <c r="D87" s="90" t="s">
        <v>396</v>
      </c>
      <c r="E87" s="90" t="s">
        <v>1853</v>
      </c>
      <c r="F87" s="109">
        <v>103.44615444</v>
      </c>
      <c r="G87" s="109">
        <v>115.101182725</v>
      </c>
      <c r="H87" s="110">
        <f t="shared" si="4"/>
        <v>-0.10125897935250783</v>
      </c>
      <c r="I87" s="127">
        <v>69.76245501999999</v>
      </c>
      <c r="J87" s="127">
        <v>28.310943250000001</v>
      </c>
      <c r="K87" s="110">
        <f t="shared" si="3"/>
        <v>1.4641515616050689</v>
      </c>
      <c r="L87" s="91">
        <f t="shared" si="5"/>
        <v>0.6743842281779846</v>
      </c>
      <c r="N87" s="47"/>
    </row>
    <row r="88" spans="1:14" x14ac:dyDescent="0.2">
      <c r="A88" s="90" t="s">
        <v>2587</v>
      </c>
      <c r="B88" s="90" t="s">
        <v>2588</v>
      </c>
      <c r="C88" s="90" t="s">
        <v>296</v>
      </c>
      <c r="D88" s="90" t="s">
        <v>397</v>
      </c>
      <c r="E88" s="90" t="s">
        <v>398</v>
      </c>
      <c r="F88" s="109">
        <v>4.7876922899999999</v>
      </c>
      <c r="G88" s="109">
        <v>4.0682818200000002</v>
      </c>
      <c r="H88" s="110">
        <f t="shared" si="4"/>
        <v>0.17683398098512249</v>
      </c>
      <c r="I88" s="127">
        <v>69.536947431767487</v>
      </c>
      <c r="J88" s="127">
        <v>23.73502405</v>
      </c>
      <c r="K88" s="110">
        <f t="shared" si="3"/>
        <v>1.9297188528345934</v>
      </c>
      <c r="L88" s="91">
        <f t="shared" si="5"/>
        <v>14.524105397710823</v>
      </c>
      <c r="N88" s="47"/>
    </row>
    <row r="89" spans="1:14" x14ac:dyDescent="0.2">
      <c r="A89" s="90" t="s">
        <v>1893</v>
      </c>
      <c r="B89" s="90" t="s">
        <v>439</v>
      </c>
      <c r="C89" s="90" t="s">
        <v>1532</v>
      </c>
      <c r="D89" s="90" t="s">
        <v>396</v>
      </c>
      <c r="E89" s="90" t="s">
        <v>1853</v>
      </c>
      <c r="F89" s="109">
        <v>9.3892127700000003</v>
      </c>
      <c r="G89" s="109">
        <v>14.278416480000001</v>
      </c>
      <c r="H89" s="110">
        <f t="shared" si="4"/>
        <v>-0.34241918330708332</v>
      </c>
      <c r="I89" s="127">
        <v>67.042135500000001</v>
      </c>
      <c r="J89" s="127">
        <v>191.5830666</v>
      </c>
      <c r="K89" s="110">
        <f t="shared" si="3"/>
        <v>-0.65006231140471782</v>
      </c>
      <c r="L89" s="91">
        <f t="shared" si="5"/>
        <v>7.1403361647325836</v>
      </c>
      <c r="N89" s="47"/>
    </row>
    <row r="90" spans="1:14" x14ac:dyDescent="0.2">
      <c r="A90" s="90" t="s">
        <v>66</v>
      </c>
      <c r="B90" s="90" t="s">
        <v>78</v>
      </c>
      <c r="C90" s="90" t="s">
        <v>1536</v>
      </c>
      <c r="D90" s="90" t="s">
        <v>1434</v>
      </c>
      <c r="E90" s="90" t="s">
        <v>398</v>
      </c>
      <c r="F90" s="109">
        <v>18.902215613999999</v>
      </c>
      <c r="G90" s="109">
        <v>32.168603331999996</v>
      </c>
      <c r="H90" s="110">
        <f t="shared" si="4"/>
        <v>-0.41240173162268268</v>
      </c>
      <c r="I90" s="127">
        <v>65.873635469669495</v>
      </c>
      <c r="J90" s="127">
        <v>83.588164987697496</v>
      </c>
      <c r="K90" s="110">
        <f t="shared" si="3"/>
        <v>-0.21192628789775714</v>
      </c>
      <c r="L90" s="91">
        <f t="shared" si="5"/>
        <v>3.4849690012466015</v>
      </c>
      <c r="N90" s="47"/>
    </row>
    <row r="91" spans="1:14" x14ac:dyDescent="0.2">
      <c r="A91" s="90" t="s">
        <v>38</v>
      </c>
      <c r="B91" s="90" t="s">
        <v>1091</v>
      </c>
      <c r="C91" s="90" t="s">
        <v>1536</v>
      </c>
      <c r="D91" s="90" t="s">
        <v>397</v>
      </c>
      <c r="E91" s="90" t="s">
        <v>398</v>
      </c>
      <c r="F91" s="109">
        <v>13.648397544</v>
      </c>
      <c r="G91" s="109">
        <v>7.9862185349999999</v>
      </c>
      <c r="H91" s="110">
        <f t="shared" si="4"/>
        <v>0.70899374768987578</v>
      </c>
      <c r="I91" s="127">
        <v>65.292586862242999</v>
      </c>
      <c r="J91" s="127">
        <v>14.778907321338501</v>
      </c>
      <c r="K91" s="110">
        <f t="shared" si="3"/>
        <v>3.4179576637557236</v>
      </c>
      <c r="L91" s="91">
        <f t="shared" si="5"/>
        <v>4.7839013079558494</v>
      </c>
      <c r="N91" s="47"/>
    </row>
    <row r="92" spans="1:14" x14ac:dyDescent="0.2">
      <c r="A92" s="90" t="s">
        <v>413</v>
      </c>
      <c r="B92" s="90" t="s">
        <v>414</v>
      </c>
      <c r="C92" s="90" t="s">
        <v>1537</v>
      </c>
      <c r="D92" s="90" t="s">
        <v>396</v>
      </c>
      <c r="E92" s="90" t="s">
        <v>398</v>
      </c>
      <c r="F92" s="109">
        <v>9.936064527000001</v>
      </c>
      <c r="G92" s="109">
        <v>0.106572228</v>
      </c>
      <c r="H92" s="110">
        <f t="shared" si="4"/>
        <v>92.233150075458681</v>
      </c>
      <c r="I92" s="127">
        <v>59.311663939999995</v>
      </c>
      <c r="J92" s="127">
        <v>1.04511E-2</v>
      </c>
      <c r="K92" s="110" t="str">
        <f t="shared" si="3"/>
        <v/>
      </c>
      <c r="L92" s="91">
        <f t="shared" si="5"/>
        <v>5.9693315979206893</v>
      </c>
      <c r="N92" s="47"/>
    </row>
    <row r="93" spans="1:14" x14ac:dyDescent="0.2">
      <c r="A93" s="90" t="s">
        <v>642</v>
      </c>
      <c r="B93" s="90" t="s">
        <v>643</v>
      </c>
      <c r="C93" s="90" t="s">
        <v>1173</v>
      </c>
      <c r="D93" s="90" t="s">
        <v>396</v>
      </c>
      <c r="E93" s="90" t="s">
        <v>398</v>
      </c>
      <c r="F93" s="109">
        <v>25.496637315000001</v>
      </c>
      <c r="G93" s="109">
        <v>22.994603235</v>
      </c>
      <c r="H93" s="110">
        <f t="shared" si="4"/>
        <v>0.10880962173731556</v>
      </c>
      <c r="I93" s="127">
        <v>58.777883320000001</v>
      </c>
      <c r="J93" s="127">
        <v>46.552278790000003</v>
      </c>
      <c r="K93" s="110">
        <f t="shared" si="3"/>
        <v>0.26262096824841596</v>
      </c>
      <c r="L93" s="91">
        <f t="shared" si="5"/>
        <v>2.3053190345779524</v>
      </c>
      <c r="N93" s="47"/>
    </row>
    <row r="94" spans="1:14" x14ac:dyDescent="0.2">
      <c r="A94" s="90" t="s">
        <v>2834</v>
      </c>
      <c r="B94" s="90" t="s">
        <v>2835</v>
      </c>
      <c r="C94" s="90" t="s">
        <v>1536</v>
      </c>
      <c r="D94" s="90" t="s">
        <v>1434</v>
      </c>
      <c r="E94" s="90" t="s">
        <v>398</v>
      </c>
      <c r="F94" s="109">
        <v>17.45143655</v>
      </c>
      <c r="G94" s="109">
        <v>10.422786890000001</v>
      </c>
      <c r="H94" s="110">
        <f t="shared" si="4"/>
        <v>0.67435415634790918</v>
      </c>
      <c r="I94" s="127">
        <v>58.347438859999997</v>
      </c>
      <c r="J94" s="127">
        <v>118.61311898999999</v>
      </c>
      <c r="K94" s="110">
        <f t="shared" si="3"/>
        <v>-0.50808612608088366</v>
      </c>
      <c r="L94" s="91">
        <f t="shared" si="5"/>
        <v>3.3434175285701619</v>
      </c>
      <c r="N94" s="47"/>
    </row>
    <row r="95" spans="1:14" x14ac:dyDescent="0.2">
      <c r="A95" s="90" t="s">
        <v>986</v>
      </c>
      <c r="B95" s="90" t="s">
        <v>987</v>
      </c>
      <c r="C95" s="90" t="s">
        <v>1531</v>
      </c>
      <c r="D95" s="90" t="s">
        <v>396</v>
      </c>
      <c r="E95" s="90" t="s">
        <v>1853</v>
      </c>
      <c r="F95" s="109">
        <v>3.5903596499999999</v>
      </c>
      <c r="G95" s="109">
        <v>2.5942276959999999</v>
      </c>
      <c r="H95" s="110">
        <f t="shared" si="4"/>
        <v>0.38398015545663955</v>
      </c>
      <c r="I95" s="127">
        <v>58.324236119341499</v>
      </c>
      <c r="J95" s="127">
        <v>50.387536389011998</v>
      </c>
      <c r="K95" s="110">
        <f t="shared" si="3"/>
        <v>0.15751315303560376</v>
      </c>
      <c r="L95" s="91">
        <f t="shared" si="5"/>
        <v>16.244677916693249</v>
      </c>
      <c r="N95" s="47"/>
    </row>
    <row r="96" spans="1:14" x14ac:dyDescent="0.2">
      <c r="A96" s="90" t="s">
        <v>1011</v>
      </c>
      <c r="B96" s="90" t="s">
        <v>1012</v>
      </c>
      <c r="C96" s="90" t="s">
        <v>1173</v>
      </c>
      <c r="D96" s="90" t="s">
        <v>396</v>
      </c>
      <c r="E96" s="90" t="s">
        <v>1853</v>
      </c>
      <c r="F96" s="109">
        <v>27.908745057999997</v>
      </c>
      <c r="G96" s="109">
        <v>15.871013874999999</v>
      </c>
      <c r="H96" s="110">
        <f t="shared" si="4"/>
        <v>0.75847272756542772</v>
      </c>
      <c r="I96" s="127">
        <v>58.03336024</v>
      </c>
      <c r="J96" s="127">
        <v>111.53263745999999</v>
      </c>
      <c r="K96" s="110">
        <f t="shared" si="3"/>
        <v>-0.47967373890164611</v>
      </c>
      <c r="L96" s="91">
        <f t="shared" si="5"/>
        <v>2.079396981820393</v>
      </c>
      <c r="N96" s="47"/>
    </row>
    <row r="97" spans="1:14" x14ac:dyDescent="0.2">
      <c r="A97" s="90" t="s">
        <v>1891</v>
      </c>
      <c r="B97" s="90" t="s">
        <v>436</v>
      </c>
      <c r="C97" s="90" t="s">
        <v>1532</v>
      </c>
      <c r="D97" s="90" t="s">
        <v>396</v>
      </c>
      <c r="E97" s="90" t="s">
        <v>1853</v>
      </c>
      <c r="F97" s="109">
        <v>4.2655131200000005</v>
      </c>
      <c r="G97" s="109">
        <v>30.646376610000001</v>
      </c>
      <c r="H97" s="110">
        <f t="shared" si="4"/>
        <v>-0.86081509164094294</v>
      </c>
      <c r="I97" s="127">
        <v>57.82680551</v>
      </c>
      <c r="J97" s="127">
        <v>40.9272505</v>
      </c>
      <c r="K97" s="110">
        <f t="shared" ref="K97:K160" si="6">IF(ISERROR(I97/J97-1),"",IF((I97/J97-1)&gt;10000%,"",I97/J97-1))</f>
        <v>0.41291693928963058</v>
      </c>
      <c r="L97" s="91">
        <f t="shared" si="5"/>
        <v>13.556822797909948</v>
      </c>
      <c r="N97" s="47"/>
    </row>
    <row r="98" spans="1:14" x14ac:dyDescent="0.2">
      <c r="A98" s="90" t="s">
        <v>2075</v>
      </c>
      <c r="B98" s="90" t="s">
        <v>961</v>
      </c>
      <c r="C98" s="90" t="s">
        <v>1173</v>
      </c>
      <c r="D98" s="90" t="s">
        <v>396</v>
      </c>
      <c r="E98" s="90" t="s">
        <v>1853</v>
      </c>
      <c r="F98" s="109">
        <v>23.285342418000003</v>
      </c>
      <c r="G98" s="109">
        <v>14.903263949999999</v>
      </c>
      <c r="H98" s="110">
        <f t="shared" si="4"/>
        <v>0.56243239709916049</v>
      </c>
      <c r="I98" s="127">
        <v>55.630503279999999</v>
      </c>
      <c r="J98" s="127">
        <v>89.692534420000001</v>
      </c>
      <c r="K98" s="110">
        <f t="shared" si="6"/>
        <v>-0.3797643957801321</v>
      </c>
      <c r="L98" s="91">
        <f t="shared" si="5"/>
        <v>2.389078171210254</v>
      </c>
      <c r="N98" s="47"/>
    </row>
    <row r="99" spans="1:14" x14ac:dyDescent="0.2">
      <c r="A99" s="90" t="s">
        <v>1711</v>
      </c>
      <c r="B99" s="90" t="s">
        <v>1712</v>
      </c>
      <c r="C99" s="90" t="s">
        <v>1536</v>
      </c>
      <c r="D99" s="90" t="s">
        <v>1434</v>
      </c>
      <c r="E99" s="90" t="s">
        <v>398</v>
      </c>
      <c r="F99" s="109">
        <v>12.406977658000001</v>
      </c>
      <c r="G99" s="109">
        <v>10.900001398000001</v>
      </c>
      <c r="H99" s="110">
        <f t="shared" si="4"/>
        <v>0.1382546850201789</v>
      </c>
      <c r="I99" s="127">
        <v>55.465383590000002</v>
      </c>
      <c r="J99" s="127">
        <v>25.221095739999999</v>
      </c>
      <c r="K99" s="110">
        <f t="shared" si="6"/>
        <v>1.1991662916545436</v>
      </c>
      <c r="L99" s="91">
        <f t="shared" si="5"/>
        <v>4.4704991915767662</v>
      </c>
      <c r="N99" s="47"/>
    </row>
    <row r="100" spans="1:14" x14ac:dyDescent="0.2">
      <c r="A100" s="90" t="s">
        <v>68</v>
      </c>
      <c r="B100" s="90" t="s">
        <v>83</v>
      </c>
      <c r="C100" s="90" t="s">
        <v>1536</v>
      </c>
      <c r="D100" s="90" t="s">
        <v>1434</v>
      </c>
      <c r="E100" s="90" t="s">
        <v>398</v>
      </c>
      <c r="F100" s="109">
        <v>2.3293119550000001</v>
      </c>
      <c r="G100" s="109">
        <v>1.8914525800000002</v>
      </c>
      <c r="H100" s="110">
        <f t="shared" si="4"/>
        <v>0.23149370998240926</v>
      </c>
      <c r="I100" s="127">
        <v>54.102606159999993</v>
      </c>
      <c r="J100" s="127">
        <v>0.85112224999999997</v>
      </c>
      <c r="K100" s="110">
        <f t="shared" si="6"/>
        <v>62.566198815740037</v>
      </c>
      <c r="L100" s="91">
        <f t="shared" si="5"/>
        <v>23.226861496102178</v>
      </c>
      <c r="N100" s="47"/>
    </row>
    <row r="101" spans="1:14" x14ac:dyDescent="0.2">
      <c r="A101" s="90" t="s">
        <v>873</v>
      </c>
      <c r="B101" s="90" t="s">
        <v>115</v>
      </c>
      <c r="C101" s="90" t="s">
        <v>879</v>
      </c>
      <c r="D101" s="90" t="s">
        <v>396</v>
      </c>
      <c r="E101" s="90" t="s">
        <v>1853</v>
      </c>
      <c r="F101" s="109">
        <v>5.1037117929999996</v>
      </c>
      <c r="G101" s="109">
        <v>6.5854703310000007</v>
      </c>
      <c r="H101" s="110">
        <f t="shared" si="4"/>
        <v>-0.22500420828332801</v>
      </c>
      <c r="I101" s="127">
        <v>52.124062630000005</v>
      </c>
      <c r="J101" s="127">
        <v>8.2920875400000007</v>
      </c>
      <c r="K101" s="110">
        <f t="shared" si="6"/>
        <v>5.2860000426382374</v>
      </c>
      <c r="L101" s="91">
        <f t="shared" si="5"/>
        <v>10.212971410629184</v>
      </c>
      <c r="N101" s="47"/>
    </row>
    <row r="102" spans="1:14" x14ac:dyDescent="0.2">
      <c r="A102" s="90" t="s">
        <v>341</v>
      </c>
      <c r="B102" s="90" t="s">
        <v>668</v>
      </c>
      <c r="C102" s="90" t="s">
        <v>1533</v>
      </c>
      <c r="D102" s="90" t="s">
        <v>396</v>
      </c>
      <c r="E102" s="90" t="s">
        <v>1853</v>
      </c>
      <c r="F102" s="109">
        <v>7.6321589259999998</v>
      </c>
      <c r="G102" s="109">
        <v>10.518699505999999</v>
      </c>
      <c r="H102" s="110">
        <f t="shared" si="4"/>
        <v>-0.27441991078397854</v>
      </c>
      <c r="I102" s="127">
        <v>50.983344899999999</v>
      </c>
      <c r="J102" s="127">
        <v>57.663039509999997</v>
      </c>
      <c r="K102" s="110">
        <f t="shared" si="6"/>
        <v>-0.11584014069951343</v>
      </c>
      <c r="L102" s="91">
        <f t="shared" si="5"/>
        <v>6.6800685617693594</v>
      </c>
      <c r="N102" s="47"/>
    </row>
    <row r="103" spans="1:14" x14ac:dyDescent="0.2">
      <c r="A103" s="90" t="s">
        <v>752</v>
      </c>
      <c r="B103" s="90" t="s">
        <v>249</v>
      </c>
      <c r="C103" s="90" t="s">
        <v>1173</v>
      </c>
      <c r="D103" s="90" t="s">
        <v>396</v>
      </c>
      <c r="E103" s="90" t="s">
        <v>1853</v>
      </c>
      <c r="F103" s="109">
        <v>7.0798611610000002</v>
      </c>
      <c r="G103" s="109">
        <v>11.218065150000001</v>
      </c>
      <c r="H103" s="110">
        <f t="shared" si="4"/>
        <v>-0.36888749830446477</v>
      </c>
      <c r="I103" s="127">
        <v>49.390987850000002</v>
      </c>
      <c r="J103" s="127">
        <v>44.022456649999995</v>
      </c>
      <c r="K103" s="110">
        <f t="shared" si="6"/>
        <v>0.12194983216594313</v>
      </c>
      <c r="L103" s="91">
        <f t="shared" si="5"/>
        <v>6.9762650321554807</v>
      </c>
      <c r="N103" s="47"/>
    </row>
    <row r="104" spans="1:14" x14ac:dyDescent="0.2">
      <c r="A104" s="90" t="s">
        <v>898</v>
      </c>
      <c r="B104" s="90" t="s">
        <v>1104</v>
      </c>
      <c r="C104" s="90" t="s">
        <v>1536</v>
      </c>
      <c r="D104" s="90" t="s">
        <v>397</v>
      </c>
      <c r="E104" s="90" t="s">
        <v>398</v>
      </c>
      <c r="F104" s="109">
        <v>2.6140707599999997</v>
      </c>
      <c r="G104" s="109">
        <v>4.4065178669999998</v>
      </c>
      <c r="H104" s="110">
        <f t="shared" si="4"/>
        <v>-0.40677177787555763</v>
      </c>
      <c r="I104" s="127">
        <v>49.083175840000003</v>
      </c>
      <c r="J104" s="127">
        <v>5.2090306799999997</v>
      </c>
      <c r="K104" s="110">
        <f t="shared" si="6"/>
        <v>8.4227081496091341</v>
      </c>
      <c r="L104" s="91">
        <f t="shared" si="5"/>
        <v>18.776529155622402</v>
      </c>
      <c r="N104" s="47"/>
    </row>
    <row r="105" spans="1:14" x14ac:dyDescent="0.2">
      <c r="A105" s="90" t="s">
        <v>900</v>
      </c>
      <c r="B105" s="90" t="s">
        <v>1112</v>
      </c>
      <c r="C105" s="90" t="s">
        <v>1536</v>
      </c>
      <c r="D105" s="90" t="s">
        <v>397</v>
      </c>
      <c r="E105" s="90" t="s">
        <v>398</v>
      </c>
      <c r="F105" s="109">
        <v>20.927669688000002</v>
      </c>
      <c r="G105" s="109">
        <v>12.840434073999999</v>
      </c>
      <c r="H105" s="110">
        <f t="shared" si="4"/>
        <v>0.62982571830460721</v>
      </c>
      <c r="I105" s="127">
        <v>48.744395049999994</v>
      </c>
      <c r="J105" s="127">
        <v>29.244492269999999</v>
      </c>
      <c r="K105" s="110">
        <f t="shared" si="6"/>
        <v>0.66678889822969034</v>
      </c>
      <c r="L105" s="91">
        <f t="shared" si="5"/>
        <v>2.3291840791022329</v>
      </c>
      <c r="N105" s="47"/>
    </row>
    <row r="106" spans="1:14" x14ac:dyDescent="0.2">
      <c r="A106" s="90" t="s">
        <v>1668</v>
      </c>
      <c r="B106" s="90" t="s">
        <v>48</v>
      </c>
      <c r="C106" s="90" t="s">
        <v>1536</v>
      </c>
      <c r="D106" s="90" t="s">
        <v>397</v>
      </c>
      <c r="E106" s="90" t="s">
        <v>398</v>
      </c>
      <c r="F106" s="109">
        <v>27.409787730000001</v>
      </c>
      <c r="G106" s="109">
        <v>29.959579659999999</v>
      </c>
      <c r="H106" s="110">
        <f t="shared" si="4"/>
        <v>-8.5107733784539952E-2</v>
      </c>
      <c r="I106" s="127">
        <v>47.939322249999996</v>
      </c>
      <c r="J106" s="127">
        <v>76.766190800000004</v>
      </c>
      <c r="K106" s="110">
        <f t="shared" si="6"/>
        <v>-0.37551516168234844</v>
      </c>
      <c r="L106" s="91">
        <f t="shared" si="5"/>
        <v>1.748985534737667</v>
      </c>
      <c r="N106" s="47"/>
    </row>
    <row r="107" spans="1:14" x14ac:dyDescent="0.2">
      <c r="A107" s="90" t="s">
        <v>858</v>
      </c>
      <c r="B107" s="90" t="s">
        <v>859</v>
      </c>
      <c r="C107" s="90" t="s">
        <v>1534</v>
      </c>
      <c r="D107" s="90" t="s">
        <v>397</v>
      </c>
      <c r="E107" s="90" t="s">
        <v>398</v>
      </c>
      <c r="F107" s="109">
        <v>15.963239382999999</v>
      </c>
      <c r="G107" s="109">
        <v>18.486156392999998</v>
      </c>
      <c r="H107" s="110">
        <f t="shared" si="4"/>
        <v>-0.13647601785708852</v>
      </c>
      <c r="I107" s="127">
        <v>46.407137810000002</v>
      </c>
      <c r="J107" s="127">
        <v>114.76609134</v>
      </c>
      <c r="K107" s="110">
        <f t="shared" si="6"/>
        <v>-0.59563720199796077</v>
      </c>
      <c r="L107" s="91">
        <f t="shared" si="5"/>
        <v>2.9071253457127963</v>
      </c>
      <c r="N107" s="47"/>
    </row>
    <row r="108" spans="1:14" x14ac:dyDescent="0.2">
      <c r="A108" s="90" t="s">
        <v>2053</v>
      </c>
      <c r="B108" s="90" t="s">
        <v>684</v>
      </c>
      <c r="C108" s="90" t="s">
        <v>1173</v>
      </c>
      <c r="D108" s="90" t="s">
        <v>396</v>
      </c>
      <c r="E108" s="90" t="s">
        <v>1853</v>
      </c>
      <c r="F108" s="109">
        <v>27.282436434000001</v>
      </c>
      <c r="G108" s="109">
        <v>19.323137022000001</v>
      </c>
      <c r="H108" s="110">
        <f t="shared" si="4"/>
        <v>0.41190513750112556</v>
      </c>
      <c r="I108" s="127">
        <v>45.431714619999994</v>
      </c>
      <c r="J108" s="127">
        <v>41.18389827</v>
      </c>
      <c r="K108" s="110">
        <f t="shared" si="6"/>
        <v>0.10314264866699796</v>
      </c>
      <c r="L108" s="91">
        <f t="shared" si="5"/>
        <v>1.6652367075024848</v>
      </c>
      <c r="N108" s="47"/>
    </row>
    <row r="109" spans="1:14" x14ac:dyDescent="0.2">
      <c r="A109" s="90" t="s">
        <v>1674</v>
      </c>
      <c r="B109" s="90" t="s">
        <v>700</v>
      </c>
      <c r="C109" s="90" t="s">
        <v>1536</v>
      </c>
      <c r="D109" s="90" t="s">
        <v>397</v>
      </c>
      <c r="E109" s="90" t="s">
        <v>398</v>
      </c>
      <c r="F109" s="109">
        <v>23.310808460000001</v>
      </c>
      <c r="G109" s="109">
        <v>19.202910032999998</v>
      </c>
      <c r="H109" s="110">
        <f t="shared" si="4"/>
        <v>0.21392062036121717</v>
      </c>
      <c r="I109" s="127">
        <v>45.058962280000003</v>
      </c>
      <c r="J109" s="127">
        <v>47.19042966</v>
      </c>
      <c r="K109" s="110">
        <f t="shared" si="6"/>
        <v>-4.516736540347055E-2</v>
      </c>
      <c r="L109" s="91">
        <f t="shared" si="5"/>
        <v>1.9329643739005697</v>
      </c>
      <c r="N109" s="47"/>
    </row>
    <row r="110" spans="1:14" x14ac:dyDescent="0.2">
      <c r="A110" s="90" t="s">
        <v>318</v>
      </c>
      <c r="B110" s="90" t="s">
        <v>319</v>
      </c>
      <c r="C110" s="90" t="s">
        <v>1537</v>
      </c>
      <c r="D110" s="90" t="s">
        <v>396</v>
      </c>
      <c r="E110" s="90" t="s">
        <v>1853</v>
      </c>
      <c r="F110" s="109">
        <v>109.54989541799999</v>
      </c>
      <c r="G110" s="109">
        <v>149.79392447399999</v>
      </c>
      <c r="H110" s="110">
        <f t="shared" si="4"/>
        <v>-0.26866262565265275</v>
      </c>
      <c r="I110" s="127">
        <v>45.014676080000001</v>
      </c>
      <c r="J110" s="127">
        <v>78.810595219999996</v>
      </c>
      <c r="K110" s="110">
        <f t="shared" si="6"/>
        <v>-0.42882456407870784</v>
      </c>
      <c r="L110" s="91">
        <f t="shared" si="5"/>
        <v>0.41090569651610731</v>
      </c>
      <c r="N110" s="47"/>
    </row>
    <row r="111" spans="1:14" x14ac:dyDescent="0.2">
      <c r="A111" s="90" t="s">
        <v>34</v>
      </c>
      <c r="B111" s="90" t="s">
        <v>255</v>
      </c>
      <c r="C111" s="90" t="s">
        <v>1173</v>
      </c>
      <c r="D111" s="90" t="s">
        <v>396</v>
      </c>
      <c r="E111" s="90" t="s">
        <v>1853</v>
      </c>
      <c r="F111" s="109">
        <v>17.570773500000001</v>
      </c>
      <c r="G111" s="109">
        <v>9.8657964299999996</v>
      </c>
      <c r="H111" s="110">
        <f t="shared" si="4"/>
        <v>0.78097872023495651</v>
      </c>
      <c r="I111" s="127">
        <v>44.556507830000001</v>
      </c>
      <c r="J111" s="127">
        <v>56.924475880000003</v>
      </c>
      <c r="K111" s="110">
        <f t="shared" si="6"/>
        <v>-0.21726977471118702</v>
      </c>
      <c r="L111" s="91">
        <f t="shared" si="5"/>
        <v>2.5358307549750156</v>
      </c>
      <c r="N111" s="47"/>
    </row>
    <row r="112" spans="1:14" x14ac:dyDescent="0.2">
      <c r="A112" s="90" t="s">
        <v>1649</v>
      </c>
      <c r="B112" s="90" t="s">
        <v>1586</v>
      </c>
      <c r="C112" s="90" t="s">
        <v>1536</v>
      </c>
      <c r="D112" s="90" t="s">
        <v>397</v>
      </c>
      <c r="E112" s="90" t="s">
        <v>398</v>
      </c>
      <c r="F112" s="109">
        <v>1.4306191910000001</v>
      </c>
      <c r="G112" s="109">
        <v>1.617543688</v>
      </c>
      <c r="H112" s="110">
        <f t="shared" si="4"/>
        <v>-0.11556070997446832</v>
      </c>
      <c r="I112" s="127">
        <v>44.46914785042275</v>
      </c>
      <c r="J112" s="127">
        <v>39.137754530000002</v>
      </c>
      <c r="K112" s="110">
        <f t="shared" si="6"/>
        <v>0.13622123661530217</v>
      </c>
      <c r="L112" s="91">
        <f t="shared" si="5"/>
        <v>31.083846861678754</v>
      </c>
      <c r="N112" s="47"/>
    </row>
    <row r="113" spans="1:14" x14ac:dyDescent="0.2">
      <c r="A113" s="90" t="s">
        <v>1886</v>
      </c>
      <c r="B113" s="90" t="s">
        <v>432</v>
      </c>
      <c r="C113" s="90" t="s">
        <v>1532</v>
      </c>
      <c r="D113" s="90" t="s">
        <v>396</v>
      </c>
      <c r="E113" s="90" t="s">
        <v>1853</v>
      </c>
      <c r="F113" s="109">
        <v>1.2069209999999999</v>
      </c>
      <c r="G113" s="109">
        <v>1.9629099999999999</v>
      </c>
      <c r="H113" s="110">
        <f t="shared" si="4"/>
        <v>-0.38513686312668438</v>
      </c>
      <c r="I113" s="127">
        <v>44.369988190000001</v>
      </c>
      <c r="J113" s="127">
        <v>139.71390522999999</v>
      </c>
      <c r="K113" s="110">
        <f t="shared" si="6"/>
        <v>-0.68242253255352647</v>
      </c>
      <c r="L113" s="91">
        <f t="shared" si="5"/>
        <v>36.762959787757445</v>
      </c>
      <c r="N113" s="47"/>
    </row>
    <row r="114" spans="1:14" x14ac:dyDescent="0.2">
      <c r="A114" s="90" t="s">
        <v>1899</v>
      </c>
      <c r="B114" s="90" t="s">
        <v>435</v>
      </c>
      <c r="C114" s="90" t="s">
        <v>1532</v>
      </c>
      <c r="D114" s="90" t="s">
        <v>396</v>
      </c>
      <c r="E114" s="90" t="s">
        <v>1853</v>
      </c>
      <c r="F114" s="109">
        <v>0.39273840000000004</v>
      </c>
      <c r="G114" s="109">
        <v>0.60942083999999996</v>
      </c>
      <c r="H114" s="110">
        <f t="shared" si="4"/>
        <v>-0.35555469353493052</v>
      </c>
      <c r="I114" s="127">
        <v>44.341049009999999</v>
      </c>
      <c r="J114" s="127">
        <v>225.48477523</v>
      </c>
      <c r="K114" s="110">
        <f t="shared" si="6"/>
        <v>-0.80335235953393735</v>
      </c>
      <c r="L114" s="91" t="str">
        <f t="shared" si="5"/>
        <v/>
      </c>
      <c r="N114" s="47"/>
    </row>
    <row r="115" spans="1:14" x14ac:dyDescent="0.2">
      <c r="A115" s="90" t="s">
        <v>1811</v>
      </c>
      <c r="B115" s="90" t="s">
        <v>1832</v>
      </c>
      <c r="C115" s="90" t="s">
        <v>1536</v>
      </c>
      <c r="D115" s="90" t="s">
        <v>397</v>
      </c>
      <c r="E115" s="90" t="s">
        <v>398</v>
      </c>
      <c r="F115" s="109">
        <v>10.884928439999999</v>
      </c>
      <c r="G115" s="109">
        <v>28.856524409999999</v>
      </c>
      <c r="H115" s="110">
        <f t="shared" si="4"/>
        <v>-0.62279142542100763</v>
      </c>
      <c r="I115" s="127">
        <v>43.503916336987949</v>
      </c>
      <c r="J115" s="127">
        <v>41.392101862495103</v>
      </c>
      <c r="K115" s="110">
        <f t="shared" si="6"/>
        <v>5.1019744817702328E-2</v>
      </c>
      <c r="L115" s="91">
        <f t="shared" si="5"/>
        <v>3.9967112854062963</v>
      </c>
      <c r="N115" s="47"/>
    </row>
    <row r="116" spans="1:14" x14ac:dyDescent="0.2">
      <c r="A116" s="90" t="s">
        <v>2117</v>
      </c>
      <c r="B116" s="90" t="s">
        <v>1039</v>
      </c>
      <c r="C116" s="90" t="s">
        <v>1535</v>
      </c>
      <c r="D116" s="90" t="s">
        <v>396</v>
      </c>
      <c r="E116" s="90" t="s">
        <v>1853</v>
      </c>
      <c r="F116" s="109">
        <v>80.873311677000004</v>
      </c>
      <c r="G116" s="109">
        <v>82.062707595999996</v>
      </c>
      <c r="H116" s="110">
        <f t="shared" si="4"/>
        <v>-1.4493744525899244E-2</v>
      </c>
      <c r="I116" s="127">
        <v>43.465994369999997</v>
      </c>
      <c r="J116" s="127">
        <v>26.146866320000001</v>
      </c>
      <c r="K116" s="110">
        <f t="shared" si="6"/>
        <v>0.66237872783831153</v>
      </c>
      <c r="L116" s="91">
        <f t="shared" si="5"/>
        <v>0.53745782717046231</v>
      </c>
      <c r="N116" s="47"/>
    </row>
    <row r="117" spans="1:14" x14ac:dyDescent="0.2">
      <c r="A117" s="90" t="s">
        <v>902</v>
      </c>
      <c r="B117" s="90" t="s">
        <v>82</v>
      </c>
      <c r="C117" s="90" t="s">
        <v>1536</v>
      </c>
      <c r="D117" s="90" t="s">
        <v>397</v>
      </c>
      <c r="E117" s="90" t="s">
        <v>1853</v>
      </c>
      <c r="F117" s="109">
        <v>7.1945468260000007</v>
      </c>
      <c r="G117" s="109">
        <v>4.7922754060000008</v>
      </c>
      <c r="H117" s="110">
        <f t="shared" si="4"/>
        <v>0.50127991746724732</v>
      </c>
      <c r="I117" s="127">
        <v>41.265347356970146</v>
      </c>
      <c r="J117" s="127">
        <v>71.942519872014003</v>
      </c>
      <c r="K117" s="110">
        <f t="shared" si="6"/>
        <v>-0.42641226036589563</v>
      </c>
      <c r="L117" s="91">
        <f t="shared" si="5"/>
        <v>5.7356423350868244</v>
      </c>
      <c r="N117" s="47"/>
    </row>
    <row r="118" spans="1:14" x14ac:dyDescent="0.2">
      <c r="A118" s="90" t="s">
        <v>339</v>
      </c>
      <c r="B118" s="90" t="s">
        <v>340</v>
      </c>
      <c r="C118" s="90" t="s">
        <v>1534</v>
      </c>
      <c r="D118" s="90" t="s">
        <v>397</v>
      </c>
      <c r="E118" s="90" t="s">
        <v>398</v>
      </c>
      <c r="F118" s="109">
        <v>15.346850457</v>
      </c>
      <c r="G118" s="109">
        <v>11.068659937000001</v>
      </c>
      <c r="H118" s="110">
        <f t="shared" si="4"/>
        <v>0.38651386385979625</v>
      </c>
      <c r="I118" s="127">
        <v>41.098851100000005</v>
      </c>
      <c r="J118" s="127">
        <v>10.896734800000001</v>
      </c>
      <c r="K118" s="110">
        <f t="shared" si="6"/>
        <v>2.7716666372388912</v>
      </c>
      <c r="L118" s="91">
        <f t="shared" si="5"/>
        <v>2.6779990601429238</v>
      </c>
      <c r="N118" s="47"/>
    </row>
    <row r="119" spans="1:14" x14ac:dyDescent="0.2">
      <c r="A119" s="90" t="s">
        <v>880</v>
      </c>
      <c r="B119" s="90" t="s">
        <v>195</v>
      </c>
      <c r="C119" s="90" t="s">
        <v>1173</v>
      </c>
      <c r="D119" s="90" t="s">
        <v>396</v>
      </c>
      <c r="E119" s="90" t="s">
        <v>398</v>
      </c>
      <c r="F119" s="109">
        <v>16.468929178</v>
      </c>
      <c r="G119" s="109">
        <v>15.620340355</v>
      </c>
      <c r="H119" s="110">
        <f t="shared" si="4"/>
        <v>5.4325885589834089E-2</v>
      </c>
      <c r="I119" s="127">
        <v>40.363875060000005</v>
      </c>
      <c r="J119" s="127">
        <v>48.654823780000001</v>
      </c>
      <c r="K119" s="110">
        <f t="shared" si="6"/>
        <v>-0.17040342716045487</v>
      </c>
      <c r="L119" s="91">
        <f t="shared" si="5"/>
        <v>2.4509107194364552</v>
      </c>
      <c r="N119" s="47"/>
    </row>
    <row r="120" spans="1:14" x14ac:dyDescent="0.2">
      <c r="A120" s="90" t="s">
        <v>1545</v>
      </c>
      <c r="B120" s="90" t="s">
        <v>1546</v>
      </c>
      <c r="C120" s="90" t="s">
        <v>1531</v>
      </c>
      <c r="D120" s="90" t="s">
        <v>396</v>
      </c>
      <c r="E120" s="90" t="s">
        <v>1853</v>
      </c>
      <c r="F120" s="109">
        <v>0.55917735999999996</v>
      </c>
      <c r="G120" s="109">
        <v>4.2121662249999998</v>
      </c>
      <c r="H120" s="110">
        <f t="shared" si="4"/>
        <v>-0.86724708139931017</v>
      </c>
      <c r="I120" s="127">
        <v>40.236688802904702</v>
      </c>
      <c r="J120" s="127">
        <v>0.15296794</v>
      </c>
      <c r="K120" s="110" t="str">
        <f t="shared" si="6"/>
        <v/>
      </c>
      <c r="L120" s="91">
        <f t="shared" si="5"/>
        <v>71.95693474232344</v>
      </c>
      <c r="N120" s="47"/>
    </row>
    <row r="121" spans="1:14" x14ac:dyDescent="0.2">
      <c r="A121" s="90" t="s">
        <v>36</v>
      </c>
      <c r="B121" s="90" t="s">
        <v>656</v>
      </c>
      <c r="C121" s="90" t="s">
        <v>1173</v>
      </c>
      <c r="D121" s="90" t="s">
        <v>396</v>
      </c>
      <c r="E121" s="90" t="s">
        <v>1853</v>
      </c>
      <c r="F121" s="109">
        <v>3.4095054279999997</v>
      </c>
      <c r="G121" s="109">
        <v>4.6640108550000008</v>
      </c>
      <c r="H121" s="110">
        <f t="shared" si="4"/>
        <v>-0.26897566622408753</v>
      </c>
      <c r="I121" s="127">
        <v>39.911028250000001</v>
      </c>
      <c r="J121" s="127">
        <v>19.971212859999998</v>
      </c>
      <c r="K121" s="110">
        <f t="shared" si="6"/>
        <v>0.99842786363451763</v>
      </c>
      <c r="L121" s="91">
        <f t="shared" si="5"/>
        <v>11.705811617789864</v>
      </c>
      <c r="N121" s="47"/>
    </row>
    <row r="122" spans="1:14" x14ac:dyDescent="0.2">
      <c r="A122" s="90" t="s">
        <v>884</v>
      </c>
      <c r="B122" s="90" t="s">
        <v>99</v>
      </c>
      <c r="C122" s="90" t="s">
        <v>1534</v>
      </c>
      <c r="D122" s="90" t="s">
        <v>397</v>
      </c>
      <c r="E122" s="90" t="s">
        <v>398</v>
      </c>
      <c r="F122" s="109">
        <v>17.23465728</v>
      </c>
      <c r="G122" s="109">
        <v>2.5107857299999998</v>
      </c>
      <c r="H122" s="110">
        <f t="shared" si="4"/>
        <v>5.8642485394402817</v>
      </c>
      <c r="I122" s="127">
        <v>39.441162929999997</v>
      </c>
      <c r="J122" s="127">
        <v>35.325170819999997</v>
      </c>
      <c r="K122" s="110">
        <f t="shared" si="6"/>
        <v>0.11651725991568762</v>
      </c>
      <c r="L122" s="91">
        <f t="shared" si="5"/>
        <v>2.2884796772703795</v>
      </c>
      <c r="N122" s="47"/>
    </row>
    <row r="123" spans="1:14" x14ac:dyDescent="0.2">
      <c r="A123" s="90" t="s">
        <v>2062</v>
      </c>
      <c r="B123" s="90" t="s">
        <v>346</v>
      </c>
      <c r="C123" s="90" t="s">
        <v>1173</v>
      </c>
      <c r="D123" s="90" t="s">
        <v>396</v>
      </c>
      <c r="E123" s="90" t="s">
        <v>1853</v>
      </c>
      <c r="F123" s="109">
        <v>3.6488137439999999</v>
      </c>
      <c r="G123" s="109">
        <v>13.688677732</v>
      </c>
      <c r="H123" s="110">
        <f t="shared" si="4"/>
        <v>-0.7334429361668604</v>
      </c>
      <c r="I123" s="127">
        <v>39.412867159999998</v>
      </c>
      <c r="J123" s="127">
        <v>45.521557810000004</v>
      </c>
      <c r="K123" s="110">
        <f t="shared" si="6"/>
        <v>-0.13419335681561562</v>
      </c>
      <c r="L123" s="91">
        <f t="shared" si="5"/>
        <v>10.801556320820524</v>
      </c>
      <c r="N123" s="47"/>
    </row>
    <row r="124" spans="1:14" x14ac:dyDescent="0.2">
      <c r="A124" s="90" t="s">
        <v>1592</v>
      </c>
      <c r="B124" s="90" t="s">
        <v>1593</v>
      </c>
      <c r="C124" s="90" t="s">
        <v>1536</v>
      </c>
      <c r="D124" s="90" t="s">
        <v>397</v>
      </c>
      <c r="E124" s="90" t="s">
        <v>398</v>
      </c>
      <c r="F124" s="109">
        <v>7.8348883699999998</v>
      </c>
      <c r="G124" s="109">
        <v>8.7701277359999992</v>
      </c>
      <c r="H124" s="110">
        <f t="shared" si="4"/>
        <v>-0.10663919547727774</v>
      </c>
      <c r="I124" s="127">
        <v>39.323105236649752</v>
      </c>
      <c r="J124" s="127">
        <v>11.85665035002515</v>
      </c>
      <c r="K124" s="110">
        <f t="shared" si="6"/>
        <v>2.3165442241928251</v>
      </c>
      <c r="L124" s="91">
        <f t="shared" si="5"/>
        <v>5.0189745379422366</v>
      </c>
      <c r="N124" s="47"/>
    </row>
    <row r="125" spans="1:14" x14ac:dyDescent="0.2">
      <c r="A125" s="90" t="s">
        <v>1550</v>
      </c>
      <c r="B125" s="90" t="s">
        <v>1551</v>
      </c>
      <c r="C125" s="90" t="s">
        <v>1173</v>
      </c>
      <c r="D125" s="90" t="s">
        <v>396</v>
      </c>
      <c r="E125" s="90" t="s">
        <v>1853</v>
      </c>
      <c r="F125" s="109">
        <v>1.0026396200000001</v>
      </c>
      <c r="G125" s="109">
        <v>2.1012998509999998</v>
      </c>
      <c r="H125" s="110">
        <f t="shared" si="4"/>
        <v>-0.52284790791621294</v>
      </c>
      <c r="I125" s="127">
        <v>38.911878850000001</v>
      </c>
      <c r="J125" s="127">
        <v>4.6777692399999999</v>
      </c>
      <c r="K125" s="110">
        <f t="shared" si="6"/>
        <v>7.3184690936143753</v>
      </c>
      <c r="L125" s="91">
        <f t="shared" si="5"/>
        <v>38.80943668473823</v>
      </c>
      <c r="N125" s="47"/>
    </row>
    <row r="126" spans="1:14" x14ac:dyDescent="0.2">
      <c r="A126" s="90" t="s">
        <v>166</v>
      </c>
      <c r="B126" s="90" t="s">
        <v>81</v>
      </c>
      <c r="C126" s="90" t="s">
        <v>1536</v>
      </c>
      <c r="D126" s="90" t="s">
        <v>397</v>
      </c>
      <c r="E126" s="90" t="s">
        <v>398</v>
      </c>
      <c r="F126" s="109">
        <v>2.3134296000000001</v>
      </c>
      <c r="G126" s="109">
        <v>0.52454288000000004</v>
      </c>
      <c r="H126" s="110">
        <f t="shared" si="4"/>
        <v>3.4103727039436693</v>
      </c>
      <c r="I126" s="127">
        <v>38.074930094875299</v>
      </c>
      <c r="J126" s="127">
        <v>7.182637E-2</v>
      </c>
      <c r="K126" s="110" t="str">
        <f t="shared" si="6"/>
        <v/>
      </c>
      <c r="L126" s="91">
        <f t="shared" si="5"/>
        <v>16.458218609667352</v>
      </c>
      <c r="N126" s="47"/>
    </row>
    <row r="127" spans="1:14" x14ac:dyDescent="0.2">
      <c r="A127" s="90" t="s">
        <v>1647</v>
      </c>
      <c r="B127" s="90" t="s">
        <v>681</v>
      </c>
      <c r="C127" s="90" t="s">
        <v>1536</v>
      </c>
      <c r="D127" s="90" t="s">
        <v>397</v>
      </c>
      <c r="E127" s="90" t="s">
        <v>398</v>
      </c>
      <c r="F127" s="109">
        <v>12.118283579</v>
      </c>
      <c r="G127" s="109">
        <v>13.839051005</v>
      </c>
      <c r="H127" s="110">
        <f t="shared" si="4"/>
        <v>-0.12434143247093266</v>
      </c>
      <c r="I127" s="127">
        <v>37.655498649999998</v>
      </c>
      <c r="J127" s="127">
        <v>23.14398658</v>
      </c>
      <c r="K127" s="110">
        <f t="shared" si="6"/>
        <v>0.62701004512939873</v>
      </c>
      <c r="L127" s="91">
        <f t="shared" si="5"/>
        <v>3.107329384109637</v>
      </c>
      <c r="N127" s="47"/>
    </row>
    <row r="128" spans="1:14" x14ac:dyDescent="0.2">
      <c r="A128" s="90" t="s">
        <v>1615</v>
      </c>
      <c r="B128" s="90" t="s">
        <v>781</v>
      </c>
      <c r="C128" s="90" t="s">
        <v>1536</v>
      </c>
      <c r="D128" s="90" t="s">
        <v>397</v>
      </c>
      <c r="E128" s="90" t="s">
        <v>398</v>
      </c>
      <c r="F128" s="109">
        <v>25.144882020000001</v>
      </c>
      <c r="G128" s="109">
        <v>16.337281958000002</v>
      </c>
      <c r="H128" s="110">
        <f t="shared" si="4"/>
        <v>0.53911048879750245</v>
      </c>
      <c r="I128" s="127">
        <v>37.554760680000001</v>
      </c>
      <c r="J128" s="127">
        <v>16.705195270000001</v>
      </c>
      <c r="K128" s="110">
        <f t="shared" si="6"/>
        <v>1.2480886977384014</v>
      </c>
      <c r="L128" s="91">
        <f t="shared" si="5"/>
        <v>1.4935349726488794</v>
      </c>
      <c r="N128" s="47"/>
    </row>
    <row r="129" spans="1:14" x14ac:dyDescent="0.2">
      <c r="A129" s="90" t="s">
        <v>904</v>
      </c>
      <c r="B129" s="90" t="s">
        <v>1041</v>
      </c>
      <c r="C129" s="90" t="s">
        <v>1537</v>
      </c>
      <c r="D129" s="90" t="s">
        <v>396</v>
      </c>
      <c r="E129" s="90" t="s">
        <v>398</v>
      </c>
      <c r="F129" s="109">
        <v>38.518095461999998</v>
      </c>
      <c r="G129" s="109">
        <v>56.750571325000003</v>
      </c>
      <c r="H129" s="110">
        <f t="shared" si="4"/>
        <v>-0.32127387332518642</v>
      </c>
      <c r="I129" s="127">
        <v>37.195167659999996</v>
      </c>
      <c r="J129" s="127">
        <v>52.304232720000002</v>
      </c>
      <c r="K129" s="110">
        <f t="shared" si="6"/>
        <v>-0.28886887875563139</v>
      </c>
      <c r="L129" s="91">
        <f t="shared" si="5"/>
        <v>0.96565438176181018</v>
      </c>
      <c r="N129" s="47"/>
    </row>
    <row r="130" spans="1:14" x14ac:dyDescent="0.2">
      <c r="A130" s="90" t="s">
        <v>2675</v>
      </c>
      <c r="B130" s="90" t="s">
        <v>183</v>
      </c>
      <c r="C130" s="90" t="s">
        <v>1173</v>
      </c>
      <c r="D130" s="90" t="s">
        <v>396</v>
      </c>
      <c r="E130" s="90" t="s">
        <v>1853</v>
      </c>
      <c r="F130" s="109">
        <v>12.985216599999999</v>
      </c>
      <c r="G130" s="109">
        <v>9.4999457730000003</v>
      </c>
      <c r="H130" s="110">
        <f t="shared" si="4"/>
        <v>0.36687270751645351</v>
      </c>
      <c r="I130" s="127">
        <v>36.83052301</v>
      </c>
      <c r="J130" s="127">
        <v>8.68114089</v>
      </c>
      <c r="K130" s="110">
        <f t="shared" si="6"/>
        <v>3.2425901706567046</v>
      </c>
      <c r="L130" s="91">
        <f t="shared" si="5"/>
        <v>2.8363425997838188</v>
      </c>
      <c r="N130" s="47"/>
    </row>
    <row r="131" spans="1:14" x14ac:dyDescent="0.2">
      <c r="A131" s="90" t="s">
        <v>65</v>
      </c>
      <c r="B131" s="90" t="s">
        <v>77</v>
      </c>
      <c r="C131" s="90" t="s">
        <v>1173</v>
      </c>
      <c r="D131" s="90" t="s">
        <v>396</v>
      </c>
      <c r="E131" s="90" t="s">
        <v>1853</v>
      </c>
      <c r="F131" s="109">
        <v>13.735464883999999</v>
      </c>
      <c r="G131" s="109">
        <v>9.2131037300000003</v>
      </c>
      <c r="H131" s="110">
        <f t="shared" si="4"/>
        <v>0.49086185139478489</v>
      </c>
      <c r="I131" s="127">
        <v>36.598779444349695</v>
      </c>
      <c r="J131" s="127">
        <v>28.085094673342549</v>
      </c>
      <c r="K131" s="110">
        <f t="shared" si="6"/>
        <v>0.30313890232629537</v>
      </c>
      <c r="L131" s="91">
        <f t="shared" si="5"/>
        <v>2.6645461040770768</v>
      </c>
      <c r="N131" s="47"/>
    </row>
    <row r="132" spans="1:14" x14ac:dyDescent="0.2">
      <c r="A132" s="90" t="s">
        <v>1638</v>
      </c>
      <c r="B132" s="90" t="s">
        <v>1103</v>
      </c>
      <c r="C132" s="90" t="s">
        <v>1536</v>
      </c>
      <c r="D132" s="90" t="s">
        <v>397</v>
      </c>
      <c r="E132" s="90" t="s">
        <v>398</v>
      </c>
      <c r="F132" s="109">
        <v>12.621991091</v>
      </c>
      <c r="G132" s="109">
        <v>7.9052844170000007</v>
      </c>
      <c r="H132" s="110">
        <f t="shared" si="4"/>
        <v>0.59665236887074036</v>
      </c>
      <c r="I132" s="127">
        <v>36.435748420000003</v>
      </c>
      <c r="J132" s="127">
        <v>2.6962342100000001</v>
      </c>
      <c r="K132" s="110">
        <f t="shared" si="6"/>
        <v>12.513569512939309</v>
      </c>
      <c r="L132" s="91">
        <f t="shared" si="5"/>
        <v>2.8866878575108639</v>
      </c>
      <c r="N132" s="47"/>
    </row>
    <row r="133" spans="1:14" x14ac:dyDescent="0.2">
      <c r="A133" s="90" t="s">
        <v>758</v>
      </c>
      <c r="B133" s="90" t="s">
        <v>244</v>
      </c>
      <c r="C133" s="90" t="s">
        <v>1173</v>
      </c>
      <c r="D133" s="90" t="s">
        <v>396</v>
      </c>
      <c r="E133" s="90" t="s">
        <v>1853</v>
      </c>
      <c r="F133" s="109">
        <v>6.3684815369999992</v>
      </c>
      <c r="G133" s="109">
        <v>8.1288058220000003</v>
      </c>
      <c r="H133" s="110">
        <f t="shared" si="4"/>
        <v>-0.21655386086795381</v>
      </c>
      <c r="I133" s="127">
        <v>36.344201740000003</v>
      </c>
      <c r="J133" s="127">
        <v>14.579378210000002</v>
      </c>
      <c r="K133" s="110">
        <f t="shared" si="6"/>
        <v>1.4928499155794928</v>
      </c>
      <c r="L133" s="91">
        <f t="shared" si="5"/>
        <v>5.7068865676763298</v>
      </c>
      <c r="N133" s="47"/>
    </row>
    <row r="134" spans="1:14" x14ac:dyDescent="0.2">
      <c r="A134" s="90" t="s">
        <v>669</v>
      </c>
      <c r="B134" s="90" t="s">
        <v>670</v>
      </c>
      <c r="C134" s="90" t="s">
        <v>1534</v>
      </c>
      <c r="D134" s="90" t="s">
        <v>397</v>
      </c>
      <c r="E134" s="90" t="s">
        <v>1853</v>
      </c>
      <c r="F134" s="109">
        <v>200.15790623199999</v>
      </c>
      <c r="G134" s="109">
        <v>325.37434334500006</v>
      </c>
      <c r="H134" s="110">
        <f t="shared" si="4"/>
        <v>-0.3848380785827078</v>
      </c>
      <c r="I134" s="127">
        <v>35.936592429999997</v>
      </c>
      <c r="J134" s="127">
        <v>245.44104221000001</v>
      </c>
      <c r="K134" s="110">
        <f t="shared" si="6"/>
        <v>-0.8535836056332724</v>
      </c>
      <c r="L134" s="91">
        <f t="shared" si="5"/>
        <v>0.17954120877117111</v>
      </c>
      <c r="N134" s="47"/>
    </row>
    <row r="135" spans="1:14" x14ac:dyDescent="0.2">
      <c r="A135" s="90" t="s">
        <v>1817</v>
      </c>
      <c r="B135" s="90" t="s">
        <v>1838</v>
      </c>
      <c r="C135" s="90" t="s">
        <v>1173</v>
      </c>
      <c r="D135" s="90" t="s">
        <v>396</v>
      </c>
      <c r="E135" s="90" t="s">
        <v>1853</v>
      </c>
      <c r="F135" s="109">
        <v>0.83583503000000003</v>
      </c>
      <c r="G135" s="109">
        <v>0.73942109999999994</v>
      </c>
      <c r="H135" s="110">
        <f t="shared" ref="H135:H198" si="7">IF(ISERROR(F135/G135-1),"",IF((F135/G135-1)&gt;10000%,"",F135/G135-1))</f>
        <v>0.13039109919908975</v>
      </c>
      <c r="I135" s="127">
        <v>35.730163052324805</v>
      </c>
      <c r="J135" s="127">
        <v>0.55310643999999998</v>
      </c>
      <c r="K135" s="110">
        <f t="shared" si="6"/>
        <v>63.599072562461586</v>
      </c>
      <c r="L135" s="91">
        <f t="shared" ref="L135:L198" si="8">IF(ISERROR(I135/F135),"",IF(I135/F135&gt;10000%,"",I135/F135))</f>
        <v>42.747865033037442</v>
      </c>
      <c r="N135" s="47"/>
    </row>
    <row r="136" spans="1:14" x14ac:dyDescent="0.2">
      <c r="A136" s="90" t="s">
        <v>37</v>
      </c>
      <c r="B136" s="90" t="s">
        <v>687</v>
      </c>
      <c r="C136" s="90" t="s">
        <v>1534</v>
      </c>
      <c r="D136" s="90" t="s">
        <v>397</v>
      </c>
      <c r="E136" s="90" t="s">
        <v>398</v>
      </c>
      <c r="F136" s="109">
        <v>64.495384201999997</v>
      </c>
      <c r="G136" s="109">
        <v>117.452786207</v>
      </c>
      <c r="H136" s="110">
        <f t="shared" si="7"/>
        <v>-0.45088246703375201</v>
      </c>
      <c r="I136" s="127">
        <v>35.298353560000002</v>
      </c>
      <c r="J136" s="127">
        <v>52.234919950000005</v>
      </c>
      <c r="K136" s="110">
        <f t="shared" si="6"/>
        <v>-0.32423839083532469</v>
      </c>
      <c r="L136" s="91">
        <f t="shared" si="8"/>
        <v>0.54730046183530456</v>
      </c>
      <c r="N136" s="47"/>
    </row>
    <row r="137" spans="1:14" x14ac:dyDescent="0.2">
      <c r="A137" s="90" t="s">
        <v>467</v>
      </c>
      <c r="B137" s="90" t="s">
        <v>847</v>
      </c>
      <c r="C137" s="90" t="s">
        <v>1531</v>
      </c>
      <c r="D137" s="90" t="s">
        <v>396</v>
      </c>
      <c r="E137" s="90" t="s">
        <v>1853</v>
      </c>
      <c r="F137" s="109">
        <v>1.5173538799999999</v>
      </c>
      <c r="G137" s="109">
        <v>2.390369889</v>
      </c>
      <c r="H137" s="110">
        <f t="shared" si="7"/>
        <v>-0.36522214114955331</v>
      </c>
      <c r="I137" s="127">
        <v>34.400996017513606</v>
      </c>
      <c r="J137" s="127">
        <v>8.2586960000000001E-2</v>
      </c>
      <c r="K137" s="110" t="str">
        <f t="shared" si="6"/>
        <v/>
      </c>
      <c r="L137" s="91">
        <f t="shared" si="8"/>
        <v>22.671702673283839</v>
      </c>
      <c r="N137" s="47"/>
    </row>
    <row r="138" spans="1:14" x14ac:dyDescent="0.2">
      <c r="A138" s="90" t="s">
        <v>2047</v>
      </c>
      <c r="B138" s="90" t="s">
        <v>423</v>
      </c>
      <c r="C138" s="90" t="s">
        <v>1173</v>
      </c>
      <c r="D138" s="90" t="s">
        <v>396</v>
      </c>
      <c r="E138" s="90" t="s">
        <v>1853</v>
      </c>
      <c r="F138" s="109">
        <v>6.3211772719999999</v>
      </c>
      <c r="G138" s="109">
        <v>2.067055619</v>
      </c>
      <c r="H138" s="110">
        <f t="shared" si="7"/>
        <v>2.0580586288520184</v>
      </c>
      <c r="I138" s="127">
        <v>33.083053469999996</v>
      </c>
      <c r="J138" s="127">
        <v>7.6779228899999996</v>
      </c>
      <c r="K138" s="110">
        <f t="shared" si="6"/>
        <v>3.3088546139332218</v>
      </c>
      <c r="L138" s="91">
        <f t="shared" si="8"/>
        <v>5.2336854428277446</v>
      </c>
      <c r="N138" s="47"/>
    </row>
    <row r="139" spans="1:14" x14ac:dyDescent="0.2">
      <c r="A139" s="90" t="s">
        <v>306</v>
      </c>
      <c r="B139" s="90" t="s">
        <v>307</v>
      </c>
      <c r="C139" s="90" t="s">
        <v>1173</v>
      </c>
      <c r="D139" s="90" t="s">
        <v>396</v>
      </c>
      <c r="E139" s="90" t="s">
        <v>1853</v>
      </c>
      <c r="F139" s="109">
        <v>12.817110111</v>
      </c>
      <c r="G139" s="109">
        <v>11.844959129000001</v>
      </c>
      <c r="H139" s="110">
        <f t="shared" si="7"/>
        <v>8.207297057023033E-2</v>
      </c>
      <c r="I139" s="127">
        <v>32.35447078</v>
      </c>
      <c r="J139" s="127">
        <v>25.515375780000003</v>
      </c>
      <c r="K139" s="110">
        <f t="shared" si="6"/>
        <v>0.26803818446447347</v>
      </c>
      <c r="L139" s="91">
        <f t="shared" si="8"/>
        <v>2.5243187036547727</v>
      </c>
      <c r="N139" s="47"/>
    </row>
    <row r="140" spans="1:14" x14ac:dyDescent="0.2">
      <c r="A140" s="90" t="s">
        <v>724</v>
      </c>
      <c r="B140" s="90" t="s">
        <v>725</v>
      </c>
      <c r="C140" s="90" t="s">
        <v>1536</v>
      </c>
      <c r="D140" s="90" t="s">
        <v>397</v>
      </c>
      <c r="E140" s="90" t="s">
        <v>398</v>
      </c>
      <c r="F140" s="109">
        <v>7.4025935360000004</v>
      </c>
      <c r="G140" s="109">
        <v>10.819706148</v>
      </c>
      <c r="H140" s="110">
        <f t="shared" si="7"/>
        <v>-0.3158230515004925</v>
      </c>
      <c r="I140" s="127">
        <v>32.041423674492052</v>
      </c>
      <c r="J140" s="127">
        <v>32.749153558724196</v>
      </c>
      <c r="K140" s="110">
        <f t="shared" si="6"/>
        <v>-2.161063133931318E-2</v>
      </c>
      <c r="L140" s="91">
        <f t="shared" si="8"/>
        <v>4.3284051081110242</v>
      </c>
      <c r="N140" s="47"/>
    </row>
    <row r="141" spans="1:14" x14ac:dyDescent="0.2">
      <c r="A141" s="90" t="s">
        <v>2678</v>
      </c>
      <c r="B141" s="90" t="s">
        <v>186</v>
      </c>
      <c r="C141" s="90" t="s">
        <v>1173</v>
      </c>
      <c r="D141" s="90" t="s">
        <v>396</v>
      </c>
      <c r="E141" s="90" t="s">
        <v>1853</v>
      </c>
      <c r="F141" s="109">
        <v>3.653350766</v>
      </c>
      <c r="G141" s="109">
        <v>1.288951832</v>
      </c>
      <c r="H141" s="110">
        <f t="shared" si="7"/>
        <v>1.83435786761037</v>
      </c>
      <c r="I141" s="127">
        <v>31.589246670000001</v>
      </c>
      <c r="J141" s="127">
        <v>1.7427886399999999</v>
      </c>
      <c r="K141" s="110">
        <f t="shared" si="6"/>
        <v>17.125690026301758</v>
      </c>
      <c r="L141" s="91">
        <f t="shared" si="8"/>
        <v>8.6466503473978236</v>
      </c>
      <c r="N141" s="47"/>
    </row>
    <row r="142" spans="1:14" x14ac:dyDescent="0.2">
      <c r="A142" s="90" t="s">
        <v>2671</v>
      </c>
      <c r="B142" s="90" t="s">
        <v>181</v>
      </c>
      <c r="C142" s="90" t="s">
        <v>1173</v>
      </c>
      <c r="D142" s="90" t="s">
        <v>396</v>
      </c>
      <c r="E142" s="90" t="s">
        <v>1853</v>
      </c>
      <c r="F142" s="109">
        <v>10.647089307</v>
      </c>
      <c r="G142" s="109">
        <v>5.5979715070000005</v>
      </c>
      <c r="H142" s="110">
        <f t="shared" si="7"/>
        <v>0.90195489449817945</v>
      </c>
      <c r="I142" s="127">
        <v>31.480579690000003</v>
      </c>
      <c r="J142" s="127">
        <v>7.5805031500000002</v>
      </c>
      <c r="K142" s="110">
        <f t="shared" si="6"/>
        <v>3.152835117547574</v>
      </c>
      <c r="L142" s="91">
        <f t="shared" si="8"/>
        <v>2.9567310635126245</v>
      </c>
      <c r="N142" s="47"/>
    </row>
    <row r="143" spans="1:14" x14ac:dyDescent="0.2">
      <c r="A143" s="90" t="s">
        <v>2124</v>
      </c>
      <c r="B143" s="90" t="s">
        <v>2123</v>
      </c>
      <c r="C143" s="90" t="s">
        <v>296</v>
      </c>
      <c r="D143" s="90" t="s">
        <v>397</v>
      </c>
      <c r="E143" s="90" t="s">
        <v>398</v>
      </c>
      <c r="F143" s="109">
        <v>14.958610220000001</v>
      </c>
      <c r="G143" s="109">
        <v>13.687965869999999</v>
      </c>
      <c r="H143" s="110">
        <f t="shared" si="7"/>
        <v>9.2829304373477362E-2</v>
      </c>
      <c r="I143" s="127">
        <v>31.275955225820198</v>
      </c>
      <c r="J143" s="127">
        <v>40.933276561935301</v>
      </c>
      <c r="K143" s="110">
        <f t="shared" si="6"/>
        <v>-0.23592837288514656</v>
      </c>
      <c r="L143" s="91">
        <f t="shared" si="8"/>
        <v>2.090832956126067</v>
      </c>
      <c r="N143" s="47"/>
    </row>
    <row r="144" spans="1:14" x14ac:dyDescent="0.2">
      <c r="A144" s="90" t="s">
        <v>2595</v>
      </c>
      <c r="B144" s="90" t="s">
        <v>2596</v>
      </c>
      <c r="C144" s="90" t="s">
        <v>1532</v>
      </c>
      <c r="D144" s="90" t="s">
        <v>396</v>
      </c>
      <c r="E144" s="90" t="s">
        <v>1853</v>
      </c>
      <c r="F144" s="109">
        <v>0.22801952</v>
      </c>
      <c r="G144" s="109">
        <v>7.1628429999999993E-2</v>
      </c>
      <c r="H144" s="110">
        <f t="shared" si="7"/>
        <v>2.1833661578230883</v>
      </c>
      <c r="I144" s="127">
        <v>31.22673906</v>
      </c>
      <c r="J144" s="127">
        <v>14.78674603</v>
      </c>
      <c r="K144" s="110">
        <f t="shared" si="6"/>
        <v>1.1118060049618639</v>
      </c>
      <c r="L144" s="91" t="str">
        <f t="shared" si="8"/>
        <v/>
      </c>
      <c r="N144" s="47"/>
    </row>
    <row r="145" spans="1:14" x14ac:dyDescent="0.2">
      <c r="A145" s="90" t="s">
        <v>1622</v>
      </c>
      <c r="B145" s="90" t="s">
        <v>779</v>
      </c>
      <c r="C145" s="90" t="s">
        <v>1536</v>
      </c>
      <c r="D145" s="90" t="s">
        <v>397</v>
      </c>
      <c r="E145" s="90" t="s">
        <v>398</v>
      </c>
      <c r="F145" s="109">
        <v>7.6731533199999999</v>
      </c>
      <c r="G145" s="109">
        <v>5.5158873399999999</v>
      </c>
      <c r="H145" s="110">
        <f t="shared" si="7"/>
        <v>0.39110044259895993</v>
      </c>
      <c r="I145" s="127">
        <v>30.878105260000002</v>
      </c>
      <c r="J145" s="127">
        <v>54.925649530000001</v>
      </c>
      <c r="K145" s="110">
        <f t="shared" si="6"/>
        <v>-0.43781993432531741</v>
      </c>
      <c r="L145" s="91">
        <f t="shared" si="8"/>
        <v>4.0241741526937194</v>
      </c>
      <c r="N145" s="47"/>
    </row>
    <row r="146" spans="1:14" x14ac:dyDescent="0.2">
      <c r="A146" s="90" t="s">
        <v>849</v>
      </c>
      <c r="B146" s="90" t="s">
        <v>850</v>
      </c>
      <c r="C146" s="90" t="s">
        <v>1531</v>
      </c>
      <c r="D146" s="90" t="s">
        <v>396</v>
      </c>
      <c r="E146" s="90" t="s">
        <v>1853</v>
      </c>
      <c r="F146" s="109">
        <v>1.5553959750000002</v>
      </c>
      <c r="G146" s="109">
        <v>0.76226942000000009</v>
      </c>
      <c r="H146" s="110">
        <f t="shared" si="7"/>
        <v>1.0404806151085007</v>
      </c>
      <c r="I146" s="127">
        <v>30.818808725453103</v>
      </c>
      <c r="J146" s="127">
        <v>0.30613621000000002</v>
      </c>
      <c r="K146" s="110">
        <f t="shared" si="6"/>
        <v>99.670249773632136</v>
      </c>
      <c r="L146" s="91">
        <f t="shared" si="8"/>
        <v>19.814124004951921</v>
      </c>
      <c r="N146" s="47"/>
    </row>
    <row r="147" spans="1:14" x14ac:dyDescent="0.2">
      <c r="A147" s="90" t="s">
        <v>1085</v>
      </c>
      <c r="B147" s="90" t="s">
        <v>1086</v>
      </c>
      <c r="C147" s="90" t="s">
        <v>1536</v>
      </c>
      <c r="D147" s="90" t="s">
        <v>397</v>
      </c>
      <c r="E147" s="90" t="s">
        <v>398</v>
      </c>
      <c r="F147" s="109">
        <v>22.047552903</v>
      </c>
      <c r="G147" s="109">
        <v>18.560161546</v>
      </c>
      <c r="H147" s="110">
        <f t="shared" si="7"/>
        <v>0.18789660576804557</v>
      </c>
      <c r="I147" s="127">
        <v>30.652727940000002</v>
      </c>
      <c r="J147" s="127">
        <v>32.778101640000003</v>
      </c>
      <c r="K147" s="110">
        <f t="shared" si="6"/>
        <v>-6.4841268824621268E-2</v>
      </c>
      <c r="L147" s="91">
        <f t="shared" si="8"/>
        <v>1.3903006866503129</v>
      </c>
      <c r="N147" s="47"/>
    </row>
    <row r="148" spans="1:14" x14ac:dyDescent="0.2">
      <c r="A148" s="90" t="s">
        <v>258</v>
      </c>
      <c r="B148" s="90" t="s">
        <v>264</v>
      </c>
      <c r="C148" s="90" t="s">
        <v>1173</v>
      </c>
      <c r="D148" s="90" t="s">
        <v>396</v>
      </c>
      <c r="E148" s="90" t="s">
        <v>1853</v>
      </c>
      <c r="F148" s="109">
        <v>6.1538853680000001</v>
      </c>
      <c r="G148" s="109">
        <v>10.598811684000001</v>
      </c>
      <c r="H148" s="110">
        <f t="shared" si="7"/>
        <v>-0.4193796859991461</v>
      </c>
      <c r="I148" s="127">
        <v>30.130178069999999</v>
      </c>
      <c r="J148" s="127">
        <v>7.6941673699999997</v>
      </c>
      <c r="K148" s="110">
        <f t="shared" si="6"/>
        <v>2.9159764300786195</v>
      </c>
      <c r="L148" s="91">
        <f t="shared" si="8"/>
        <v>4.8961227368120843</v>
      </c>
      <c r="N148" s="47"/>
    </row>
    <row r="149" spans="1:14" x14ac:dyDescent="0.2">
      <c r="A149" s="90" t="s">
        <v>1618</v>
      </c>
      <c r="B149" s="90" t="s">
        <v>774</v>
      </c>
      <c r="C149" s="90" t="s">
        <v>1536</v>
      </c>
      <c r="D149" s="90" t="s">
        <v>397</v>
      </c>
      <c r="E149" s="90" t="s">
        <v>398</v>
      </c>
      <c r="F149" s="109">
        <v>10.544758086</v>
      </c>
      <c r="G149" s="109">
        <v>10.481382306</v>
      </c>
      <c r="H149" s="110">
        <f t="shared" si="7"/>
        <v>6.046509720737836E-3</v>
      </c>
      <c r="I149" s="127">
        <v>29.627866690000001</v>
      </c>
      <c r="J149" s="127">
        <v>13.65697228</v>
      </c>
      <c r="K149" s="110">
        <f t="shared" si="6"/>
        <v>1.1694315608583778</v>
      </c>
      <c r="L149" s="91">
        <f t="shared" si="8"/>
        <v>2.8097246469159067</v>
      </c>
      <c r="N149" s="47"/>
    </row>
    <row r="150" spans="1:14" x14ac:dyDescent="0.2">
      <c r="A150" s="90" t="s">
        <v>203</v>
      </c>
      <c r="B150" s="90" t="s">
        <v>204</v>
      </c>
      <c r="C150" s="90" t="s">
        <v>1173</v>
      </c>
      <c r="D150" s="90" t="s">
        <v>396</v>
      </c>
      <c r="E150" s="90" t="s">
        <v>1853</v>
      </c>
      <c r="F150" s="109">
        <v>16.102643874999998</v>
      </c>
      <c r="G150" s="109">
        <v>26.175829113000002</v>
      </c>
      <c r="H150" s="110">
        <f t="shared" si="7"/>
        <v>-0.38482774297289568</v>
      </c>
      <c r="I150" s="127">
        <v>28.93806568697935</v>
      </c>
      <c r="J150" s="127">
        <v>46.841200840027753</v>
      </c>
      <c r="K150" s="110">
        <f t="shared" si="6"/>
        <v>-0.38220914135381068</v>
      </c>
      <c r="L150" s="91">
        <f t="shared" si="8"/>
        <v>1.7971002719563871</v>
      </c>
      <c r="N150" s="47"/>
    </row>
    <row r="151" spans="1:14" x14ac:dyDescent="0.2">
      <c r="A151" s="90" t="s">
        <v>770</v>
      </c>
      <c r="B151" s="90" t="s">
        <v>1693</v>
      </c>
      <c r="C151" s="90" t="s">
        <v>1536</v>
      </c>
      <c r="D151" s="90" t="s">
        <v>397</v>
      </c>
      <c r="E151" s="90" t="s">
        <v>398</v>
      </c>
      <c r="F151" s="109">
        <v>15.18550746</v>
      </c>
      <c r="G151" s="109">
        <v>20.855859127999999</v>
      </c>
      <c r="H151" s="110">
        <f t="shared" si="7"/>
        <v>-0.27188290989112396</v>
      </c>
      <c r="I151" s="127">
        <v>28.93421889</v>
      </c>
      <c r="J151" s="127">
        <v>25.515136529999999</v>
      </c>
      <c r="K151" s="110">
        <f t="shared" si="6"/>
        <v>0.13400211893751535</v>
      </c>
      <c r="L151" s="91">
        <f t="shared" si="8"/>
        <v>1.9053837328923877</v>
      </c>
      <c r="N151" s="47"/>
    </row>
    <row r="152" spans="1:14" x14ac:dyDescent="0.2">
      <c r="A152" s="90" t="s">
        <v>947</v>
      </c>
      <c r="B152" s="90" t="s">
        <v>948</v>
      </c>
      <c r="C152" s="90" t="s">
        <v>1536</v>
      </c>
      <c r="D152" s="90" t="s">
        <v>397</v>
      </c>
      <c r="E152" s="90" t="s">
        <v>398</v>
      </c>
      <c r="F152" s="109">
        <v>18.931164990999999</v>
      </c>
      <c r="G152" s="109">
        <v>26.799940646000003</v>
      </c>
      <c r="H152" s="110">
        <f t="shared" si="7"/>
        <v>-0.29361168216521594</v>
      </c>
      <c r="I152" s="127">
        <v>28.659858334771801</v>
      </c>
      <c r="J152" s="127">
        <v>92.978553109999993</v>
      </c>
      <c r="K152" s="110">
        <f t="shared" si="6"/>
        <v>-0.69175839614469781</v>
      </c>
      <c r="L152" s="91">
        <f t="shared" si="8"/>
        <v>1.5138982914362051</v>
      </c>
      <c r="N152" s="47"/>
    </row>
    <row r="153" spans="1:14" x14ac:dyDescent="0.2">
      <c r="A153" s="90" t="s">
        <v>411</v>
      </c>
      <c r="B153" s="90" t="s">
        <v>412</v>
      </c>
      <c r="C153" s="90" t="s">
        <v>1537</v>
      </c>
      <c r="D153" s="90" t="s">
        <v>396</v>
      </c>
      <c r="E153" s="90" t="s">
        <v>398</v>
      </c>
      <c r="F153" s="109">
        <v>1.996656628</v>
      </c>
      <c r="G153" s="109">
        <v>3.8815414929999998</v>
      </c>
      <c r="H153" s="110">
        <f t="shared" si="7"/>
        <v>-0.48560214244758559</v>
      </c>
      <c r="I153" s="127">
        <v>28.65714097</v>
      </c>
      <c r="J153" s="127">
        <v>0.84110591000000001</v>
      </c>
      <c r="K153" s="110">
        <f t="shared" si="6"/>
        <v>33.070787791753837</v>
      </c>
      <c r="L153" s="91">
        <f t="shared" si="8"/>
        <v>14.352563464407561</v>
      </c>
      <c r="N153" s="47"/>
    </row>
    <row r="154" spans="1:14" x14ac:dyDescent="0.2">
      <c r="A154" s="90" t="s">
        <v>1547</v>
      </c>
      <c r="B154" s="90" t="s">
        <v>1548</v>
      </c>
      <c r="C154" s="90" t="s">
        <v>1549</v>
      </c>
      <c r="D154" s="90" t="s">
        <v>397</v>
      </c>
      <c r="E154" s="90" t="s">
        <v>1853</v>
      </c>
      <c r="F154" s="109">
        <v>1.2079538700000001</v>
      </c>
      <c r="G154" s="109">
        <v>9.6365912500000004</v>
      </c>
      <c r="H154" s="110">
        <f t="shared" si="7"/>
        <v>-0.87464925732945242</v>
      </c>
      <c r="I154" s="127">
        <v>28.535552562945103</v>
      </c>
      <c r="J154" s="127">
        <v>21.507422788237299</v>
      </c>
      <c r="K154" s="110">
        <f t="shared" si="6"/>
        <v>0.32677693854382128</v>
      </c>
      <c r="L154" s="91">
        <f t="shared" si="8"/>
        <v>23.623048256755947</v>
      </c>
      <c r="N154" s="47"/>
    </row>
    <row r="155" spans="1:14" x14ac:dyDescent="0.2">
      <c r="A155" s="90" t="s">
        <v>892</v>
      </c>
      <c r="B155" s="90" t="s">
        <v>679</v>
      </c>
      <c r="C155" s="90" t="s">
        <v>1536</v>
      </c>
      <c r="D155" s="90" t="s">
        <v>397</v>
      </c>
      <c r="E155" s="90" t="s">
        <v>398</v>
      </c>
      <c r="F155" s="109">
        <v>3.3525830120000002</v>
      </c>
      <c r="G155" s="109">
        <v>7.4425112499999999</v>
      </c>
      <c r="H155" s="110">
        <f t="shared" si="7"/>
        <v>-0.54953605048296028</v>
      </c>
      <c r="I155" s="127">
        <v>28.508792499999998</v>
      </c>
      <c r="J155" s="127">
        <v>9.556760259999999</v>
      </c>
      <c r="K155" s="110">
        <f t="shared" si="6"/>
        <v>1.9831021940901969</v>
      </c>
      <c r="L155" s="91">
        <f t="shared" si="8"/>
        <v>8.5035306800629922</v>
      </c>
      <c r="N155" s="47"/>
    </row>
    <row r="156" spans="1:14" x14ac:dyDescent="0.2">
      <c r="A156" s="90" t="s">
        <v>1089</v>
      </c>
      <c r="B156" s="90" t="s">
        <v>1090</v>
      </c>
      <c r="C156" s="90" t="s">
        <v>1536</v>
      </c>
      <c r="D156" s="90" t="s">
        <v>397</v>
      </c>
      <c r="E156" s="90" t="s">
        <v>398</v>
      </c>
      <c r="F156" s="109">
        <v>31.816557913</v>
      </c>
      <c r="G156" s="109">
        <v>53.765315243000003</v>
      </c>
      <c r="H156" s="110">
        <f t="shared" si="7"/>
        <v>-0.40823265391078745</v>
      </c>
      <c r="I156" s="127">
        <v>28.18530402</v>
      </c>
      <c r="J156" s="127">
        <v>26.56343021</v>
      </c>
      <c r="K156" s="110">
        <f t="shared" si="6"/>
        <v>6.1056640545972707E-2</v>
      </c>
      <c r="L156" s="91">
        <f t="shared" si="8"/>
        <v>0.88586905274513372</v>
      </c>
      <c r="N156" s="47"/>
    </row>
    <row r="157" spans="1:14" x14ac:dyDescent="0.2">
      <c r="A157" s="90" t="s">
        <v>1461</v>
      </c>
      <c r="B157" s="90" t="s">
        <v>1462</v>
      </c>
      <c r="C157" s="90" t="s">
        <v>296</v>
      </c>
      <c r="D157" s="90" t="s">
        <v>1434</v>
      </c>
      <c r="E157" s="90" t="s">
        <v>1853</v>
      </c>
      <c r="F157" s="109">
        <v>1.98873637</v>
      </c>
      <c r="G157" s="109">
        <v>5.4265496399999993</v>
      </c>
      <c r="H157" s="110">
        <f t="shared" si="7"/>
        <v>-0.63351733570431312</v>
      </c>
      <c r="I157" s="127">
        <v>28.173740562756901</v>
      </c>
      <c r="J157" s="127">
        <v>59.949602008147004</v>
      </c>
      <c r="K157" s="110">
        <f t="shared" si="6"/>
        <v>-0.53004290906004414</v>
      </c>
      <c r="L157" s="91">
        <f t="shared" si="8"/>
        <v>14.166654257324666</v>
      </c>
      <c r="N157" s="47"/>
    </row>
    <row r="158" spans="1:14" x14ac:dyDescent="0.2">
      <c r="A158" s="90" t="s">
        <v>1675</v>
      </c>
      <c r="B158" s="90" t="s">
        <v>698</v>
      </c>
      <c r="C158" s="90" t="s">
        <v>1536</v>
      </c>
      <c r="D158" s="90" t="s">
        <v>397</v>
      </c>
      <c r="E158" s="90" t="s">
        <v>398</v>
      </c>
      <c r="F158" s="109">
        <v>6.1039269859999994</v>
      </c>
      <c r="G158" s="109">
        <v>13.427234050000001</v>
      </c>
      <c r="H158" s="110">
        <f t="shared" si="7"/>
        <v>-0.54540697188487608</v>
      </c>
      <c r="I158" s="127">
        <v>28.154767800000002</v>
      </c>
      <c r="J158" s="127">
        <v>107.15503291</v>
      </c>
      <c r="K158" s="110">
        <f t="shared" si="6"/>
        <v>-0.73725202600938666</v>
      </c>
      <c r="L158" s="91">
        <f t="shared" si="8"/>
        <v>4.6125662814407731</v>
      </c>
      <c r="N158" s="47"/>
    </row>
    <row r="159" spans="1:14" x14ac:dyDescent="0.2">
      <c r="A159" s="90" t="s">
        <v>1641</v>
      </c>
      <c r="B159" s="90" t="s">
        <v>1084</v>
      </c>
      <c r="C159" s="90" t="s">
        <v>1536</v>
      </c>
      <c r="D159" s="90" t="s">
        <v>1434</v>
      </c>
      <c r="E159" s="90" t="s">
        <v>1853</v>
      </c>
      <c r="F159" s="109">
        <v>10.374023580999999</v>
      </c>
      <c r="G159" s="109">
        <v>7.5672321449999993</v>
      </c>
      <c r="H159" s="110">
        <f t="shared" si="7"/>
        <v>0.3709138800313625</v>
      </c>
      <c r="I159" s="127">
        <v>27.820893870000003</v>
      </c>
      <c r="J159" s="127">
        <v>7.5583133600000005</v>
      </c>
      <c r="K159" s="110">
        <f t="shared" si="6"/>
        <v>2.6808336125931671</v>
      </c>
      <c r="L159" s="91">
        <f t="shared" si="8"/>
        <v>2.6817843291732926</v>
      </c>
      <c r="N159" s="47"/>
    </row>
    <row r="160" spans="1:14" x14ac:dyDescent="0.2">
      <c r="A160" s="90" t="s">
        <v>1704</v>
      </c>
      <c r="B160" s="90" t="s">
        <v>1705</v>
      </c>
      <c r="C160" s="90" t="s">
        <v>1536</v>
      </c>
      <c r="D160" s="90" t="s">
        <v>397</v>
      </c>
      <c r="E160" s="90" t="s">
        <v>398</v>
      </c>
      <c r="F160" s="109">
        <v>33.719937380999994</v>
      </c>
      <c r="G160" s="109">
        <v>26.399942888000002</v>
      </c>
      <c r="H160" s="110">
        <f t="shared" si="7"/>
        <v>0.27727311850842185</v>
      </c>
      <c r="I160" s="127">
        <v>27.680711767591099</v>
      </c>
      <c r="J160" s="127">
        <v>9.1347468499999991</v>
      </c>
      <c r="K160" s="110">
        <f t="shared" si="6"/>
        <v>2.0302658871812196</v>
      </c>
      <c r="L160" s="91">
        <f t="shared" si="8"/>
        <v>0.82090044992753197</v>
      </c>
      <c r="N160" s="47"/>
    </row>
    <row r="161" spans="1:14" x14ac:dyDescent="0.2">
      <c r="A161" s="90" t="s">
        <v>753</v>
      </c>
      <c r="B161" s="90" t="s">
        <v>250</v>
      </c>
      <c r="C161" s="90" t="s">
        <v>1173</v>
      </c>
      <c r="D161" s="90" t="s">
        <v>396</v>
      </c>
      <c r="E161" s="90" t="s">
        <v>1853</v>
      </c>
      <c r="F161" s="109">
        <v>15.149295243000001</v>
      </c>
      <c r="G161" s="109">
        <v>6.4712878690000002</v>
      </c>
      <c r="H161" s="110">
        <f t="shared" si="7"/>
        <v>1.3410015980854522</v>
      </c>
      <c r="I161" s="127">
        <v>27.080906670000001</v>
      </c>
      <c r="J161" s="127">
        <v>32.704290139999998</v>
      </c>
      <c r="K161" s="110">
        <f t="shared" ref="K161:K224" si="9">IF(ISERROR(I161/J161-1),"",IF((I161/J161-1)&gt;10000%,"",I161/J161-1))</f>
        <v>-0.17194635461976115</v>
      </c>
      <c r="L161" s="91">
        <f t="shared" si="8"/>
        <v>1.7876017488346998</v>
      </c>
      <c r="N161" s="47"/>
    </row>
    <row r="162" spans="1:14" x14ac:dyDescent="0.2">
      <c r="A162" s="90" t="s">
        <v>1442</v>
      </c>
      <c r="B162" s="90" t="s">
        <v>1443</v>
      </c>
      <c r="C162" s="90" t="s">
        <v>296</v>
      </c>
      <c r="D162" s="90" t="s">
        <v>1434</v>
      </c>
      <c r="E162" s="90" t="s">
        <v>398</v>
      </c>
      <c r="F162" s="109">
        <v>10.609849785</v>
      </c>
      <c r="G162" s="109">
        <v>6.8703512800000004</v>
      </c>
      <c r="H162" s="110">
        <f t="shared" si="7"/>
        <v>0.5442950953448189</v>
      </c>
      <c r="I162" s="127">
        <v>27.040124468001203</v>
      </c>
      <c r="J162" s="127">
        <v>34.442235689999997</v>
      </c>
      <c r="K162" s="110">
        <f t="shared" si="9"/>
        <v>-0.21491378459348776</v>
      </c>
      <c r="L162" s="91">
        <f t="shared" si="8"/>
        <v>2.5485869278026922</v>
      </c>
      <c r="N162" s="47"/>
    </row>
    <row r="163" spans="1:14" x14ac:dyDescent="0.2">
      <c r="A163" s="90" t="s">
        <v>1855</v>
      </c>
      <c r="B163" s="90" t="s">
        <v>349</v>
      </c>
      <c r="C163" s="90" t="s">
        <v>1549</v>
      </c>
      <c r="D163" s="90" t="s">
        <v>397</v>
      </c>
      <c r="E163" s="90" t="s">
        <v>1853</v>
      </c>
      <c r="F163" s="109">
        <v>3.9646120899999997</v>
      </c>
      <c r="G163" s="109">
        <v>2.3856150449999998</v>
      </c>
      <c r="H163" s="110">
        <f t="shared" si="7"/>
        <v>0.6618825817306162</v>
      </c>
      <c r="I163" s="127">
        <v>26.921768649999997</v>
      </c>
      <c r="J163" s="127">
        <v>22.209009229999999</v>
      </c>
      <c r="K163" s="110">
        <f t="shared" si="9"/>
        <v>0.21220034496784246</v>
      </c>
      <c r="L163" s="91">
        <f t="shared" si="8"/>
        <v>6.7905177199820317</v>
      </c>
      <c r="N163" s="47"/>
    </row>
    <row r="164" spans="1:14" x14ac:dyDescent="0.2">
      <c r="A164" s="90" t="s">
        <v>709</v>
      </c>
      <c r="B164" s="90" t="s">
        <v>1682</v>
      </c>
      <c r="C164" s="90" t="s">
        <v>1536</v>
      </c>
      <c r="D164" s="90" t="s">
        <v>397</v>
      </c>
      <c r="E164" s="90" t="s">
        <v>398</v>
      </c>
      <c r="F164" s="109">
        <v>17.063611592000001</v>
      </c>
      <c r="G164" s="109">
        <v>10.495635630000001</v>
      </c>
      <c r="H164" s="110">
        <f t="shared" si="7"/>
        <v>0.62578162900649392</v>
      </c>
      <c r="I164" s="127">
        <v>26.050196750000001</v>
      </c>
      <c r="J164" s="127">
        <v>5.5526837200000001</v>
      </c>
      <c r="K164" s="110">
        <f t="shared" si="9"/>
        <v>3.6914605735908905</v>
      </c>
      <c r="L164" s="91">
        <f t="shared" si="8"/>
        <v>1.526651999170751</v>
      </c>
      <c r="N164" s="47"/>
    </row>
    <row r="165" spans="1:14" x14ac:dyDescent="0.2">
      <c r="A165" s="90" t="s">
        <v>1171</v>
      </c>
      <c r="B165" s="90" t="s">
        <v>1167</v>
      </c>
      <c r="C165" s="90" t="s">
        <v>1537</v>
      </c>
      <c r="D165" s="90" t="s">
        <v>396</v>
      </c>
      <c r="E165" s="90" t="s">
        <v>398</v>
      </c>
      <c r="F165" s="109">
        <v>7.7637253559999992</v>
      </c>
      <c r="G165" s="109">
        <v>7.8097018079999998</v>
      </c>
      <c r="H165" s="110">
        <f t="shared" si="7"/>
        <v>-5.8870944282282123E-3</v>
      </c>
      <c r="I165" s="127">
        <v>25.69946281</v>
      </c>
      <c r="J165" s="127">
        <v>2.1693673900000001</v>
      </c>
      <c r="K165" s="110">
        <f t="shared" si="9"/>
        <v>10.846523981352922</v>
      </c>
      <c r="L165" s="91">
        <f t="shared" si="8"/>
        <v>3.3101973127036004</v>
      </c>
      <c r="N165" s="47"/>
    </row>
    <row r="166" spans="1:14" x14ac:dyDescent="0.2">
      <c r="A166" s="90" t="s">
        <v>646</v>
      </c>
      <c r="B166" s="90" t="s">
        <v>647</v>
      </c>
      <c r="C166" s="90" t="s">
        <v>1173</v>
      </c>
      <c r="D166" s="90" t="s">
        <v>396</v>
      </c>
      <c r="E166" s="90" t="s">
        <v>1853</v>
      </c>
      <c r="F166" s="109">
        <v>19.490869613000001</v>
      </c>
      <c r="G166" s="109">
        <v>17.707664920999999</v>
      </c>
      <c r="H166" s="110">
        <f t="shared" si="7"/>
        <v>0.10070241897819354</v>
      </c>
      <c r="I166" s="127">
        <v>25.0893373811065</v>
      </c>
      <c r="J166" s="127">
        <v>73.888090941097005</v>
      </c>
      <c r="K166" s="110">
        <f t="shared" si="9"/>
        <v>-0.66044139100700927</v>
      </c>
      <c r="L166" s="91">
        <f t="shared" si="8"/>
        <v>1.2872354019736727</v>
      </c>
      <c r="N166" s="47"/>
    </row>
    <row r="167" spans="1:14" x14ac:dyDescent="0.2">
      <c r="A167" s="90" t="s">
        <v>889</v>
      </c>
      <c r="B167" s="90" t="s">
        <v>676</v>
      </c>
      <c r="C167" s="90" t="s">
        <v>1536</v>
      </c>
      <c r="D167" s="90" t="s">
        <v>1434</v>
      </c>
      <c r="E167" s="90" t="s">
        <v>398</v>
      </c>
      <c r="F167" s="109">
        <v>11.62695952</v>
      </c>
      <c r="G167" s="109">
        <v>4.3379730099999998</v>
      </c>
      <c r="H167" s="110">
        <f t="shared" si="7"/>
        <v>1.6802747488740137</v>
      </c>
      <c r="I167" s="127">
        <v>24.556341379999999</v>
      </c>
      <c r="J167" s="127">
        <v>14.058843710000001</v>
      </c>
      <c r="K167" s="110">
        <f t="shared" si="9"/>
        <v>0.74668286286824337</v>
      </c>
      <c r="L167" s="91">
        <f t="shared" si="8"/>
        <v>2.1120174485650915</v>
      </c>
      <c r="N167" s="47"/>
    </row>
    <row r="168" spans="1:14" x14ac:dyDescent="0.2">
      <c r="A168" s="90" t="s">
        <v>1036</v>
      </c>
      <c r="B168" s="90" t="s">
        <v>552</v>
      </c>
      <c r="C168" s="90" t="s">
        <v>1532</v>
      </c>
      <c r="D168" s="90" t="s">
        <v>396</v>
      </c>
      <c r="E168" s="90" t="s">
        <v>1853</v>
      </c>
      <c r="F168" s="109">
        <v>4.20925276</v>
      </c>
      <c r="G168" s="109">
        <v>8.9660537300000005</v>
      </c>
      <c r="H168" s="110">
        <f t="shared" si="7"/>
        <v>-0.53053451532238372</v>
      </c>
      <c r="I168" s="127">
        <v>24.407859709312202</v>
      </c>
      <c r="J168" s="127">
        <v>15.66111790602495</v>
      </c>
      <c r="K168" s="110">
        <f t="shared" si="9"/>
        <v>0.55850047587741569</v>
      </c>
      <c r="L168" s="91">
        <f t="shared" si="8"/>
        <v>5.7986205868312366</v>
      </c>
      <c r="N168" s="47"/>
    </row>
    <row r="169" spans="1:14" x14ac:dyDescent="0.2">
      <c r="A169" s="90" t="s">
        <v>885</v>
      </c>
      <c r="B169" s="90" t="s">
        <v>100</v>
      </c>
      <c r="C169" s="90" t="s">
        <v>1534</v>
      </c>
      <c r="D169" s="90" t="s">
        <v>397</v>
      </c>
      <c r="E169" s="90" t="s">
        <v>398</v>
      </c>
      <c r="F169" s="109">
        <v>7.3903592599999994</v>
      </c>
      <c r="G169" s="109">
        <v>12.354538</v>
      </c>
      <c r="H169" s="110">
        <f t="shared" si="7"/>
        <v>-0.40181014781774926</v>
      </c>
      <c r="I169" s="127">
        <v>23.991809449999998</v>
      </c>
      <c r="J169" s="127">
        <v>4.7593827800000001</v>
      </c>
      <c r="K169" s="110">
        <f t="shared" si="9"/>
        <v>4.0409497531526553</v>
      </c>
      <c r="L169" s="91">
        <f t="shared" si="8"/>
        <v>3.2463657862824924</v>
      </c>
      <c r="N169" s="47"/>
    </row>
    <row r="170" spans="1:14" x14ac:dyDescent="0.2">
      <c r="A170" s="90" t="s">
        <v>1645</v>
      </c>
      <c r="B170" s="90" t="s">
        <v>1700</v>
      </c>
      <c r="C170" s="90" t="s">
        <v>1536</v>
      </c>
      <c r="D170" s="90" t="s">
        <v>397</v>
      </c>
      <c r="E170" s="90" t="s">
        <v>398</v>
      </c>
      <c r="F170" s="109">
        <v>18.34299528</v>
      </c>
      <c r="G170" s="109">
        <v>5.4852321100000001</v>
      </c>
      <c r="H170" s="110">
        <f t="shared" si="7"/>
        <v>2.3440691136040184</v>
      </c>
      <c r="I170" s="127">
        <v>23.962827129999997</v>
      </c>
      <c r="J170" s="127">
        <v>10.58846307</v>
      </c>
      <c r="K170" s="110">
        <f t="shared" si="9"/>
        <v>1.2631072112715978</v>
      </c>
      <c r="L170" s="91">
        <f t="shared" si="8"/>
        <v>1.306374818518734</v>
      </c>
      <c r="N170" s="47"/>
    </row>
    <row r="171" spans="1:14" x14ac:dyDescent="0.2">
      <c r="A171" s="90" t="s">
        <v>1873</v>
      </c>
      <c r="B171" s="90" t="s">
        <v>563</v>
      </c>
      <c r="C171" s="90" t="s">
        <v>1537</v>
      </c>
      <c r="D171" s="90" t="s">
        <v>396</v>
      </c>
      <c r="E171" s="90" t="s">
        <v>1853</v>
      </c>
      <c r="F171" s="109">
        <v>5.9567870530000002</v>
      </c>
      <c r="G171" s="109">
        <v>7.2285950470000007</v>
      </c>
      <c r="H171" s="110">
        <f t="shared" si="7"/>
        <v>-0.17594124248637</v>
      </c>
      <c r="I171" s="127">
        <v>23.881901320000001</v>
      </c>
      <c r="J171" s="127">
        <v>7.7523367500000004</v>
      </c>
      <c r="K171" s="110">
        <f t="shared" si="9"/>
        <v>2.0806068015556729</v>
      </c>
      <c r="L171" s="91">
        <f t="shared" si="8"/>
        <v>4.0091917182052743</v>
      </c>
      <c r="N171" s="47"/>
    </row>
    <row r="172" spans="1:14" x14ac:dyDescent="0.2">
      <c r="A172" s="90" t="s">
        <v>2115</v>
      </c>
      <c r="B172" s="90" t="s">
        <v>1156</v>
      </c>
      <c r="C172" s="90" t="s">
        <v>1173</v>
      </c>
      <c r="D172" s="90" t="s">
        <v>396</v>
      </c>
      <c r="E172" s="90" t="s">
        <v>1853</v>
      </c>
      <c r="F172" s="109">
        <v>5.394847532</v>
      </c>
      <c r="G172" s="109">
        <v>11.733305789999999</v>
      </c>
      <c r="H172" s="110">
        <f t="shared" si="7"/>
        <v>-0.54021077873910928</v>
      </c>
      <c r="I172" s="127">
        <v>23.851941100000001</v>
      </c>
      <c r="J172" s="127">
        <v>26.535124969999998</v>
      </c>
      <c r="K172" s="110">
        <f t="shared" si="9"/>
        <v>-0.10111819232182029</v>
      </c>
      <c r="L172" s="91">
        <f t="shared" si="8"/>
        <v>4.421244707754977</v>
      </c>
      <c r="N172" s="47"/>
    </row>
    <row r="173" spans="1:14" x14ac:dyDescent="0.2">
      <c r="A173" s="90" t="s">
        <v>754</v>
      </c>
      <c r="B173" s="90" t="s">
        <v>251</v>
      </c>
      <c r="C173" s="90" t="s">
        <v>1173</v>
      </c>
      <c r="D173" s="90" t="s">
        <v>396</v>
      </c>
      <c r="E173" s="90" t="s">
        <v>1853</v>
      </c>
      <c r="F173" s="109">
        <v>11.382032831</v>
      </c>
      <c r="G173" s="109">
        <v>7.2727321210000007</v>
      </c>
      <c r="H173" s="110">
        <f t="shared" si="7"/>
        <v>0.56502847095583264</v>
      </c>
      <c r="I173" s="127">
        <v>23.795348600000001</v>
      </c>
      <c r="J173" s="127">
        <v>28.359635190000002</v>
      </c>
      <c r="K173" s="110">
        <f t="shared" si="9"/>
        <v>-0.16094306430321892</v>
      </c>
      <c r="L173" s="91">
        <f t="shared" si="8"/>
        <v>2.0906062171241686</v>
      </c>
      <c r="N173" s="47"/>
    </row>
    <row r="174" spans="1:14" x14ac:dyDescent="0.2">
      <c r="A174" s="90" t="s">
        <v>1887</v>
      </c>
      <c r="B174" s="90" t="s">
        <v>431</v>
      </c>
      <c r="C174" s="90" t="s">
        <v>1532</v>
      </c>
      <c r="D174" s="90" t="s">
        <v>396</v>
      </c>
      <c r="E174" s="90" t="s">
        <v>1853</v>
      </c>
      <c r="F174" s="109">
        <v>0.35187864000000002</v>
      </c>
      <c r="G174" s="109">
        <v>1.2998876000000001</v>
      </c>
      <c r="H174" s="110">
        <f t="shared" si="7"/>
        <v>-0.72930071800054097</v>
      </c>
      <c r="I174" s="127">
        <v>23.337988129999999</v>
      </c>
      <c r="J174" s="127">
        <v>41.368982289999998</v>
      </c>
      <c r="K174" s="110">
        <f t="shared" si="9"/>
        <v>-0.43585781331532969</v>
      </c>
      <c r="L174" s="91">
        <f t="shared" si="8"/>
        <v>66.32396933783761</v>
      </c>
      <c r="N174" s="47"/>
    </row>
    <row r="175" spans="1:14" x14ac:dyDescent="0.2">
      <c r="A175" s="90" t="s">
        <v>1635</v>
      </c>
      <c r="B175" s="90" t="s">
        <v>1590</v>
      </c>
      <c r="C175" s="90" t="s">
        <v>1536</v>
      </c>
      <c r="D175" s="90" t="s">
        <v>397</v>
      </c>
      <c r="E175" s="90" t="s">
        <v>398</v>
      </c>
      <c r="F175" s="109">
        <v>18.422376491999998</v>
      </c>
      <c r="G175" s="109">
        <v>6.9845542060000003</v>
      </c>
      <c r="H175" s="110">
        <f t="shared" si="7"/>
        <v>1.6375880190283967</v>
      </c>
      <c r="I175" s="127">
        <v>23.037283809999998</v>
      </c>
      <c r="J175" s="127">
        <v>33.65537089</v>
      </c>
      <c r="K175" s="110">
        <f t="shared" si="9"/>
        <v>-0.31549457929625579</v>
      </c>
      <c r="L175" s="91">
        <f t="shared" si="8"/>
        <v>1.250505537111569</v>
      </c>
      <c r="N175" s="47"/>
    </row>
    <row r="176" spans="1:14" x14ac:dyDescent="0.2">
      <c r="A176" s="90" t="s">
        <v>572</v>
      </c>
      <c r="B176" s="90" t="s">
        <v>573</v>
      </c>
      <c r="C176" s="90" t="s">
        <v>1173</v>
      </c>
      <c r="D176" s="90" t="s">
        <v>396</v>
      </c>
      <c r="E176" s="90" t="s">
        <v>1853</v>
      </c>
      <c r="F176" s="109">
        <v>10.334587300000001</v>
      </c>
      <c r="G176" s="109">
        <v>9.0260230379999999</v>
      </c>
      <c r="H176" s="110">
        <f t="shared" si="7"/>
        <v>0.14497683603186928</v>
      </c>
      <c r="I176" s="127">
        <v>22.710591409999999</v>
      </c>
      <c r="J176" s="127">
        <v>11.253973949999999</v>
      </c>
      <c r="K176" s="110">
        <f t="shared" si="9"/>
        <v>1.0180063958651693</v>
      </c>
      <c r="L176" s="91">
        <f t="shared" si="8"/>
        <v>2.1975324945970507</v>
      </c>
      <c r="N176" s="47"/>
    </row>
    <row r="177" spans="1:14" x14ac:dyDescent="0.2">
      <c r="A177" s="90" t="s">
        <v>1642</v>
      </c>
      <c r="B177" s="90" t="s">
        <v>675</v>
      </c>
      <c r="C177" s="90" t="s">
        <v>1536</v>
      </c>
      <c r="D177" s="90" t="s">
        <v>397</v>
      </c>
      <c r="E177" s="90" t="s">
        <v>398</v>
      </c>
      <c r="F177" s="109">
        <v>1.3676271599999998</v>
      </c>
      <c r="G177" s="109">
        <v>3.1014805750000001</v>
      </c>
      <c r="H177" s="110">
        <f t="shared" si="7"/>
        <v>-0.55904055275277686</v>
      </c>
      <c r="I177" s="127">
        <v>22.375940879999998</v>
      </c>
      <c r="J177" s="127">
        <v>10.334431609999999</v>
      </c>
      <c r="K177" s="110">
        <f t="shared" si="9"/>
        <v>1.1651835073685297</v>
      </c>
      <c r="L177" s="91">
        <f t="shared" si="8"/>
        <v>16.361141058356871</v>
      </c>
      <c r="N177" s="47"/>
    </row>
    <row r="178" spans="1:14" x14ac:dyDescent="0.2">
      <c r="A178" s="90" t="s">
        <v>751</v>
      </c>
      <c r="B178" s="90" t="s">
        <v>246</v>
      </c>
      <c r="C178" s="90" t="s">
        <v>1173</v>
      </c>
      <c r="D178" s="90" t="s">
        <v>396</v>
      </c>
      <c r="E178" s="90" t="s">
        <v>1853</v>
      </c>
      <c r="F178" s="109">
        <v>4.824259047</v>
      </c>
      <c r="G178" s="109">
        <v>12.298334537000001</v>
      </c>
      <c r="H178" s="110">
        <f t="shared" si="7"/>
        <v>-0.60773070268286844</v>
      </c>
      <c r="I178" s="127">
        <v>21.88645339</v>
      </c>
      <c r="J178" s="127">
        <v>32.82071019</v>
      </c>
      <c r="K178" s="110">
        <f t="shared" si="9"/>
        <v>-0.33315113343682345</v>
      </c>
      <c r="L178" s="91">
        <f t="shared" si="8"/>
        <v>4.5367492037166306</v>
      </c>
      <c r="N178" s="47"/>
    </row>
    <row r="179" spans="1:14" x14ac:dyDescent="0.2">
      <c r="A179" s="90" t="s">
        <v>1576</v>
      </c>
      <c r="B179" s="90" t="s">
        <v>157</v>
      </c>
      <c r="C179" s="90" t="s">
        <v>1752</v>
      </c>
      <c r="D179" s="90" t="s">
        <v>397</v>
      </c>
      <c r="E179" s="90" t="s">
        <v>398</v>
      </c>
      <c r="F179" s="109">
        <v>31.456100600000003</v>
      </c>
      <c r="G179" s="109">
        <v>20.564529199999999</v>
      </c>
      <c r="H179" s="110">
        <f t="shared" si="7"/>
        <v>0.52962901771658366</v>
      </c>
      <c r="I179" s="127">
        <v>21.716820850000001</v>
      </c>
      <c r="J179" s="127">
        <v>38.630425840000001</v>
      </c>
      <c r="K179" s="110">
        <f t="shared" si="9"/>
        <v>-0.4378311815679431</v>
      </c>
      <c r="L179" s="91">
        <f t="shared" si="8"/>
        <v>0.69038502661706258</v>
      </c>
      <c r="N179" s="47"/>
    </row>
    <row r="180" spans="1:14" x14ac:dyDescent="0.2">
      <c r="A180" s="90" t="s">
        <v>300</v>
      </c>
      <c r="B180" s="90" t="s">
        <v>301</v>
      </c>
      <c r="C180" s="90" t="s">
        <v>1173</v>
      </c>
      <c r="D180" s="90" t="s">
        <v>396</v>
      </c>
      <c r="E180" s="90" t="s">
        <v>1853</v>
      </c>
      <c r="F180" s="109">
        <v>10.328519623</v>
      </c>
      <c r="G180" s="109">
        <v>10.910555779999999</v>
      </c>
      <c r="H180" s="110">
        <f t="shared" si="7"/>
        <v>-5.3346151079390669E-2</v>
      </c>
      <c r="I180" s="127">
        <v>21.563786409999999</v>
      </c>
      <c r="J180" s="127">
        <v>31.093494109999998</v>
      </c>
      <c r="K180" s="110">
        <f t="shared" si="9"/>
        <v>-0.30648558397092929</v>
      </c>
      <c r="L180" s="91">
        <f t="shared" si="8"/>
        <v>2.0877906221895355</v>
      </c>
      <c r="N180" s="47"/>
    </row>
    <row r="181" spans="1:14" x14ac:dyDescent="0.2">
      <c r="A181" s="90" t="s">
        <v>2271</v>
      </c>
      <c r="B181" s="90" t="s">
        <v>2272</v>
      </c>
      <c r="C181" s="90" t="s">
        <v>1532</v>
      </c>
      <c r="D181" s="90" t="s">
        <v>396</v>
      </c>
      <c r="E181" s="90" t="s">
        <v>1853</v>
      </c>
      <c r="F181" s="109">
        <v>4.71524199</v>
      </c>
      <c r="G181" s="109">
        <v>1.1085388899999999</v>
      </c>
      <c r="H181" s="110">
        <f t="shared" si="7"/>
        <v>3.2535647892335113</v>
      </c>
      <c r="I181" s="127">
        <v>21.485908444526299</v>
      </c>
      <c r="J181" s="127">
        <v>26.150497689080701</v>
      </c>
      <c r="K181" s="110">
        <f t="shared" si="9"/>
        <v>-0.17837477894358122</v>
      </c>
      <c r="L181" s="91">
        <f t="shared" si="8"/>
        <v>4.5566926342472405</v>
      </c>
      <c r="N181" s="47"/>
    </row>
    <row r="182" spans="1:14" x14ac:dyDescent="0.2">
      <c r="A182" s="90" t="s">
        <v>1609</v>
      </c>
      <c r="B182" s="90" t="s">
        <v>1113</v>
      </c>
      <c r="C182" s="90" t="s">
        <v>1536</v>
      </c>
      <c r="D182" s="90" t="s">
        <v>397</v>
      </c>
      <c r="E182" s="90" t="s">
        <v>398</v>
      </c>
      <c r="F182" s="109">
        <v>27.285380484000001</v>
      </c>
      <c r="G182" s="109">
        <v>36.702357870999997</v>
      </c>
      <c r="H182" s="110">
        <f t="shared" si="7"/>
        <v>-0.2565769049524943</v>
      </c>
      <c r="I182" s="127">
        <v>21.327223670000002</v>
      </c>
      <c r="J182" s="127">
        <v>31.234352940000001</v>
      </c>
      <c r="K182" s="110">
        <f t="shared" si="9"/>
        <v>-0.31718695402562735</v>
      </c>
      <c r="L182" s="91">
        <f t="shared" si="8"/>
        <v>0.78163556057084016</v>
      </c>
      <c r="N182" s="47"/>
    </row>
    <row r="183" spans="1:14" x14ac:dyDescent="0.2">
      <c r="A183" s="90" t="s">
        <v>2321</v>
      </c>
      <c r="B183" s="90" t="s">
        <v>299</v>
      </c>
      <c r="C183" s="90" t="s">
        <v>1173</v>
      </c>
      <c r="D183" s="90" t="s">
        <v>396</v>
      </c>
      <c r="E183" s="90" t="s">
        <v>1853</v>
      </c>
      <c r="F183" s="109">
        <v>1.33827911</v>
      </c>
      <c r="G183" s="109">
        <v>0.30384120000000003</v>
      </c>
      <c r="H183" s="110">
        <f t="shared" si="7"/>
        <v>3.4045347043126473</v>
      </c>
      <c r="I183" s="127">
        <v>21.225825320122997</v>
      </c>
      <c r="J183" s="127">
        <v>0.63206200000000001</v>
      </c>
      <c r="K183" s="110">
        <f t="shared" si="9"/>
        <v>32.581872221590601</v>
      </c>
      <c r="L183" s="91">
        <f t="shared" si="8"/>
        <v>15.860536984787124</v>
      </c>
      <c r="N183" s="47"/>
    </row>
    <row r="184" spans="1:14" x14ac:dyDescent="0.2">
      <c r="A184" s="90" t="s">
        <v>910</v>
      </c>
      <c r="B184" s="90" t="s">
        <v>1047</v>
      </c>
      <c r="C184" s="90" t="s">
        <v>1537</v>
      </c>
      <c r="D184" s="90" t="s">
        <v>396</v>
      </c>
      <c r="E184" s="90" t="s">
        <v>398</v>
      </c>
      <c r="F184" s="109">
        <v>6.5944581299999996</v>
      </c>
      <c r="G184" s="109">
        <v>0.78760332</v>
      </c>
      <c r="H184" s="110">
        <f t="shared" si="7"/>
        <v>7.3728165721800156</v>
      </c>
      <c r="I184" s="127">
        <v>21.043230749999999</v>
      </c>
      <c r="J184" s="127">
        <v>2.38266745</v>
      </c>
      <c r="K184" s="110">
        <f t="shared" si="9"/>
        <v>7.83179511685527</v>
      </c>
      <c r="L184" s="91">
        <f t="shared" si="8"/>
        <v>3.1910477457228166</v>
      </c>
      <c r="N184" s="47"/>
    </row>
    <row r="185" spans="1:14" x14ac:dyDescent="0.2">
      <c r="A185" s="90" t="s">
        <v>1127</v>
      </c>
      <c r="B185" s="90" t="s">
        <v>1122</v>
      </c>
      <c r="C185" s="90" t="s">
        <v>1531</v>
      </c>
      <c r="D185" s="90" t="s">
        <v>396</v>
      </c>
      <c r="E185" s="90" t="s">
        <v>1853</v>
      </c>
      <c r="F185" s="109">
        <v>6.3700732999999995E-2</v>
      </c>
      <c r="G185" s="109">
        <v>6.0079859999999999E-3</v>
      </c>
      <c r="H185" s="110">
        <f t="shared" si="7"/>
        <v>9.6026766706846516</v>
      </c>
      <c r="I185" s="127">
        <v>20.885239220412799</v>
      </c>
      <c r="J185" s="127">
        <v>0</v>
      </c>
      <c r="K185" s="110" t="str">
        <f t="shared" si="9"/>
        <v/>
      </c>
      <c r="L185" s="91" t="str">
        <f t="shared" si="8"/>
        <v/>
      </c>
      <c r="N185" s="47"/>
    </row>
    <row r="186" spans="1:14" x14ac:dyDescent="0.2">
      <c r="A186" s="90" t="s">
        <v>945</v>
      </c>
      <c r="B186" s="90" t="s">
        <v>946</v>
      </c>
      <c r="C186" s="90" t="s">
        <v>1536</v>
      </c>
      <c r="D186" s="90" t="s">
        <v>397</v>
      </c>
      <c r="E186" s="90" t="s">
        <v>398</v>
      </c>
      <c r="F186" s="109">
        <v>7.7363321900000006</v>
      </c>
      <c r="G186" s="109">
        <v>9.5393912100000016</v>
      </c>
      <c r="H186" s="110">
        <f t="shared" si="7"/>
        <v>-0.18901195897175083</v>
      </c>
      <c r="I186" s="127">
        <v>20.810902722042602</v>
      </c>
      <c r="J186" s="127">
        <v>19.687161839999998</v>
      </c>
      <c r="K186" s="110">
        <f t="shared" si="9"/>
        <v>5.7079882370825397E-2</v>
      </c>
      <c r="L186" s="91">
        <f t="shared" si="8"/>
        <v>2.6900218619028302</v>
      </c>
      <c r="N186" s="47"/>
    </row>
    <row r="187" spans="1:14" x14ac:dyDescent="0.2">
      <c r="A187" s="90" t="s">
        <v>1901</v>
      </c>
      <c r="B187" s="90" t="s">
        <v>554</v>
      </c>
      <c r="C187" s="90" t="s">
        <v>1532</v>
      </c>
      <c r="D187" s="90" t="s">
        <v>396</v>
      </c>
      <c r="E187" s="90" t="s">
        <v>1853</v>
      </c>
      <c r="F187" s="109">
        <v>1.4928668999999999</v>
      </c>
      <c r="G187" s="109">
        <v>0.71351198999999998</v>
      </c>
      <c r="H187" s="110">
        <f t="shared" si="7"/>
        <v>1.0922800470388729</v>
      </c>
      <c r="I187" s="127">
        <v>20.689682550000001</v>
      </c>
      <c r="J187" s="127">
        <v>1.57738322</v>
      </c>
      <c r="K187" s="110">
        <f t="shared" si="9"/>
        <v>12.116459137938593</v>
      </c>
      <c r="L187" s="91">
        <f t="shared" si="8"/>
        <v>13.859026916599197</v>
      </c>
      <c r="N187" s="47"/>
    </row>
    <row r="188" spans="1:14" x14ac:dyDescent="0.2">
      <c r="A188" s="90" t="s">
        <v>1009</v>
      </c>
      <c r="B188" s="90" t="s">
        <v>1010</v>
      </c>
      <c r="C188" s="90" t="s">
        <v>1173</v>
      </c>
      <c r="D188" s="90" t="s">
        <v>396</v>
      </c>
      <c r="E188" s="90" t="s">
        <v>1853</v>
      </c>
      <c r="F188" s="109">
        <v>5.1778943200000001</v>
      </c>
      <c r="G188" s="109">
        <v>6.8398433590000005</v>
      </c>
      <c r="H188" s="110">
        <f t="shared" si="7"/>
        <v>-0.24298057013442786</v>
      </c>
      <c r="I188" s="127">
        <v>20.553404629999999</v>
      </c>
      <c r="J188" s="127">
        <v>36.922037490000001</v>
      </c>
      <c r="K188" s="110">
        <f t="shared" si="9"/>
        <v>-0.44332962026901401</v>
      </c>
      <c r="L188" s="91">
        <f t="shared" si="8"/>
        <v>3.9694523216920348</v>
      </c>
      <c r="N188" s="47"/>
    </row>
    <row r="189" spans="1:14" x14ac:dyDescent="0.2">
      <c r="A189" s="90" t="s">
        <v>872</v>
      </c>
      <c r="B189" s="90" t="s">
        <v>109</v>
      </c>
      <c r="C189" s="90" t="s">
        <v>879</v>
      </c>
      <c r="D189" s="90" t="s">
        <v>396</v>
      </c>
      <c r="E189" s="90" t="s">
        <v>1853</v>
      </c>
      <c r="F189" s="109">
        <v>10.906353822</v>
      </c>
      <c r="G189" s="109">
        <v>29.039813304999999</v>
      </c>
      <c r="H189" s="110">
        <f t="shared" si="7"/>
        <v>-0.62443443738936943</v>
      </c>
      <c r="I189" s="127">
        <v>20.424627770000001</v>
      </c>
      <c r="J189" s="127">
        <v>30.929298530000001</v>
      </c>
      <c r="K189" s="110">
        <f t="shared" si="9"/>
        <v>-0.33963495000738386</v>
      </c>
      <c r="L189" s="91">
        <f t="shared" si="8"/>
        <v>1.8727274122356088</v>
      </c>
      <c r="N189" s="47"/>
    </row>
    <row r="190" spans="1:14" x14ac:dyDescent="0.2">
      <c r="A190" s="90" t="s">
        <v>2404</v>
      </c>
      <c r="B190" s="90" t="s">
        <v>2444</v>
      </c>
      <c r="C190" s="90" t="s">
        <v>1173</v>
      </c>
      <c r="D190" s="90" t="s">
        <v>396</v>
      </c>
      <c r="E190" s="90" t="s">
        <v>1853</v>
      </c>
      <c r="F190" s="109">
        <v>0</v>
      </c>
      <c r="G190" s="109">
        <v>0</v>
      </c>
      <c r="H190" s="110" t="str">
        <f t="shared" si="7"/>
        <v/>
      </c>
      <c r="I190" s="127">
        <v>20.152083809999997</v>
      </c>
      <c r="J190" s="127">
        <v>0</v>
      </c>
      <c r="K190" s="110" t="str">
        <f t="shared" si="9"/>
        <v/>
      </c>
      <c r="L190" s="91" t="str">
        <f t="shared" si="8"/>
        <v/>
      </c>
      <c r="N190" s="47"/>
    </row>
    <row r="191" spans="1:14" x14ac:dyDescent="0.2">
      <c r="A191" s="90" t="s">
        <v>2063</v>
      </c>
      <c r="B191" s="90" t="s">
        <v>523</v>
      </c>
      <c r="C191" s="90" t="s">
        <v>1173</v>
      </c>
      <c r="D191" s="90" t="s">
        <v>396</v>
      </c>
      <c r="E191" s="90" t="s">
        <v>1853</v>
      </c>
      <c r="F191" s="109">
        <v>0.49991127000000002</v>
      </c>
      <c r="G191" s="109">
        <v>2.220726424</v>
      </c>
      <c r="H191" s="110">
        <f t="shared" si="7"/>
        <v>-0.77488840381358026</v>
      </c>
      <c r="I191" s="127">
        <v>19.992806850000001</v>
      </c>
      <c r="J191" s="127">
        <v>2.2136844300000003</v>
      </c>
      <c r="K191" s="110">
        <f t="shared" si="9"/>
        <v>8.0314620182787291</v>
      </c>
      <c r="L191" s="91">
        <f t="shared" si="8"/>
        <v>39.992710806459712</v>
      </c>
      <c r="N191" s="47"/>
    </row>
    <row r="192" spans="1:14" x14ac:dyDescent="0.2">
      <c r="A192" s="90" t="s">
        <v>920</v>
      </c>
      <c r="B192" s="90" t="s">
        <v>1057</v>
      </c>
      <c r="C192" s="90" t="s">
        <v>1537</v>
      </c>
      <c r="D192" s="90" t="s">
        <v>396</v>
      </c>
      <c r="E192" s="90" t="s">
        <v>398</v>
      </c>
      <c r="F192" s="109">
        <v>1.0721396299999999</v>
      </c>
      <c r="G192" s="109">
        <v>1.0288013899999999</v>
      </c>
      <c r="H192" s="110">
        <f t="shared" si="7"/>
        <v>4.2124981965663943E-2</v>
      </c>
      <c r="I192" s="127">
        <v>19.831383579999997</v>
      </c>
      <c r="J192" s="127">
        <v>1.0415701099999999</v>
      </c>
      <c r="K192" s="110">
        <f t="shared" si="9"/>
        <v>18.03989312826959</v>
      </c>
      <c r="L192" s="91">
        <f t="shared" si="8"/>
        <v>18.497015710537628</v>
      </c>
      <c r="N192" s="47"/>
    </row>
    <row r="193" spans="1:14" x14ac:dyDescent="0.2">
      <c r="A193" s="90" t="s">
        <v>1636</v>
      </c>
      <c r="B193" s="90" t="s">
        <v>1591</v>
      </c>
      <c r="C193" s="90" t="s">
        <v>1536</v>
      </c>
      <c r="D193" s="90" t="s">
        <v>397</v>
      </c>
      <c r="E193" s="90" t="s">
        <v>398</v>
      </c>
      <c r="F193" s="109">
        <v>11.406071459000001</v>
      </c>
      <c r="G193" s="109">
        <v>12.582631395</v>
      </c>
      <c r="H193" s="110">
        <f t="shared" si="7"/>
        <v>-9.3506667966728463E-2</v>
      </c>
      <c r="I193" s="127">
        <v>19.713048780000001</v>
      </c>
      <c r="J193" s="127">
        <v>51.479196729999998</v>
      </c>
      <c r="K193" s="110">
        <f t="shared" si="9"/>
        <v>-0.61706766942398628</v>
      </c>
      <c r="L193" s="91">
        <f t="shared" si="8"/>
        <v>1.7282943431364661</v>
      </c>
      <c r="N193" s="47"/>
    </row>
    <row r="194" spans="1:14" x14ac:dyDescent="0.2">
      <c r="A194" s="90" t="s">
        <v>237</v>
      </c>
      <c r="B194" s="90" t="s">
        <v>20</v>
      </c>
      <c r="C194" s="90" t="s">
        <v>1549</v>
      </c>
      <c r="D194" s="90" t="s">
        <v>1434</v>
      </c>
      <c r="E194" s="90" t="s">
        <v>1853</v>
      </c>
      <c r="F194" s="109">
        <v>5.5304158000000001</v>
      </c>
      <c r="G194" s="109">
        <v>1.3413793200000002</v>
      </c>
      <c r="H194" s="110">
        <f t="shared" si="7"/>
        <v>3.1229320577269668</v>
      </c>
      <c r="I194" s="127">
        <v>19.697361177845252</v>
      </c>
      <c r="J194" s="127">
        <v>3.21196252125476</v>
      </c>
      <c r="K194" s="110">
        <f t="shared" si="9"/>
        <v>5.1325003163954843</v>
      </c>
      <c r="L194" s="91">
        <f t="shared" si="8"/>
        <v>3.5616419976677434</v>
      </c>
      <c r="N194" s="47"/>
    </row>
    <row r="195" spans="1:14" x14ac:dyDescent="0.2">
      <c r="A195" s="90" t="s">
        <v>1440</v>
      </c>
      <c r="B195" s="90" t="s">
        <v>1441</v>
      </c>
      <c r="C195" s="90" t="s">
        <v>1531</v>
      </c>
      <c r="D195" s="90" t="s">
        <v>396</v>
      </c>
      <c r="E195" s="90" t="s">
        <v>1853</v>
      </c>
      <c r="F195" s="109">
        <v>11.137073559000001</v>
      </c>
      <c r="G195" s="109">
        <v>3.2612785529999999</v>
      </c>
      <c r="H195" s="110">
        <f t="shared" si="7"/>
        <v>2.4149409128990773</v>
      </c>
      <c r="I195" s="127">
        <v>19.693877350000001</v>
      </c>
      <c r="J195" s="127">
        <v>43.55894095</v>
      </c>
      <c r="K195" s="110">
        <f t="shared" si="9"/>
        <v>-0.54787979412525178</v>
      </c>
      <c r="L195" s="91">
        <f t="shared" si="8"/>
        <v>1.7683170759059184</v>
      </c>
      <c r="N195" s="47"/>
    </row>
    <row r="196" spans="1:14" x14ac:dyDescent="0.2">
      <c r="A196" s="90" t="s">
        <v>1719</v>
      </c>
      <c r="B196" s="90" t="s">
        <v>1720</v>
      </c>
      <c r="C196" s="90" t="s">
        <v>1173</v>
      </c>
      <c r="D196" s="90" t="s">
        <v>396</v>
      </c>
      <c r="E196" s="90" t="s">
        <v>1853</v>
      </c>
      <c r="F196" s="109">
        <v>32.484261666999998</v>
      </c>
      <c r="G196" s="109">
        <v>20.012074953999999</v>
      </c>
      <c r="H196" s="110">
        <f t="shared" si="7"/>
        <v>0.62323306012338664</v>
      </c>
      <c r="I196" s="127">
        <v>19.588910329999997</v>
      </c>
      <c r="J196" s="127">
        <v>5.7190701100000005</v>
      </c>
      <c r="K196" s="110">
        <f t="shared" si="9"/>
        <v>2.4251915002314939</v>
      </c>
      <c r="L196" s="91">
        <f t="shared" si="8"/>
        <v>0.60302772249553427</v>
      </c>
      <c r="N196" s="47"/>
    </row>
    <row r="197" spans="1:14" x14ac:dyDescent="0.2">
      <c r="A197" s="90" t="s">
        <v>2867</v>
      </c>
      <c r="B197" s="90" t="s">
        <v>2853</v>
      </c>
      <c r="C197" s="90" t="s">
        <v>1173</v>
      </c>
      <c r="D197" s="90" t="s">
        <v>396</v>
      </c>
      <c r="E197" s="90" t="s">
        <v>1853</v>
      </c>
      <c r="F197" s="109">
        <v>12.731295279999999</v>
      </c>
      <c r="G197" s="109">
        <v>11.69577511</v>
      </c>
      <c r="H197" s="110">
        <f t="shared" si="7"/>
        <v>8.8537968647723009E-2</v>
      </c>
      <c r="I197" s="127">
        <v>19.184140239999998</v>
      </c>
      <c r="J197" s="127">
        <v>22.113587539999997</v>
      </c>
      <c r="K197" s="110">
        <f t="shared" si="9"/>
        <v>-0.13247272947915356</v>
      </c>
      <c r="L197" s="91">
        <f t="shared" si="8"/>
        <v>1.5068490533038676</v>
      </c>
      <c r="N197" s="47"/>
    </row>
    <row r="198" spans="1:14" x14ac:dyDescent="0.2">
      <c r="A198" s="90" t="s">
        <v>2116</v>
      </c>
      <c r="B198" s="90" t="s">
        <v>1038</v>
      </c>
      <c r="C198" s="90" t="s">
        <v>1535</v>
      </c>
      <c r="D198" s="90" t="s">
        <v>396</v>
      </c>
      <c r="E198" s="90" t="s">
        <v>1853</v>
      </c>
      <c r="F198" s="109">
        <v>30.083725056999999</v>
      </c>
      <c r="G198" s="109">
        <v>55.237721604999997</v>
      </c>
      <c r="H198" s="110">
        <f t="shared" si="7"/>
        <v>-0.45537715563060288</v>
      </c>
      <c r="I198" s="127">
        <v>18.440588909999999</v>
      </c>
      <c r="J198" s="127">
        <v>11.23754007</v>
      </c>
      <c r="K198" s="110">
        <f t="shared" si="9"/>
        <v>0.64098092599726764</v>
      </c>
      <c r="L198" s="91">
        <f t="shared" si="8"/>
        <v>0.61297558314538481</v>
      </c>
      <c r="N198" s="47"/>
    </row>
    <row r="199" spans="1:14" x14ac:dyDescent="0.2">
      <c r="A199" s="90" t="s">
        <v>2972</v>
      </c>
      <c r="B199" s="90" t="s">
        <v>2973</v>
      </c>
      <c r="C199" s="90" t="s">
        <v>1173</v>
      </c>
      <c r="D199" s="90" t="s">
        <v>397</v>
      </c>
      <c r="E199" s="90" t="s">
        <v>398</v>
      </c>
      <c r="F199" s="109">
        <v>20.539268170000003</v>
      </c>
      <c r="G199" s="109">
        <v>3.9375199100000002</v>
      </c>
      <c r="H199" s="110">
        <f t="shared" ref="H199:H262" si="10">IF(ISERROR(F199/G199-1),"",IF((F199/G199-1)&gt;10000%,"",F199/G199-1))</f>
        <v>4.2162956986800362</v>
      </c>
      <c r="I199" s="127">
        <v>18.348391579999998</v>
      </c>
      <c r="J199" s="127">
        <v>68.351687049999995</v>
      </c>
      <c r="K199" s="110">
        <f t="shared" si="9"/>
        <v>-0.73155905330357163</v>
      </c>
      <c r="L199" s="91">
        <f t="shared" ref="L199:L262" si="11">IF(ISERROR(I199/F199),"",IF(I199/F199&gt;10000%,"",I199/F199))</f>
        <v>0.89333229539307357</v>
      </c>
      <c r="N199" s="47"/>
    </row>
    <row r="200" spans="1:14" x14ac:dyDescent="0.2">
      <c r="A200" s="90" t="s">
        <v>2676</v>
      </c>
      <c r="B200" s="90" t="s">
        <v>184</v>
      </c>
      <c r="C200" s="90" t="s">
        <v>1173</v>
      </c>
      <c r="D200" s="90" t="s">
        <v>396</v>
      </c>
      <c r="E200" s="90" t="s">
        <v>1853</v>
      </c>
      <c r="F200" s="109">
        <v>5.9149768190000005</v>
      </c>
      <c r="G200" s="109">
        <v>9.5827436329999998</v>
      </c>
      <c r="H200" s="110">
        <f t="shared" si="10"/>
        <v>-0.38274704557151529</v>
      </c>
      <c r="I200" s="127">
        <v>18.261922640000002</v>
      </c>
      <c r="J200" s="127">
        <v>11.961879789999999</v>
      </c>
      <c r="K200" s="110">
        <f t="shared" si="9"/>
        <v>0.52667665622812643</v>
      </c>
      <c r="L200" s="91">
        <f t="shared" si="11"/>
        <v>3.0874039237718272</v>
      </c>
      <c r="N200" s="47"/>
    </row>
    <row r="201" spans="1:14" x14ac:dyDescent="0.2">
      <c r="A201" s="90" t="s">
        <v>759</v>
      </c>
      <c r="B201" s="90" t="s">
        <v>1159</v>
      </c>
      <c r="C201" s="90" t="s">
        <v>1537</v>
      </c>
      <c r="D201" s="90" t="s">
        <v>396</v>
      </c>
      <c r="E201" s="90" t="s">
        <v>398</v>
      </c>
      <c r="F201" s="109">
        <v>0.40761721999999995</v>
      </c>
      <c r="G201" s="109">
        <v>1.2333411999999999</v>
      </c>
      <c r="H201" s="110">
        <f t="shared" si="10"/>
        <v>-0.6695016593948212</v>
      </c>
      <c r="I201" s="127">
        <v>17.74674482</v>
      </c>
      <c r="J201" s="127">
        <v>2.0453999999999999E-4</v>
      </c>
      <c r="K201" s="110" t="str">
        <f t="shared" si="9"/>
        <v/>
      </c>
      <c r="L201" s="91">
        <f t="shared" si="11"/>
        <v>43.5377701167777</v>
      </c>
      <c r="N201" s="47"/>
    </row>
    <row r="202" spans="1:14" x14ac:dyDescent="0.2">
      <c r="A202" s="90" t="s">
        <v>906</v>
      </c>
      <c r="B202" s="90" t="s">
        <v>1043</v>
      </c>
      <c r="C202" s="90" t="s">
        <v>1537</v>
      </c>
      <c r="D202" s="90" t="s">
        <v>396</v>
      </c>
      <c r="E202" s="90" t="s">
        <v>398</v>
      </c>
      <c r="F202" s="109">
        <v>6.6079510319999999</v>
      </c>
      <c r="G202" s="109">
        <v>9.0629927200000004</v>
      </c>
      <c r="H202" s="110">
        <f t="shared" si="10"/>
        <v>-0.27088642392730511</v>
      </c>
      <c r="I202" s="127">
        <v>17.695498430000001</v>
      </c>
      <c r="J202" s="127">
        <v>0.35312698999999997</v>
      </c>
      <c r="K202" s="110">
        <f t="shared" si="9"/>
        <v>49.110863601788132</v>
      </c>
      <c r="L202" s="91">
        <f t="shared" si="11"/>
        <v>2.6779100426602556</v>
      </c>
      <c r="N202" s="47"/>
    </row>
    <row r="203" spans="1:14" x14ac:dyDescent="0.2">
      <c r="A203" s="90" t="s">
        <v>912</v>
      </c>
      <c r="B203" s="90" t="s">
        <v>1049</v>
      </c>
      <c r="C203" s="90" t="s">
        <v>1537</v>
      </c>
      <c r="D203" s="90" t="s">
        <v>396</v>
      </c>
      <c r="E203" s="90" t="s">
        <v>398</v>
      </c>
      <c r="F203" s="109">
        <v>4.9486907630000001</v>
      </c>
      <c r="G203" s="109">
        <v>3.404648425</v>
      </c>
      <c r="H203" s="110">
        <f t="shared" si="10"/>
        <v>0.45351006778328373</v>
      </c>
      <c r="I203" s="127">
        <v>17.59977134</v>
      </c>
      <c r="J203" s="127">
        <v>1.33642014</v>
      </c>
      <c r="K203" s="110">
        <f t="shared" si="9"/>
        <v>12.16934009988805</v>
      </c>
      <c r="L203" s="91">
        <f t="shared" si="11"/>
        <v>3.5564500153431795</v>
      </c>
      <c r="N203" s="47"/>
    </row>
    <row r="204" spans="1:14" x14ac:dyDescent="0.2">
      <c r="A204" s="90" t="s">
        <v>2049</v>
      </c>
      <c r="B204" s="90" t="s">
        <v>76</v>
      </c>
      <c r="C204" s="90" t="s">
        <v>1173</v>
      </c>
      <c r="D204" s="90" t="s">
        <v>396</v>
      </c>
      <c r="E204" s="90" t="s">
        <v>1853</v>
      </c>
      <c r="F204" s="109">
        <v>8.4929738230000016</v>
      </c>
      <c r="G204" s="109">
        <v>10.134776448999999</v>
      </c>
      <c r="H204" s="110">
        <f t="shared" si="10"/>
        <v>-0.16199692556237821</v>
      </c>
      <c r="I204" s="127">
        <v>17.515799960000002</v>
      </c>
      <c r="J204" s="127">
        <v>17.25812835</v>
      </c>
      <c r="K204" s="110">
        <f t="shared" si="9"/>
        <v>1.4930449280150526E-2</v>
      </c>
      <c r="L204" s="91">
        <f t="shared" si="11"/>
        <v>2.0623871361248161</v>
      </c>
      <c r="N204" s="47"/>
    </row>
    <row r="205" spans="1:14" x14ac:dyDescent="0.2">
      <c r="A205" s="90" t="s">
        <v>216</v>
      </c>
      <c r="B205" s="90" t="s">
        <v>31</v>
      </c>
      <c r="C205" s="90" t="s">
        <v>1549</v>
      </c>
      <c r="D205" s="90" t="s">
        <v>1434</v>
      </c>
      <c r="E205" s="90" t="s">
        <v>1853</v>
      </c>
      <c r="F205" s="109">
        <v>4.7731999999999999E-4</v>
      </c>
      <c r="G205" s="109">
        <v>5.4436850000000002E-2</v>
      </c>
      <c r="H205" s="110">
        <f t="shared" si="10"/>
        <v>-0.99123167486730035</v>
      </c>
      <c r="I205" s="127">
        <v>17.195823149999999</v>
      </c>
      <c r="J205" s="127">
        <v>2.7543450000000001E-2</v>
      </c>
      <c r="K205" s="110" t="str">
        <f t="shared" si="9"/>
        <v/>
      </c>
      <c r="L205" s="91" t="str">
        <f t="shared" si="11"/>
        <v/>
      </c>
      <c r="N205" s="47"/>
    </row>
    <row r="206" spans="1:14" x14ac:dyDescent="0.2">
      <c r="A206" s="90" t="s">
        <v>968</v>
      </c>
      <c r="B206" s="90" t="s">
        <v>969</v>
      </c>
      <c r="C206" s="90" t="s">
        <v>1536</v>
      </c>
      <c r="D206" s="90" t="s">
        <v>397</v>
      </c>
      <c r="E206" s="90" t="s">
        <v>398</v>
      </c>
      <c r="F206" s="109">
        <v>14.683860382999999</v>
      </c>
      <c r="G206" s="109">
        <v>11.040737781999999</v>
      </c>
      <c r="H206" s="110">
        <f t="shared" si="10"/>
        <v>0.32997093789687471</v>
      </c>
      <c r="I206" s="127">
        <v>16.637563763527748</v>
      </c>
      <c r="J206" s="127">
        <v>3.6137287382646499</v>
      </c>
      <c r="K206" s="110">
        <f t="shared" si="9"/>
        <v>3.6039880047878965</v>
      </c>
      <c r="L206" s="91">
        <f t="shared" si="11"/>
        <v>1.1330510730536241</v>
      </c>
      <c r="N206" s="47"/>
    </row>
    <row r="207" spans="1:14" x14ac:dyDescent="0.2">
      <c r="A207" s="90" t="s">
        <v>584</v>
      </c>
      <c r="B207" s="90" t="s">
        <v>585</v>
      </c>
      <c r="C207" s="90" t="s">
        <v>1549</v>
      </c>
      <c r="D207" s="90" t="s">
        <v>397</v>
      </c>
      <c r="E207" s="90" t="s">
        <v>1853</v>
      </c>
      <c r="F207" s="109">
        <v>3.2762908149999999</v>
      </c>
      <c r="G207" s="109">
        <v>3.245434044</v>
      </c>
      <c r="H207" s="110">
        <f t="shared" si="10"/>
        <v>9.5077486036254655E-3</v>
      </c>
      <c r="I207" s="127">
        <v>16.286796149708451</v>
      </c>
      <c r="J207" s="127">
        <v>4.6998563890799794</v>
      </c>
      <c r="K207" s="110">
        <f t="shared" si="9"/>
        <v>2.4653816630547456</v>
      </c>
      <c r="L207" s="91">
        <f t="shared" si="11"/>
        <v>4.9711082041746195</v>
      </c>
      <c r="N207" s="47"/>
    </row>
    <row r="208" spans="1:14" x14ac:dyDescent="0.2">
      <c r="A208" s="90" t="s">
        <v>2057</v>
      </c>
      <c r="B208" s="90" t="s">
        <v>344</v>
      </c>
      <c r="C208" s="90" t="s">
        <v>1173</v>
      </c>
      <c r="D208" s="90" t="s">
        <v>396</v>
      </c>
      <c r="E208" s="90" t="s">
        <v>398</v>
      </c>
      <c r="F208" s="109">
        <v>0.32371537</v>
      </c>
      <c r="G208" s="109">
        <v>6.0916124689999993</v>
      </c>
      <c r="H208" s="110">
        <f t="shared" si="10"/>
        <v>-0.94685883718844954</v>
      </c>
      <c r="I208" s="127">
        <v>16.227419359999999</v>
      </c>
      <c r="J208" s="127">
        <v>19.88533859</v>
      </c>
      <c r="K208" s="110">
        <f t="shared" si="9"/>
        <v>-0.18395056304646007</v>
      </c>
      <c r="L208" s="91">
        <f t="shared" si="11"/>
        <v>50.128665067710557</v>
      </c>
      <c r="N208" s="47"/>
    </row>
    <row r="209" spans="1:14" x14ac:dyDescent="0.2">
      <c r="A209" s="90" t="s">
        <v>907</v>
      </c>
      <c r="B209" s="90" t="s">
        <v>1044</v>
      </c>
      <c r="C209" s="90" t="s">
        <v>1537</v>
      </c>
      <c r="D209" s="90" t="s">
        <v>396</v>
      </c>
      <c r="E209" s="90" t="s">
        <v>398</v>
      </c>
      <c r="F209" s="109">
        <v>35.022899985000002</v>
      </c>
      <c r="G209" s="109">
        <v>14.872062029999999</v>
      </c>
      <c r="H209" s="110">
        <f t="shared" si="10"/>
        <v>1.3549457979903279</v>
      </c>
      <c r="I209" s="127">
        <v>16.18386057</v>
      </c>
      <c r="J209" s="127">
        <v>4.6722750899999994</v>
      </c>
      <c r="K209" s="110">
        <f t="shared" si="9"/>
        <v>2.4638073012092279</v>
      </c>
      <c r="L209" s="91">
        <f t="shared" si="11"/>
        <v>0.4620936751934136</v>
      </c>
      <c r="N209" s="47"/>
    </row>
    <row r="210" spans="1:14" x14ac:dyDescent="0.2">
      <c r="A210" s="90" t="s">
        <v>518</v>
      </c>
      <c r="B210" s="90" t="s">
        <v>519</v>
      </c>
      <c r="C210" s="90" t="s">
        <v>1531</v>
      </c>
      <c r="D210" s="90" t="s">
        <v>396</v>
      </c>
      <c r="E210" s="90" t="s">
        <v>1853</v>
      </c>
      <c r="F210" s="109">
        <v>7.2043426969999995</v>
      </c>
      <c r="G210" s="109">
        <v>4.15451412</v>
      </c>
      <c r="H210" s="110">
        <f t="shared" si="10"/>
        <v>0.7340999425944903</v>
      </c>
      <c r="I210" s="127">
        <v>15.926745289999999</v>
      </c>
      <c r="J210" s="127">
        <v>10.15430445</v>
      </c>
      <c r="K210" s="110">
        <f t="shared" si="9"/>
        <v>0.56847230338853971</v>
      </c>
      <c r="L210" s="91">
        <f t="shared" si="11"/>
        <v>2.2107145592382973</v>
      </c>
      <c r="N210" s="47"/>
    </row>
    <row r="211" spans="1:14" x14ac:dyDescent="0.2">
      <c r="A211" s="90" t="s">
        <v>2684</v>
      </c>
      <c r="B211" s="90" t="s">
        <v>190</v>
      </c>
      <c r="C211" s="90" t="s">
        <v>1173</v>
      </c>
      <c r="D211" s="90" t="s">
        <v>396</v>
      </c>
      <c r="E211" s="90" t="s">
        <v>1853</v>
      </c>
      <c r="F211" s="109">
        <v>5.03825228</v>
      </c>
      <c r="G211" s="109">
        <v>2.6783716399999999</v>
      </c>
      <c r="H211" s="110">
        <f t="shared" si="10"/>
        <v>0.8810878239436557</v>
      </c>
      <c r="I211" s="127">
        <v>15.79393773</v>
      </c>
      <c r="J211" s="127">
        <v>11.025825130000001</v>
      </c>
      <c r="K211" s="110">
        <f t="shared" si="9"/>
        <v>0.43244950321464048</v>
      </c>
      <c r="L211" s="91">
        <f t="shared" si="11"/>
        <v>3.1348048593549187</v>
      </c>
      <c r="N211" s="47"/>
    </row>
    <row r="212" spans="1:14" x14ac:dyDescent="0.2">
      <c r="A212" s="90" t="s">
        <v>481</v>
      </c>
      <c r="B212" s="90" t="s">
        <v>803</v>
      </c>
      <c r="C212" s="90" t="s">
        <v>1531</v>
      </c>
      <c r="D212" s="90" t="s">
        <v>396</v>
      </c>
      <c r="E212" s="90" t="s">
        <v>1853</v>
      </c>
      <c r="F212" s="109">
        <v>0.12190910799999999</v>
      </c>
      <c r="G212" s="109">
        <v>0.79337977000000004</v>
      </c>
      <c r="H212" s="110">
        <f t="shared" si="10"/>
        <v>-0.84634205129782925</v>
      </c>
      <c r="I212" s="127">
        <v>15.750939710000001</v>
      </c>
      <c r="J212" s="127">
        <v>17.070701600000003</v>
      </c>
      <c r="K212" s="110">
        <f t="shared" si="9"/>
        <v>-7.7311520107644638E-2</v>
      </c>
      <c r="L212" s="91" t="str">
        <f t="shared" si="11"/>
        <v/>
      </c>
      <c r="N212" s="47"/>
    </row>
    <row r="213" spans="1:14" x14ac:dyDescent="0.2">
      <c r="A213" s="90" t="s">
        <v>1877</v>
      </c>
      <c r="B213" s="90" t="s">
        <v>320</v>
      </c>
      <c r="C213" s="90" t="s">
        <v>1537</v>
      </c>
      <c r="D213" s="90" t="s">
        <v>396</v>
      </c>
      <c r="E213" s="90" t="s">
        <v>398</v>
      </c>
      <c r="F213" s="109">
        <v>13.805406337999999</v>
      </c>
      <c r="G213" s="109">
        <v>12.062097268999999</v>
      </c>
      <c r="H213" s="110">
        <f t="shared" si="10"/>
        <v>0.14452785698224835</v>
      </c>
      <c r="I213" s="127">
        <v>15.69678225</v>
      </c>
      <c r="J213" s="127">
        <v>5.8863540099999998</v>
      </c>
      <c r="K213" s="110">
        <f t="shared" si="9"/>
        <v>1.666639183326998</v>
      </c>
      <c r="L213" s="91">
        <f t="shared" si="11"/>
        <v>1.1370025528907399</v>
      </c>
      <c r="N213" s="47"/>
    </row>
    <row r="214" spans="1:14" x14ac:dyDescent="0.2">
      <c r="A214" s="90" t="s">
        <v>1631</v>
      </c>
      <c r="B214" s="90" t="s">
        <v>792</v>
      </c>
      <c r="C214" s="90" t="s">
        <v>1536</v>
      </c>
      <c r="D214" s="90" t="s">
        <v>397</v>
      </c>
      <c r="E214" s="90" t="s">
        <v>398</v>
      </c>
      <c r="F214" s="109">
        <v>5.351157293</v>
      </c>
      <c r="G214" s="109">
        <v>7.0279523069999996</v>
      </c>
      <c r="H214" s="110">
        <f t="shared" si="10"/>
        <v>-0.23858941278384516</v>
      </c>
      <c r="I214" s="127">
        <v>15.64742339</v>
      </c>
      <c r="J214" s="127">
        <v>14.55186776</v>
      </c>
      <c r="K214" s="110">
        <f t="shared" si="9"/>
        <v>7.5286255212643649E-2</v>
      </c>
      <c r="L214" s="91">
        <f t="shared" si="11"/>
        <v>2.9241195003684224</v>
      </c>
      <c r="N214" s="47"/>
    </row>
    <row r="215" spans="1:14" x14ac:dyDescent="0.2">
      <c r="A215" s="90" t="s">
        <v>2058</v>
      </c>
      <c r="B215" s="90" t="s">
        <v>243</v>
      </c>
      <c r="C215" s="90" t="s">
        <v>1173</v>
      </c>
      <c r="D215" s="90" t="s">
        <v>396</v>
      </c>
      <c r="E215" s="90" t="s">
        <v>1853</v>
      </c>
      <c r="F215" s="109">
        <v>7.9572910930000003</v>
      </c>
      <c r="G215" s="109">
        <v>13.560250916999999</v>
      </c>
      <c r="H215" s="110">
        <f t="shared" si="10"/>
        <v>-0.41318998138712681</v>
      </c>
      <c r="I215" s="127">
        <v>15.611665859999999</v>
      </c>
      <c r="J215" s="127">
        <v>18.108824479999999</v>
      </c>
      <c r="K215" s="110">
        <f t="shared" si="9"/>
        <v>-0.13789733412889094</v>
      </c>
      <c r="L215" s="91">
        <f t="shared" si="11"/>
        <v>1.9619322301446938</v>
      </c>
      <c r="N215" s="47"/>
    </row>
    <row r="216" spans="1:14" x14ac:dyDescent="0.2">
      <c r="A216" s="90" t="s">
        <v>1863</v>
      </c>
      <c r="B216" s="90" t="s">
        <v>696</v>
      </c>
      <c r="C216" s="90" t="s">
        <v>1532</v>
      </c>
      <c r="D216" s="90" t="s">
        <v>396</v>
      </c>
      <c r="E216" s="90" t="s">
        <v>398</v>
      </c>
      <c r="F216" s="109">
        <v>0.21219342000000002</v>
      </c>
      <c r="G216" s="109">
        <v>9.7768799999999999E-4</v>
      </c>
      <c r="H216" s="110" t="str">
        <f t="shared" si="10"/>
        <v/>
      </c>
      <c r="I216" s="127">
        <v>15.485688400000001</v>
      </c>
      <c r="J216" s="127">
        <v>75.432880459999993</v>
      </c>
      <c r="K216" s="110">
        <f t="shared" si="9"/>
        <v>-0.79470904059919012</v>
      </c>
      <c r="L216" s="91">
        <f t="shared" si="11"/>
        <v>72.979116883077708</v>
      </c>
      <c r="N216" s="47"/>
    </row>
    <row r="217" spans="1:14" x14ac:dyDescent="0.2">
      <c r="A217" s="90" t="s">
        <v>1772</v>
      </c>
      <c r="B217" s="90" t="s">
        <v>1773</v>
      </c>
      <c r="C217" s="90" t="s">
        <v>1759</v>
      </c>
      <c r="D217" s="90" t="s">
        <v>396</v>
      </c>
      <c r="E217" s="90" t="s">
        <v>1853</v>
      </c>
      <c r="F217" s="109">
        <v>2.8081353424527399E-2</v>
      </c>
      <c r="G217" s="109">
        <v>3.47358695103858</v>
      </c>
      <c r="H217" s="110">
        <f t="shared" si="10"/>
        <v>-0.99191574766362733</v>
      </c>
      <c r="I217" s="127">
        <v>15.348021940793499</v>
      </c>
      <c r="J217" s="127">
        <v>4.6411266793356454</v>
      </c>
      <c r="K217" s="110">
        <f t="shared" si="9"/>
        <v>2.306960357089519</v>
      </c>
      <c r="L217" s="91" t="str">
        <f t="shared" si="11"/>
        <v/>
      </c>
      <c r="N217" s="47"/>
    </row>
    <row r="218" spans="1:14" x14ac:dyDescent="0.2">
      <c r="A218" s="90" t="s">
        <v>1664</v>
      </c>
      <c r="B218" s="90" t="s">
        <v>53</v>
      </c>
      <c r="C218" s="90" t="s">
        <v>1536</v>
      </c>
      <c r="D218" s="90" t="s">
        <v>1434</v>
      </c>
      <c r="E218" s="90" t="s">
        <v>398</v>
      </c>
      <c r="F218" s="109">
        <v>22.431224896000003</v>
      </c>
      <c r="G218" s="109">
        <v>25.424139105000002</v>
      </c>
      <c r="H218" s="110">
        <f t="shared" si="10"/>
        <v>-0.11771939244980767</v>
      </c>
      <c r="I218" s="127">
        <v>15.205252</v>
      </c>
      <c r="J218" s="127">
        <v>345.81414252999997</v>
      </c>
      <c r="K218" s="110">
        <f t="shared" si="9"/>
        <v>-0.9560305663361327</v>
      </c>
      <c r="L218" s="91">
        <f t="shared" si="11"/>
        <v>0.67786097596085537</v>
      </c>
      <c r="N218" s="47"/>
    </row>
    <row r="219" spans="1:14" x14ac:dyDescent="0.2">
      <c r="A219" s="90" t="s">
        <v>1617</v>
      </c>
      <c r="B219" s="90" t="s">
        <v>790</v>
      </c>
      <c r="C219" s="90" t="s">
        <v>1536</v>
      </c>
      <c r="D219" s="90" t="s">
        <v>397</v>
      </c>
      <c r="E219" s="90" t="s">
        <v>398</v>
      </c>
      <c r="F219" s="109">
        <v>21.733766613</v>
      </c>
      <c r="G219" s="109">
        <v>20.241168857000002</v>
      </c>
      <c r="H219" s="110">
        <f t="shared" si="10"/>
        <v>7.3740689905060108E-2</v>
      </c>
      <c r="I219" s="127">
        <v>15.141301820000001</v>
      </c>
      <c r="J219" s="127">
        <v>47.226295110000002</v>
      </c>
      <c r="K219" s="110">
        <f t="shared" si="9"/>
        <v>-0.67938831990244597</v>
      </c>
      <c r="L219" s="91">
        <f t="shared" si="11"/>
        <v>0.69667177758977439</v>
      </c>
      <c r="N219" s="47"/>
    </row>
    <row r="220" spans="1:14" x14ac:dyDescent="0.2">
      <c r="A220" s="90" t="s">
        <v>1627</v>
      </c>
      <c r="B220" s="90" t="s">
        <v>785</v>
      </c>
      <c r="C220" s="90" t="s">
        <v>1536</v>
      </c>
      <c r="D220" s="90" t="s">
        <v>397</v>
      </c>
      <c r="E220" s="90" t="s">
        <v>398</v>
      </c>
      <c r="F220" s="109">
        <v>10.031912797</v>
      </c>
      <c r="G220" s="109">
        <v>12.526592088999999</v>
      </c>
      <c r="H220" s="110">
        <f t="shared" si="10"/>
        <v>-0.19915067675833853</v>
      </c>
      <c r="I220" s="127">
        <v>15.105666960000001</v>
      </c>
      <c r="J220" s="127">
        <v>24.638171370000002</v>
      </c>
      <c r="K220" s="110">
        <f t="shared" si="9"/>
        <v>-0.38689983387350713</v>
      </c>
      <c r="L220" s="91">
        <f t="shared" si="11"/>
        <v>1.505761390242276</v>
      </c>
      <c r="N220" s="47"/>
    </row>
    <row r="221" spans="1:14" x14ac:dyDescent="0.2">
      <c r="A221" s="90" t="s">
        <v>686</v>
      </c>
      <c r="B221" s="90" t="s">
        <v>159</v>
      </c>
      <c r="C221" s="90" t="s">
        <v>1752</v>
      </c>
      <c r="D221" s="90" t="s">
        <v>397</v>
      </c>
      <c r="E221" s="90" t="s">
        <v>398</v>
      </c>
      <c r="F221" s="109">
        <v>8.9349831210000001</v>
      </c>
      <c r="G221" s="109">
        <v>2.6313304629999998</v>
      </c>
      <c r="H221" s="110">
        <f t="shared" si="10"/>
        <v>2.3956142136602478</v>
      </c>
      <c r="I221" s="127">
        <v>15.0457346932671</v>
      </c>
      <c r="J221" s="127">
        <v>1.44528578555183</v>
      </c>
      <c r="K221" s="110">
        <f t="shared" si="9"/>
        <v>9.4102142591282956</v>
      </c>
      <c r="L221" s="91">
        <f t="shared" si="11"/>
        <v>1.6839130515988245</v>
      </c>
      <c r="N221" s="47"/>
    </row>
    <row r="222" spans="1:14" x14ac:dyDescent="0.2">
      <c r="A222" s="90" t="s">
        <v>1438</v>
      </c>
      <c r="B222" s="90" t="s">
        <v>1439</v>
      </c>
      <c r="C222" s="90" t="s">
        <v>296</v>
      </c>
      <c r="D222" s="90" t="s">
        <v>1434</v>
      </c>
      <c r="E222" s="90" t="s">
        <v>1853</v>
      </c>
      <c r="F222" s="109">
        <v>4.3066936799999995</v>
      </c>
      <c r="G222" s="109">
        <v>5.2887606399999996</v>
      </c>
      <c r="H222" s="110">
        <f t="shared" si="10"/>
        <v>-0.18568943214643197</v>
      </c>
      <c r="I222" s="127">
        <v>15.007920749074049</v>
      </c>
      <c r="J222" s="127">
        <v>10.3093509723303</v>
      </c>
      <c r="K222" s="110">
        <f t="shared" si="9"/>
        <v>0.45575805784034684</v>
      </c>
      <c r="L222" s="91">
        <f t="shared" si="11"/>
        <v>3.4847894612913475</v>
      </c>
      <c r="N222" s="47"/>
    </row>
    <row r="223" spans="1:14" x14ac:dyDescent="0.2">
      <c r="A223" s="90" t="s">
        <v>703</v>
      </c>
      <c r="B223" s="90" t="s">
        <v>317</v>
      </c>
      <c r="C223" s="90" t="s">
        <v>1537</v>
      </c>
      <c r="D223" s="90" t="s">
        <v>396</v>
      </c>
      <c r="E223" s="90" t="s">
        <v>398</v>
      </c>
      <c r="F223" s="109">
        <v>35.821389005</v>
      </c>
      <c r="G223" s="109">
        <v>32.703404593000002</v>
      </c>
      <c r="H223" s="110">
        <f t="shared" si="10"/>
        <v>9.5341278707947952E-2</v>
      </c>
      <c r="I223" s="127">
        <v>14.919639800000001</v>
      </c>
      <c r="J223" s="127">
        <v>7.7549501599999999</v>
      </c>
      <c r="K223" s="110">
        <f t="shared" si="9"/>
        <v>0.92388596859789507</v>
      </c>
      <c r="L223" s="91">
        <f t="shared" si="11"/>
        <v>0.41650087320504225</v>
      </c>
      <c r="N223" s="47"/>
    </row>
    <row r="224" spans="1:14" x14ac:dyDescent="0.2">
      <c r="A224" s="90" t="s">
        <v>2672</v>
      </c>
      <c r="B224" s="90" t="s">
        <v>182</v>
      </c>
      <c r="C224" s="90" t="s">
        <v>1173</v>
      </c>
      <c r="D224" s="90" t="s">
        <v>396</v>
      </c>
      <c r="E224" s="90" t="s">
        <v>1853</v>
      </c>
      <c r="F224" s="109">
        <v>16.998641715000002</v>
      </c>
      <c r="G224" s="109">
        <v>15.045598998999999</v>
      </c>
      <c r="H224" s="110">
        <f t="shared" si="10"/>
        <v>0.12980823934825136</v>
      </c>
      <c r="I224" s="127">
        <v>14.75904901</v>
      </c>
      <c r="J224" s="127">
        <v>19.926916309999999</v>
      </c>
      <c r="K224" s="110">
        <f t="shared" si="9"/>
        <v>-0.25934104502695121</v>
      </c>
      <c r="L224" s="91">
        <f t="shared" si="11"/>
        <v>0.86824872583650425</v>
      </c>
      <c r="N224" s="47"/>
    </row>
    <row r="225" spans="1:14" x14ac:dyDescent="0.2">
      <c r="A225" s="90" t="s">
        <v>2663</v>
      </c>
      <c r="B225" s="90" t="s">
        <v>602</v>
      </c>
      <c r="C225" s="90" t="s">
        <v>1530</v>
      </c>
      <c r="D225" s="90" t="s">
        <v>396</v>
      </c>
      <c r="E225" s="90" t="s">
        <v>1853</v>
      </c>
      <c r="F225" s="109">
        <v>0.37898565000000001</v>
      </c>
      <c r="G225" s="109">
        <v>8.9058119050000002</v>
      </c>
      <c r="H225" s="110">
        <f t="shared" si="10"/>
        <v>-0.95744513200562598</v>
      </c>
      <c r="I225" s="127">
        <v>14.52654289</v>
      </c>
      <c r="J225" s="127">
        <v>80.769620719999992</v>
      </c>
      <c r="K225" s="110">
        <f t="shared" ref="K225:K262" si="12">IF(ISERROR(I225/J225-1),"",IF((I225/J225-1)&gt;10000%,"",I225/J225-1))</f>
        <v>-0.8201484325355638</v>
      </c>
      <c r="L225" s="91">
        <f t="shared" si="11"/>
        <v>38.330060491736297</v>
      </c>
      <c r="N225" s="47"/>
    </row>
    <row r="226" spans="1:14" x14ac:dyDescent="0.2">
      <c r="A226" s="90" t="s">
        <v>1613</v>
      </c>
      <c r="B226" s="90" t="s">
        <v>1106</v>
      </c>
      <c r="C226" s="90" t="s">
        <v>1536</v>
      </c>
      <c r="D226" s="90" t="s">
        <v>397</v>
      </c>
      <c r="E226" s="90" t="s">
        <v>398</v>
      </c>
      <c r="F226" s="109">
        <v>2.5140493300000002</v>
      </c>
      <c r="G226" s="109">
        <v>9.0746677899999995</v>
      </c>
      <c r="H226" s="110">
        <f t="shared" si="10"/>
        <v>-0.72295962913701328</v>
      </c>
      <c r="I226" s="127">
        <v>14.143860829999999</v>
      </c>
      <c r="J226" s="127">
        <v>41.130448439999995</v>
      </c>
      <c r="K226" s="110">
        <f t="shared" si="12"/>
        <v>-0.6561218910454456</v>
      </c>
      <c r="L226" s="91">
        <f t="shared" si="11"/>
        <v>5.625928123693579</v>
      </c>
      <c r="N226" s="47"/>
    </row>
    <row r="227" spans="1:14" x14ac:dyDescent="0.2">
      <c r="A227" s="90" t="s">
        <v>214</v>
      </c>
      <c r="B227" s="90" t="s">
        <v>28</v>
      </c>
      <c r="C227" s="90" t="s">
        <v>1549</v>
      </c>
      <c r="D227" s="90" t="s">
        <v>1434</v>
      </c>
      <c r="E227" s="90" t="s">
        <v>1853</v>
      </c>
      <c r="F227" s="109">
        <v>0.85408241000000007</v>
      </c>
      <c r="G227" s="109">
        <v>1.83809607</v>
      </c>
      <c r="H227" s="110">
        <f t="shared" si="10"/>
        <v>-0.53534397687929336</v>
      </c>
      <c r="I227" s="127">
        <v>14.035733859999999</v>
      </c>
      <c r="J227" s="127">
        <v>46.362872830000001</v>
      </c>
      <c r="K227" s="110">
        <f t="shared" si="12"/>
        <v>-0.69726349979507951</v>
      </c>
      <c r="L227" s="91">
        <f t="shared" si="11"/>
        <v>16.433699717571749</v>
      </c>
      <c r="N227" s="47"/>
    </row>
    <row r="228" spans="1:14" x14ac:dyDescent="0.2">
      <c r="A228" s="90" t="s">
        <v>2056</v>
      </c>
      <c r="B228" s="90" t="s">
        <v>242</v>
      </c>
      <c r="C228" s="90" t="s">
        <v>1173</v>
      </c>
      <c r="D228" s="90" t="s">
        <v>396</v>
      </c>
      <c r="E228" s="90" t="s">
        <v>1853</v>
      </c>
      <c r="F228" s="109">
        <v>2.93591705</v>
      </c>
      <c r="G228" s="109">
        <v>5.4679413600000002</v>
      </c>
      <c r="H228" s="110">
        <f t="shared" si="10"/>
        <v>-0.46306720268119339</v>
      </c>
      <c r="I228" s="127">
        <v>13.842270819867249</v>
      </c>
      <c r="J228" s="127">
        <v>0.65681923373886997</v>
      </c>
      <c r="K228" s="110">
        <f t="shared" si="12"/>
        <v>20.074703828436434</v>
      </c>
      <c r="L228" s="91">
        <f t="shared" si="11"/>
        <v>4.7148031038095057</v>
      </c>
      <c r="N228" s="47"/>
    </row>
    <row r="229" spans="1:14" x14ac:dyDescent="0.2">
      <c r="A229" s="90" t="s">
        <v>1025</v>
      </c>
      <c r="B229" s="90" t="s">
        <v>1026</v>
      </c>
      <c r="C229" s="90" t="s">
        <v>1531</v>
      </c>
      <c r="D229" s="90" t="s">
        <v>396</v>
      </c>
      <c r="E229" s="90" t="s">
        <v>1853</v>
      </c>
      <c r="F229" s="109">
        <v>1.996555077</v>
      </c>
      <c r="G229" s="109">
        <v>3.1342345150000002</v>
      </c>
      <c r="H229" s="110">
        <f t="shared" si="10"/>
        <v>-0.36298478386196964</v>
      </c>
      <c r="I229" s="127">
        <v>13.80377250706715</v>
      </c>
      <c r="J229" s="127">
        <v>9.3975305500000008</v>
      </c>
      <c r="K229" s="110">
        <f t="shared" si="12"/>
        <v>0.46887232061907458</v>
      </c>
      <c r="L229" s="91">
        <f t="shared" si="11"/>
        <v>6.9137949992386556</v>
      </c>
      <c r="N229" s="47"/>
    </row>
    <row r="230" spans="1:14" x14ac:dyDescent="0.2">
      <c r="A230" s="90" t="s">
        <v>793</v>
      </c>
      <c r="B230" s="90" t="s">
        <v>794</v>
      </c>
      <c r="C230" s="90" t="s">
        <v>1531</v>
      </c>
      <c r="D230" s="90" t="s">
        <v>396</v>
      </c>
      <c r="E230" s="90" t="s">
        <v>1853</v>
      </c>
      <c r="F230" s="109">
        <v>52.396895064000006</v>
      </c>
      <c r="G230" s="109">
        <v>81.945503729999999</v>
      </c>
      <c r="H230" s="110">
        <f t="shared" si="10"/>
        <v>-0.36058852921764806</v>
      </c>
      <c r="I230" s="127">
        <v>13.705160699999999</v>
      </c>
      <c r="J230" s="127">
        <v>2.10006944</v>
      </c>
      <c r="K230" s="110">
        <f t="shared" si="12"/>
        <v>5.5260512052401465</v>
      </c>
      <c r="L230" s="91">
        <f t="shared" si="11"/>
        <v>0.2615643671874045</v>
      </c>
      <c r="N230" s="47"/>
    </row>
    <row r="231" spans="1:14" x14ac:dyDescent="0.2">
      <c r="A231" s="90" t="s">
        <v>1814</v>
      </c>
      <c r="B231" s="90" t="s">
        <v>1835</v>
      </c>
      <c r="C231" s="90" t="s">
        <v>1173</v>
      </c>
      <c r="D231" s="90" t="s">
        <v>396</v>
      </c>
      <c r="E231" s="90" t="s">
        <v>1853</v>
      </c>
      <c r="F231" s="109">
        <v>3.6650800000000004E-2</v>
      </c>
      <c r="G231" s="109">
        <v>2.9548209999999998E-2</v>
      </c>
      <c r="H231" s="110">
        <f t="shared" si="10"/>
        <v>0.24037293629631051</v>
      </c>
      <c r="I231" s="127">
        <v>13.649292800000001</v>
      </c>
      <c r="J231" s="127">
        <v>2.4874589999999999E-2</v>
      </c>
      <c r="K231" s="110" t="str">
        <f t="shared" si="12"/>
        <v/>
      </c>
      <c r="L231" s="91" t="str">
        <f t="shared" si="11"/>
        <v/>
      </c>
      <c r="N231" s="47"/>
    </row>
    <row r="232" spans="1:14" x14ac:dyDescent="0.2">
      <c r="A232" s="90" t="s">
        <v>47</v>
      </c>
      <c r="B232" s="90" t="s">
        <v>1706</v>
      </c>
      <c r="C232" s="90" t="s">
        <v>1536</v>
      </c>
      <c r="D232" s="90" t="s">
        <v>1434</v>
      </c>
      <c r="E232" s="90" t="s">
        <v>398</v>
      </c>
      <c r="F232" s="109">
        <v>9.918232789000001</v>
      </c>
      <c r="G232" s="109">
        <v>9.4114265909999997</v>
      </c>
      <c r="H232" s="110">
        <f t="shared" si="10"/>
        <v>5.3850093086275752E-2</v>
      </c>
      <c r="I232" s="127">
        <v>13.582469039999999</v>
      </c>
      <c r="J232" s="127">
        <v>5.3754635899999998</v>
      </c>
      <c r="K232" s="110">
        <f t="shared" si="12"/>
        <v>1.5267530534980334</v>
      </c>
      <c r="L232" s="91">
        <f t="shared" si="11"/>
        <v>1.3694444694889485</v>
      </c>
      <c r="N232" s="47"/>
    </row>
    <row r="233" spans="1:14" x14ac:dyDescent="0.2">
      <c r="A233" s="90" t="s">
        <v>1559</v>
      </c>
      <c r="B233" s="90" t="s">
        <v>1560</v>
      </c>
      <c r="C233" s="90" t="s">
        <v>1173</v>
      </c>
      <c r="D233" s="90" t="s">
        <v>396</v>
      </c>
      <c r="E233" s="90" t="s">
        <v>1853</v>
      </c>
      <c r="F233" s="109">
        <v>5.1813665630000001</v>
      </c>
      <c r="G233" s="109">
        <v>7.3282244630000006</v>
      </c>
      <c r="H233" s="110">
        <f t="shared" si="10"/>
        <v>-0.29295744294397996</v>
      </c>
      <c r="I233" s="127">
        <v>13.470205609999999</v>
      </c>
      <c r="J233" s="127">
        <v>21.63176588</v>
      </c>
      <c r="K233" s="110">
        <f t="shared" si="12"/>
        <v>-0.3772951461880375</v>
      </c>
      <c r="L233" s="91">
        <f t="shared" si="11"/>
        <v>2.5997399423909471</v>
      </c>
      <c r="N233" s="47"/>
    </row>
    <row r="234" spans="1:14" x14ac:dyDescent="0.2">
      <c r="A234" s="90" t="s">
        <v>994</v>
      </c>
      <c r="B234" s="90" t="s">
        <v>995</v>
      </c>
      <c r="C234" s="90" t="s">
        <v>1531</v>
      </c>
      <c r="D234" s="90" t="s">
        <v>396</v>
      </c>
      <c r="E234" s="90" t="s">
        <v>1853</v>
      </c>
      <c r="F234" s="109">
        <v>0.83301742099999998</v>
      </c>
      <c r="G234" s="109">
        <v>0.72608339599999994</v>
      </c>
      <c r="H234" s="110">
        <f t="shared" si="10"/>
        <v>0.14727512788351937</v>
      </c>
      <c r="I234" s="127">
        <v>13.468439558942</v>
      </c>
      <c r="J234" s="127">
        <v>7.2161710000000004E-2</v>
      </c>
      <c r="K234" s="110" t="str">
        <f t="shared" si="12"/>
        <v/>
      </c>
      <c r="L234" s="91">
        <f t="shared" si="11"/>
        <v>16.168256772798035</v>
      </c>
      <c r="N234" s="47"/>
    </row>
    <row r="235" spans="1:14" x14ac:dyDescent="0.2">
      <c r="A235" s="90" t="s">
        <v>1662</v>
      </c>
      <c r="B235" s="90" t="s">
        <v>51</v>
      </c>
      <c r="C235" s="90" t="s">
        <v>1536</v>
      </c>
      <c r="D235" s="90" t="s">
        <v>397</v>
      </c>
      <c r="E235" s="90" t="s">
        <v>398</v>
      </c>
      <c r="F235" s="109">
        <v>15.180101273</v>
      </c>
      <c r="G235" s="109">
        <v>9.1196670500000003</v>
      </c>
      <c r="H235" s="110">
        <f t="shared" si="10"/>
        <v>0.66454555739510246</v>
      </c>
      <c r="I235" s="127">
        <v>13.2865105</v>
      </c>
      <c r="J235" s="127">
        <v>23.24770818</v>
      </c>
      <c r="K235" s="110">
        <f t="shared" si="12"/>
        <v>-0.42848084649348861</v>
      </c>
      <c r="L235" s="91">
        <f t="shared" si="11"/>
        <v>0.87525835704614008</v>
      </c>
      <c r="N235" s="47"/>
    </row>
    <row r="236" spans="1:14" x14ac:dyDescent="0.2">
      <c r="A236" s="90" t="s">
        <v>212</v>
      </c>
      <c r="B236" s="90" t="s">
        <v>353</v>
      </c>
      <c r="C236" s="90" t="s">
        <v>1549</v>
      </c>
      <c r="D236" s="90" t="s">
        <v>397</v>
      </c>
      <c r="E236" s="90" t="s">
        <v>1853</v>
      </c>
      <c r="F236" s="109">
        <v>4.3656895799999997</v>
      </c>
      <c r="G236" s="109">
        <v>27.243886608</v>
      </c>
      <c r="H236" s="110">
        <f t="shared" si="10"/>
        <v>-0.83975525802115025</v>
      </c>
      <c r="I236" s="127">
        <v>13.250042539999999</v>
      </c>
      <c r="J236" s="127">
        <v>16.57568848</v>
      </c>
      <c r="K236" s="110">
        <f t="shared" si="12"/>
        <v>-0.2006339552057026</v>
      </c>
      <c r="L236" s="91">
        <f t="shared" si="11"/>
        <v>3.0350400085019329</v>
      </c>
      <c r="N236" s="47"/>
    </row>
    <row r="237" spans="1:14" x14ac:dyDescent="0.2">
      <c r="A237" s="90" t="s">
        <v>1815</v>
      </c>
      <c r="B237" s="90" t="s">
        <v>1836</v>
      </c>
      <c r="C237" s="90" t="s">
        <v>1173</v>
      </c>
      <c r="D237" s="90" t="s">
        <v>396</v>
      </c>
      <c r="E237" s="90" t="s">
        <v>1853</v>
      </c>
      <c r="F237" s="109">
        <v>2.15364661</v>
      </c>
      <c r="G237" s="109">
        <v>1.9782109369999998</v>
      </c>
      <c r="H237" s="110">
        <f t="shared" si="10"/>
        <v>8.8684007210096727E-2</v>
      </c>
      <c r="I237" s="127">
        <v>13.204847220000001</v>
      </c>
      <c r="J237" s="127">
        <v>1.0357291800000001</v>
      </c>
      <c r="K237" s="110">
        <f t="shared" si="12"/>
        <v>11.749324316613345</v>
      </c>
      <c r="L237" s="91">
        <f t="shared" si="11"/>
        <v>6.1313899683848323</v>
      </c>
      <c r="N237" s="47"/>
    </row>
    <row r="238" spans="1:14" x14ac:dyDescent="0.2">
      <c r="A238" s="90" t="s">
        <v>1471</v>
      </c>
      <c r="B238" s="90" t="s">
        <v>1472</v>
      </c>
      <c r="C238" s="90" t="s">
        <v>1536</v>
      </c>
      <c r="D238" s="90" t="s">
        <v>397</v>
      </c>
      <c r="E238" s="90" t="s">
        <v>1853</v>
      </c>
      <c r="F238" s="109">
        <v>5.1802758200000003</v>
      </c>
      <c r="G238" s="109">
        <v>6.20534432</v>
      </c>
      <c r="H238" s="110">
        <f t="shared" si="10"/>
        <v>-0.16519123631805166</v>
      </c>
      <c r="I238" s="127">
        <v>12.949934637656501</v>
      </c>
      <c r="J238" s="127">
        <v>7.3748196799999999</v>
      </c>
      <c r="K238" s="110">
        <f t="shared" si="12"/>
        <v>0.75596627437221642</v>
      </c>
      <c r="L238" s="91">
        <f t="shared" si="11"/>
        <v>2.4998542717859569</v>
      </c>
      <c r="N238" s="47"/>
    </row>
    <row r="239" spans="1:14" x14ac:dyDescent="0.2">
      <c r="A239" s="90" t="s">
        <v>197</v>
      </c>
      <c r="B239" s="90" t="s">
        <v>198</v>
      </c>
      <c r="C239" s="90" t="s">
        <v>1173</v>
      </c>
      <c r="D239" s="90" t="s">
        <v>396</v>
      </c>
      <c r="E239" s="90" t="s">
        <v>398</v>
      </c>
      <c r="F239" s="109">
        <v>6.6588988809999998</v>
      </c>
      <c r="G239" s="109">
        <v>6.8535141670000002</v>
      </c>
      <c r="H239" s="110">
        <f t="shared" si="10"/>
        <v>-2.8396422807015154E-2</v>
      </c>
      <c r="I239" s="127">
        <v>12.77815195</v>
      </c>
      <c r="J239" s="127">
        <v>42.734666539999999</v>
      </c>
      <c r="K239" s="110">
        <f t="shared" si="12"/>
        <v>-0.70098861218351738</v>
      </c>
      <c r="L239" s="91">
        <f t="shared" si="11"/>
        <v>1.9189587014844474</v>
      </c>
      <c r="N239" s="47"/>
    </row>
    <row r="240" spans="1:14" x14ac:dyDescent="0.2">
      <c r="A240" s="90" t="s">
        <v>2076</v>
      </c>
      <c r="B240" s="90" t="s">
        <v>651</v>
      </c>
      <c r="C240" s="90" t="s">
        <v>1173</v>
      </c>
      <c r="D240" s="90" t="s">
        <v>396</v>
      </c>
      <c r="E240" s="90" t="s">
        <v>1853</v>
      </c>
      <c r="F240" s="109">
        <v>6.2527318980000004</v>
      </c>
      <c r="G240" s="109">
        <v>15.535548836999999</v>
      </c>
      <c r="H240" s="110">
        <f t="shared" si="10"/>
        <v>-0.59752101688816561</v>
      </c>
      <c r="I240" s="127">
        <v>12.49873008</v>
      </c>
      <c r="J240" s="127">
        <v>12.980691740000001</v>
      </c>
      <c r="K240" s="110">
        <f t="shared" si="12"/>
        <v>-3.7129119900046303E-2</v>
      </c>
      <c r="L240" s="91">
        <f t="shared" si="11"/>
        <v>1.9989230761673702</v>
      </c>
      <c r="N240" s="47"/>
    </row>
    <row r="241" spans="1:14" x14ac:dyDescent="0.2">
      <c r="A241" s="90" t="s">
        <v>1822</v>
      </c>
      <c r="B241" s="90" t="s">
        <v>1843</v>
      </c>
      <c r="C241" s="90" t="s">
        <v>1173</v>
      </c>
      <c r="D241" s="90" t="s">
        <v>396</v>
      </c>
      <c r="E241" s="90" t="s">
        <v>1853</v>
      </c>
      <c r="F241" s="109">
        <v>0.28141284000000005</v>
      </c>
      <c r="G241" s="109">
        <v>1.9907000000000002E-3</v>
      </c>
      <c r="H241" s="110" t="str">
        <f t="shared" si="10"/>
        <v/>
      </c>
      <c r="I241" s="127">
        <v>12.328380920000001</v>
      </c>
      <c r="J241" s="127">
        <v>1.9907000000000002E-3</v>
      </c>
      <c r="K241" s="110" t="str">
        <f t="shared" si="12"/>
        <v/>
      </c>
      <c r="L241" s="91">
        <f t="shared" si="11"/>
        <v>43.80887851456955</v>
      </c>
      <c r="N241" s="47"/>
    </row>
    <row r="242" spans="1:14" x14ac:dyDescent="0.2">
      <c r="A242" s="90" t="s">
        <v>1625</v>
      </c>
      <c r="B242" s="90" t="s">
        <v>783</v>
      </c>
      <c r="C242" s="90" t="s">
        <v>1536</v>
      </c>
      <c r="D242" s="90" t="s">
        <v>397</v>
      </c>
      <c r="E242" s="90" t="s">
        <v>398</v>
      </c>
      <c r="F242" s="109">
        <v>8.8602054299999988</v>
      </c>
      <c r="G242" s="109">
        <v>4.8686883449999998</v>
      </c>
      <c r="H242" s="110">
        <f t="shared" si="10"/>
        <v>0.81983417342766862</v>
      </c>
      <c r="I242" s="127">
        <v>12.172575740000001</v>
      </c>
      <c r="J242" s="127">
        <v>11.336033259999999</v>
      </c>
      <c r="K242" s="110">
        <f t="shared" si="12"/>
        <v>7.379499167065795E-2</v>
      </c>
      <c r="L242" s="91">
        <f t="shared" si="11"/>
        <v>1.3738480260045169</v>
      </c>
      <c r="N242" s="47"/>
    </row>
    <row r="243" spans="1:14" x14ac:dyDescent="0.2">
      <c r="A243" s="90" t="s">
        <v>576</v>
      </c>
      <c r="B243" s="90" t="s">
        <v>577</v>
      </c>
      <c r="C243" s="90" t="s">
        <v>1531</v>
      </c>
      <c r="D243" s="90" t="s">
        <v>396</v>
      </c>
      <c r="E243" s="90" t="s">
        <v>1853</v>
      </c>
      <c r="F243" s="109">
        <v>1.05996E-3</v>
      </c>
      <c r="G243" s="109">
        <v>0</v>
      </c>
      <c r="H243" s="110" t="str">
        <f t="shared" si="10"/>
        <v/>
      </c>
      <c r="I243" s="127">
        <v>12.123876537369899</v>
      </c>
      <c r="J243" s="127">
        <v>0</v>
      </c>
      <c r="K243" s="110" t="str">
        <f t="shared" si="12"/>
        <v/>
      </c>
      <c r="L243" s="91" t="str">
        <f t="shared" si="11"/>
        <v/>
      </c>
      <c r="N243" s="47"/>
    </row>
    <row r="244" spans="1:14" x14ac:dyDescent="0.2">
      <c r="A244" s="90" t="s">
        <v>418</v>
      </c>
      <c r="B244" s="90" t="s">
        <v>419</v>
      </c>
      <c r="C244" s="90" t="s">
        <v>1537</v>
      </c>
      <c r="D244" s="90" t="s">
        <v>396</v>
      </c>
      <c r="E244" s="90" t="s">
        <v>1853</v>
      </c>
      <c r="F244" s="109">
        <v>19.622451104</v>
      </c>
      <c r="G244" s="109">
        <v>14.561355509</v>
      </c>
      <c r="H244" s="110">
        <f t="shared" si="10"/>
        <v>0.34757036128071084</v>
      </c>
      <c r="I244" s="127">
        <v>12.02145389</v>
      </c>
      <c r="J244" s="127">
        <v>12.55323643</v>
      </c>
      <c r="K244" s="110">
        <f t="shared" si="12"/>
        <v>-4.2362186274858549E-2</v>
      </c>
      <c r="L244" s="91">
        <f t="shared" si="11"/>
        <v>0.61263772941951422</v>
      </c>
      <c r="N244" s="47"/>
    </row>
    <row r="245" spans="1:14" x14ac:dyDescent="0.2">
      <c r="A245" s="90" t="s">
        <v>213</v>
      </c>
      <c r="B245" s="90" t="s">
        <v>27</v>
      </c>
      <c r="C245" s="90" t="s">
        <v>1549</v>
      </c>
      <c r="D245" s="90" t="s">
        <v>1434</v>
      </c>
      <c r="E245" s="90" t="s">
        <v>1853</v>
      </c>
      <c r="F245" s="109">
        <v>0.18558594</v>
      </c>
      <c r="G245" s="109">
        <v>0.63419696999999997</v>
      </c>
      <c r="H245" s="110">
        <f t="shared" si="10"/>
        <v>-0.7073686113637534</v>
      </c>
      <c r="I245" s="127">
        <v>11.695240179999999</v>
      </c>
      <c r="J245" s="127">
        <v>0</v>
      </c>
      <c r="K245" s="110" t="str">
        <f t="shared" si="12"/>
        <v/>
      </c>
      <c r="L245" s="91">
        <f t="shared" si="11"/>
        <v>63.017921400726792</v>
      </c>
      <c r="N245" s="47"/>
    </row>
    <row r="246" spans="1:14" x14ac:dyDescent="0.2">
      <c r="A246" s="90" t="s">
        <v>2673</v>
      </c>
      <c r="B246" s="90" t="s">
        <v>1073</v>
      </c>
      <c r="C246" s="90" t="s">
        <v>1173</v>
      </c>
      <c r="D246" s="90" t="s">
        <v>396</v>
      </c>
      <c r="E246" s="90" t="s">
        <v>1853</v>
      </c>
      <c r="F246" s="109">
        <v>0.89196286499999999</v>
      </c>
      <c r="G246" s="109">
        <v>0.13002560000000002</v>
      </c>
      <c r="H246" s="110">
        <f t="shared" si="10"/>
        <v>5.8599019346959356</v>
      </c>
      <c r="I246" s="127">
        <v>11.687996570000001</v>
      </c>
      <c r="J246" s="127">
        <v>8.3188334699999995</v>
      </c>
      <c r="K246" s="110">
        <f t="shared" si="12"/>
        <v>0.40500427279258933</v>
      </c>
      <c r="L246" s="91">
        <f t="shared" si="11"/>
        <v>13.103680689666382</v>
      </c>
      <c r="N246" s="47"/>
    </row>
    <row r="247" spans="1:14" x14ac:dyDescent="0.2">
      <c r="A247" s="90" t="s">
        <v>616</v>
      </c>
      <c r="B247" s="90" t="s">
        <v>628</v>
      </c>
      <c r="C247" s="90" t="s">
        <v>1531</v>
      </c>
      <c r="D247" s="90" t="s">
        <v>396</v>
      </c>
      <c r="E247" s="90" t="s">
        <v>1853</v>
      </c>
      <c r="F247" s="109">
        <v>1.0509E-4</v>
      </c>
      <c r="G247" s="109">
        <v>2.0096E-4</v>
      </c>
      <c r="H247" s="110">
        <f t="shared" si="10"/>
        <v>-0.47706011146496818</v>
      </c>
      <c r="I247" s="127">
        <v>11.6374940995894</v>
      </c>
      <c r="J247" s="127">
        <v>0</v>
      </c>
      <c r="K247" s="110" t="str">
        <f t="shared" si="12"/>
        <v/>
      </c>
      <c r="L247" s="91" t="str">
        <f t="shared" si="11"/>
        <v/>
      </c>
      <c r="N247" s="47"/>
    </row>
    <row r="248" spans="1:14" x14ac:dyDescent="0.2">
      <c r="A248" s="90" t="s">
        <v>592</v>
      </c>
      <c r="B248" s="90" t="s">
        <v>593</v>
      </c>
      <c r="C248" s="90" t="s">
        <v>1549</v>
      </c>
      <c r="D248" s="90" t="s">
        <v>397</v>
      </c>
      <c r="E248" s="90" t="s">
        <v>1853</v>
      </c>
      <c r="F248" s="109">
        <v>0.86014060999999997</v>
      </c>
      <c r="G248" s="109">
        <v>0.96598313000000002</v>
      </c>
      <c r="H248" s="110">
        <f t="shared" si="10"/>
        <v>-0.10956973958748129</v>
      </c>
      <c r="I248" s="127">
        <v>11.502883540845451</v>
      </c>
      <c r="J248" s="127">
        <v>1.7143423605377901</v>
      </c>
      <c r="K248" s="110">
        <f t="shared" si="12"/>
        <v>5.7097936827723199</v>
      </c>
      <c r="L248" s="91">
        <f t="shared" si="11"/>
        <v>13.373259449807225</v>
      </c>
      <c r="N248" s="47"/>
    </row>
    <row r="249" spans="1:14" x14ac:dyDescent="0.2">
      <c r="A249" s="90" t="s">
        <v>40</v>
      </c>
      <c r="B249" s="90" t="s">
        <v>105</v>
      </c>
      <c r="C249" s="90" t="s">
        <v>1537</v>
      </c>
      <c r="D249" s="90" t="s">
        <v>396</v>
      </c>
      <c r="E249" s="90" t="s">
        <v>398</v>
      </c>
      <c r="F249" s="109">
        <v>7.0279179300000001</v>
      </c>
      <c r="G249" s="109">
        <v>3.6510513480000002</v>
      </c>
      <c r="H249" s="110">
        <f t="shared" si="10"/>
        <v>0.92490251714750737</v>
      </c>
      <c r="I249" s="127">
        <v>11.43519261</v>
      </c>
      <c r="J249" s="127">
        <v>4.5113457500000003</v>
      </c>
      <c r="K249" s="110">
        <f t="shared" si="12"/>
        <v>1.5347630715291549</v>
      </c>
      <c r="L249" s="91">
        <f t="shared" si="11"/>
        <v>1.6271095826527386</v>
      </c>
      <c r="N249" s="47"/>
    </row>
    <row r="250" spans="1:14" x14ac:dyDescent="0.2">
      <c r="A250" s="90" t="s">
        <v>2976</v>
      </c>
      <c r="B250" s="90" t="s">
        <v>2977</v>
      </c>
      <c r="C250" s="90" t="s">
        <v>1173</v>
      </c>
      <c r="D250" s="90" t="s">
        <v>397</v>
      </c>
      <c r="E250" s="90" t="s">
        <v>398</v>
      </c>
      <c r="F250" s="109">
        <v>5.2303077300000007</v>
      </c>
      <c r="G250" s="109">
        <v>0.64163126000000004</v>
      </c>
      <c r="H250" s="110">
        <f t="shared" si="10"/>
        <v>7.1515787276324421</v>
      </c>
      <c r="I250" s="127">
        <v>11.40503775</v>
      </c>
      <c r="J250" s="127">
        <v>51.918686790000002</v>
      </c>
      <c r="K250" s="110">
        <f t="shared" si="12"/>
        <v>-0.78032884775897848</v>
      </c>
      <c r="L250" s="91">
        <f t="shared" si="11"/>
        <v>2.1805672512504342</v>
      </c>
      <c r="N250" s="47"/>
    </row>
    <row r="251" spans="1:14" x14ac:dyDescent="0.2">
      <c r="A251" s="90" t="s">
        <v>226</v>
      </c>
      <c r="B251" s="90" t="s">
        <v>23</v>
      </c>
      <c r="C251" s="90" t="s">
        <v>1549</v>
      </c>
      <c r="D251" s="90" t="s">
        <v>1434</v>
      </c>
      <c r="E251" s="90" t="s">
        <v>1853</v>
      </c>
      <c r="F251" s="109">
        <v>1.85778292</v>
      </c>
      <c r="G251" s="109">
        <v>0.50656818999999997</v>
      </c>
      <c r="H251" s="110">
        <f t="shared" si="10"/>
        <v>2.6673896163910333</v>
      </c>
      <c r="I251" s="127">
        <v>11.397560650000001</v>
      </c>
      <c r="J251" s="127">
        <v>10.615992279999999</v>
      </c>
      <c r="K251" s="110">
        <f t="shared" si="12"/>
        <v>7.3621791480805721E-2</v>
      </c>
      <c r="L251" s="91">
        <f t="shared" si="11"/>
        <v>6.1350336076940577</v>
      </c>
      <c r="N251" s="47"/>
    </row>
    <row r="252" spans="1:14" x14ac:dyDescent="0.2">
      <c r="A252" s="90" t="s">
        <v>1896</v>
      </c>
      <c r="B252" s="90" t="s">
        <v>437</v>
      </c>
      <c r="C252" s="90" t="s">
        <v>1532</v>
      </c>
      <c r="D252" s="90" t="s">
        <v>396</v>
      </c>
      <c r="E252" s="90" t="s">
        <v>1853</v>
      </c>
      <c r="F252" s="109">
        <v>2.3453520000000002E-2</v>
      </c>
      <c r="G252" s="109">
        <v>1.2435139999999999E-2</v>
      </c>
      <c r="H252" s="110">
        <f t="shared" si="10"/>
        <v>0.88606802979299015</v>
      </c>
      <c r="I252" s="127">
        <v>11.38777726</v>
      </c>
      <c r="J252" s="127">
        <v>11.458061130000001</v>
      </c>
      <c r="K252" s="110">
        <f t="shared" si="12"/>
        <v>-6.1340107372948038E-3</v>
      </c>
      <c r="L252" s="91" t="str">
        <f t="shared" si="11"/>
        <v/>
      </c>
      <c r="N252" s="47"/>
    </row>
    <row r="253" spans="1:14" x14ac:dyDescent="0.2">
      <c r="A253" s="90" t="s">
        <v>2823</v>
      </c>
      <c r="B253" s="90" t="s">
        <v>58</v>
      </c>
      <c r="C253" s="90" t="s">
        <v>1531</v>
      </c>
      <c r="D253" s="90" t="s">
        <v>396</v>
      </c>
      <c r="E253" s="90" t="s">
        <v>1853</v>
      </c>
      <c r="F253" s="109">
        <v>3.9721411889999998</v>
      </c>
      <c r="G253" s="109">
        <v>4.1284592280000005</v>
      </c>
      <c r="H253" s="110">
        <f t="shared" si="10"/>
        <v>-3.7863529798192519E-2</v>
      </c>
      <c r="I253" s="127">
        <v>11.37298268</v>
      </c>
      <c r="J253" s="127">
        <v>0.15435399</v>
      </c>
      <c r="K253" s="110">
        <f t="shared" si="12"/>
        <v>72.681170664911221</v>
      </c>
      <c r="L253" s="91">
        <f t="shared" si="11"/>
        <v>2.86318691578614</v>
      </c>
      <c r="N253" s="47"/>
    </row>
    <row r="254" spans="1:14" x14ac:dyDescent="0.2">
      <c r="A254" s="90" t="s">
        <v>2059</v>
      </c>
      <c r="B254" s="90" t="s">
        <v>343</v>
      </c>
      <c r="C254" s="90" t="s">
        <v>1173</v>
      </c>
      <c r="D254" s="90" t="s">
        <v>396</v>
      </c>
      <c r="E254" s="90" t="s">
        <v>398</v>
      </c>
      <c r="F254" s="109">
        <v>4.1997841500000002</v>
      </c>
      <c r="G254" s="109">
        <v>8.0968972600000004</v>
      </c>
      <c r="H254" s="110">
        <f t="shared" si="10"/>
        <v>-0.48130944297050404</v>
      </c>
      <c r="I254" s="127">
        <v>11.33114759</v>
      </c>
      <c r="J254" s="127">
        <v>11.111066210000001</v>
      </c>
      <c r="K254" s="110">
        <f t="shared" si="12"/>
        <v>1.980740424370131E-2</v>
      </c>
      <c r="L254" s="91">
        <f t="shared" si="11"/>
        <v>2.6980309428521463</v>
      </c>
      <c r="N254" s="47"/>
    </row>
    <row r="255" spans="1:14" x14ac:dyDescent="0.2">
      <c r="A255" s="90" t="s">
        <v>415</v>
      </c>
      <c r="B255" s="90" t="s">
        <v>416</v>
      </c>
      <c r="C255" s="90" t="s">
        <v>1537</v>
      </c>
      <c r="D255" s="90" t="s">
        <v>396</v>
      </c>
      <c r="E255" s="90" t="s">
        <v>398</v>
      </c>
      <c r="F255" s="109">
        <v>7.907908323</v>
      </c>
      <c r="G255" s="109">
        <v>18.121944324000001</v>
      </c>
      <c r="H255" s="110">
        <f t="shared" si="10"/>
        <v>-0.5636280422445028</v>
      </c>
      <c r="I255" s="127">
        <v>11.32795864</v>
      </c>
      <c r="J255" s="127">
        <v>12.435810869999999</v>
      </c>
      <c r="K255" s="110">
        <f t="shared" si="12"/>
        <v>-8.9085644802830544E-2</v>
      </c>
      <c r="L255" s="91">
        <f t="shared" si="11"/>
        <v>1.4324848211824674</v>
      </c>
      <c r="N255" s="47"/>
    </row>
    <row r="256" spans="1:14" x14ac:dyDescent="0.2">
      <c r="A256" s="90" t="s">
        <v>1379</v>
      </c>
      <c r="B256" s="90" t="s">
        <v>1380</v>
      </c>
      <c r="C256" s="90" t="s">
        <v>1536</v>
      </c>
      <c r="D256" s="90" t="s">
        <v>1434</v>
      </c>
      <c r="E256" s="90" t="s">
        <v>1853</v>
      </c>
      <c r="F256" s="109">
        <v>36.694957994999996</v>
      </c>
      <c r="G256" s="109">
        <v>31.271156530000003</v>
      </c>
      <c r="H256" s="110">
        <f t="shared" si="10"/>
        <v>0.17344422358657141</v>
      </c>
      <c r="I256" s="127">
        <v>11.197820759999999</v>
      </c>
      <c r="J256" s="127">
        <v>26.673305800000001</v>
      </c>
      <c r="K256" s="110">
        <f t="shared" si="12"/>
        <v>-0.58018624148192388</v>
      </c>
      <c r="L256" s="91">
        <f t="shared" si="11"/>
        <v>0.30515965603573653</v>
      </c>
      <c r="N256" s="47"/>
    </row>
    <row r="257" spans="1:14" x14ac:dyDescent="0.2">
      <c r="A257" s="90" t="s">
        <v>261</v>
      </c>
      <c r="B257" s="90" t="s">
        <v>268</v>
      </c>
      <c r="C257" s="90" t="s">
        <v>1752</v>
      </c>
      <c r="D257" s="90" t="s">
        <v>1434</v>
      </c>
      <c r="E257" s="90" t="s">
        <v>398</v>
      </c>
      <c r="F257" s="109">
        <v>12.594626230000001</v>
      </c>
      <c r="G257" s="109">
        <v>5.3387324000000005</v>
      </c>
      <c r="H257" s="110">
        <f t="shared" si="10"/>
        <v>1.3591042379273404</v>
      </c>
      <c r="I257" s="127">
        <v>11.15303523</v>
      </c>
      <c r="J257" s="127">
        <v>1.0200454670340551</v>
      </c>
      <c r="K257" s="110">
        <f t="shared" si="12"/>
        <v>9.933860882132274</v>
      </c>
      <c r="L257" s="91">
        <f t="shared" si="11"/>
        <v>0.885539199522557</v>
      </c>
      <c r="N257" s="47"/>
    </row>
    <row r="258" spans="1:14" x14ac:dyDescent="0.2">
      <c r="A258" s="90" t="s">
        <v>1640</v>
      </c>
      <c r="B258" s="90" t="s">
        <v>1588</v>
      </c>
      <c r="C258" s="90" t="s">
        <v>1536</v>
      </c>
      <c r="D258" s="90" t="s">
        <v>397</v>
      </c>
      <c r="E258" s="90" t="s">
        <v>398</v>
      </c>
      <c r="F258" s="109">
        <v>7.5620976080000002</v>
      </c>
      <c r="G258" s="109">
        <v>4.769529468</v>
      </c>
      <c r="H258" s="110">
        <f t="shared" si="10"/>
        <v>0.58550181076268815</v>
      </c>
      <c r="I258" s="127">
        <v>11.13038568</v>
      </c>
      <c r="J258" s="127">
        <v>52.287681130000003</v>
      </c>
      <c r="K258" s="110">
        <f t="shared" si="12"/>
        <v>-0.78713177866260442</v>
      </c>
      <c r="L258" s="91">
        <f t="shared" si="11"/>
        <v>1.4718648524484901</v>
      </c>
      <c r="N258" s="47"/>
    </row>
    <row r="259" spans="1:14" x14ac:dyDescent="0.2">
      <c r="A259" s="90" t="s">
        <v>201</v>
      </c>
      <c r="B259" s="90" t="s">
        <v>202</v>
      </c>
      <c r="C259" s="90" t="s">
        <v>1173</v>
      </c>
      <c r="D259" s="90" t="s">
        <v>396</v>
      </c>
      <c r="E259" s="90" t="s">
        <v>398</v>
      </c>
      <c r="F259" s="109">
        <v>2.4428988380000001</v>
      </c>
      <c r="G259" s="109">
        <v>1.180197991</v>
      </c>
      <c r="H259" s="110">
        <f t="shared" si="10"/>
        <v>1.0699059451288289</v>
      </c>
      <c r="I259" s="127">
        <v>11.117717519999999</v>
      </c>
      <c r="J259" s="127">
        <v>1.1898299999999999</v>
      </c>
      <c r="K259" s="110">
        <f t="shared" si="12"/>
        <v>8.3439546153652202</v>
      </c>
      <c r="L259" s="91">
        <f t="shared" si="11"/>
        <v>4.5510347571748282</v>
      </c>
      <c r="N259" s="47"/>
    </row>
    <row r="260" spans="1:14" x14ac:dyDescent="0.2">
      <c r="A260" s="90" t="s">
        <v>886</v>
      </c>
      <c r="B260" s="90" t="s">
        <v>101</v>
      </c>
      <c r="C260" s="90" t="s">
        <v>1534</v>
      </c>
      <c r="D260" s="90" t="s">
        <v>397</v>
      </c>
      <c r="E260" s="90" t="s">
        <v>398</v>
      </c>
      <c r="F260" s="109">
        <v>56.722406999999997</v>
      </c>
      <c r="G260" s="109">
        <v>38.652826939999997</v>
      </c>
      <c r="H260" s="110">
        <f t="shared" si="10"/>
        <v>0.46748404943444477</v>
      </c>
      <c r="I260" s="127">
        <v>11.071767470000001</v>
      </c>
      <c r="J260" s="127">
        <v>64.967830559999996</v>
      </c>
      <c r="K260" s="110">
        <f t="shared" si="12"/>
        <v>-0.82958077290614085</v>
      </c>
      <c r="L260" s="91">
        <f t="shared" si="11"/>
        <v>0.19519213051025852</v>
      </c>
      <c r="N260" s="47"/>
    </row>
    <row r="261" spans="1:14" x14ac:dyDescent="0.2">
      <c r="A261" s="90" t="s">
        <v>1687</v>
      </c>
      <c r="B261" s="90" t="s">
        <v>1688</v>
      </c>
      <c r="C261" s="90" t="s">
        <v>1536</v>
      </c>
      <c r="D261" s="90" t="s">
        <v>397</v>
      </c>
      <c r="E261" s="90" t="s">
        <v>398</v>
      </c>
      <c r="F261" s="109">
        <v>19.431677089000001</v>
      </c>
      <c r="G261" s="109">
        <v>9.3994008719999993</v>
      </c>
      <c r="H261" s="110">
        <f t="shared" si="10"/>
        <v>1.0673314558681377</v>
      </c>
      <c r="I261" s="127">
        <v>11.02514981</v>
      </c>
      <c r="J261" s="127">
        <v>51.446108369999997</v>
      </c>
      <c r="K261" s="110">
        <f t="shared" si="12"/>
        <v>-0.78569516413744633</v>
      </c>
      <c r="L261" s="91">
        <f t="shared" si="11"/>
        <v>0.56738025027398087</v>
      </c>
      <c r="N261" s="47"/>
    </row>
    <row r="262" spans="1:14" x14ac:dyDescent="0.2">
      <c r="A262" s="90" t="s">
        <v>913</v>
      </c>
      <c r="B262" s="90" t="s">
        <v>1050</v>
      </c>
      <c r="C262" s="90" t="s">
        <v>1537</v>
      </c>
      <c r="D262" s="90" t="s">
        <v>396</v>
      </c>
      <c r="E262" s="90" t="s">
        <v>398</v>
      </c>
      <c r="F262" s="109">
        <v>14.667411185000001</v>
      </c>
      <c r="G262" s="109">
        <v>13.191030254000001</v>
      </c>
      <c r="H262" s="110">
        <f t="shared" si="10"/>
        <v>0.11192309490400176</v>
      </c>
      <c r="I262" s="127">
        <v>11.020552929999999</v>
      </c>
      <c r="J262" s="127">
        <v>6.9982364299999995</v>
      </c>
      <c r="K262" s="110">
        <f t="shared" si="12"/>
        <v>0.57476144743512192</v>
      </c>
      <c r="L262" s="91">
        <f t="shared" si="11"/>
        <v>0.75136319497679638</v>
      </c>
      <c r="N262" s="47"/>
    </row>
    <row r="263" spans="1:14" x14ac:dyDescent="0.2">
      <c r="A263" s="90" t="s">
        <v>3264</v>
      </c>
      <c r="B263" s="90" t="s">
        <v>3265</v>
      </c>
      <c r="C263" s="90" t="s">
        <v>1536</v>
      </c>
      <c r="D263" s="90" t="s">
        <v>1434</v>
      </c>
      <c r="E263" s="90" t="s">
        <v>398</v>
      </c>
      <c r="F263" s="109">
        <v>1.3896731</v>
      </c>
      <c r="G263" s="109">
        <v>0.23979765</v>
      </c>
      <c r="H263" s="110">
        <f t="shared" ref="H263:H326" si="13">IF(ISERROR(F263/G263-1),"",IF((F263/G263-1)&gt;10000%,"",F263/G263-1))</f>
        <v>4.7951906534530258</v>
      </c>
      <c r="I263" s="127">
        <v>10.862131691626349</v>
      </c>
      <c r="J263" s="127">
        <v>0</v>
      </c>
      <c r="K263" s="110" t="str">
        <f t="shared" ref="K263:K310" si="14">IF(ISERROR(I263/J263-1),"",IF((I263/J263-1)&gt;10000%,"",I263/J263-1))</f>
        <v/>
      </c>
      <c r="L263" s="91">
        <f t="shared" ref="L263:L326" si="15">IF(ISERROR(I263/F263),"",IF(I263/F263&gt;10000%,"",I263/F263))</f>
        <v>7.8163214727451722</v>
      </c>
      <c r="N263" s="47"/>
    </row>
    <row r="264" spans="1:14" x14ac:dyDescent="0.2">
      <c r="A264" s="90" t="s">
        <v>894</v>
      </c>
      <c r="B264" s="90" t="s">
        <v>1092</v>
      </c>
      <c r="C264" s="90" t="s">
        <v>1536</v>
      </c>
      <c r="D264" s="90" t="s">
        <v>397</v>
      </c>
      <c r="E264" s="90" t="s">
        <v>398</v>
      </c>
      <c r="F264" s="109">
        <v>3.4132858260000001</v>
      </c>
      <c r="G264" s="109">
        <v>4.5972508870000004</v>
      </c>
      <c r="H264" s="110">
        <f t="shared" si="13"/>
        <v>-0.25753762196185315</v>
      </c>
      <c r="I264" s="127">
        <v>10.85901059</v>
      </c>
      <c r="J264" s="127">
        <v>2.61419603</v>
      </c>
      <c r="K264" s="110">
        <f t="shared" si="14"/>
        <v>3.1538623979931604</v>
      </c>
      <c r="L264" s="91">
        <f t="shared" si="15"/>
        <v>3.1813950379671487</v>
      </c>
      <c r="N264" s="47"/>
    </row>
    <row r="265" spans="1:14" x14ac:dyDescent="0.2">
      <c r="A265" s="90" t="s">
        <v>701</v>
      </c>
      <c r="B265" s="90" t="s">
        <v>953</v>
      </c>
      <c r="C265" s="90" t="s">
        <v>1536</v>
      </c>
      <c r="D265" s="90" t="s">
        <v>397</v>
      </c>
      <c r="E265" s="90" t="s">
        <v>398</v>
      </c>
      <c r="F265" s="109">
        <v>22.309929962999998</v>
      </c>
      <c r="G265" s="109">
        <v>21.252625585000001</v>
      </c>
      <c r="H265" s="110">
        <f t="shared" si="13"/>
        <v>4.9749353263261575E-2</v>
      </c>
      <c r="I265" s="127">
        <v>10.61237131</v>
      </c>
      <c r="J265" s="127">
        <v>29.6582911518468</v>
      </c>
      <c r="K265" s="110">
        <f t="shared" si="14"/>
        <v>-0.64217859836677826</v>
      </c>
      <c r="L265" s="91">
        <f t="shared" si="15"/>
        <v>0.47567927499549012</v>
      </c>
      <c r="N265" s="47"/>
    </row>
    <row r="266" spans="1:14" x14ac:dyDescent="0.2">
      <c r="A266" s="90" t="s">
        <v>706</v>
      </c>
      <c r="B266" s="90" t="s">
        <v>707</v>
      </c>
      <c r="C266" s="90" t="s">
        <v>1752</v>
      </c>
      <c r="D266" s="90" t="s">
        <v>397</v>
      </c>
      <c r="E266" s="90" t="s">
        <v>398</v>
      </c>
      <c r="F266" s="109">
        <v>1.2341048400000001</v>
      </c>
      <c r="G266" s="109">
        <v>0</v>
      </c>
      <c r="H266" s="110" t="str">
        <f t="shared" si="13"/>
        <v/>
      </c>
      <c r="I266" s="127">
        <v>10.575257418556699</v>
      </c>
      <c r="J266" s="127">
        <v>9.1575089628273485</v>
      </c>
      <c r="K266" s="110">
        <f t="shared" si="14"/>
        <v>0.15481813465696304</v>
      </c>
      <c r="L266" s="91">
        <f t="shared" si="15"/>
        <v>8.5691726308736449</v>
      </c>
      <c r="N266" s="47"/>
    </row>
    <row r="267" spans="1:14" x14ac:dyDescent="0.2">
      <c r="A267" s="90" t="s">
        <v>1716</v>
      </c>
      <c r="B267" s="90" t="s">
        <v>942</v>
      </c>
      <c r="C267" s="90" t="s">
        <v>1536</v>
      </c>
      <c r="D267" s="90" t="s">
        <v>397</v>
      </c>
      <c r="E267" s="90" t="s">
        <v>398</v>
      </c>
      <c r="F267" s="109">
        <v>19.246289234999999</v>
      </c>
      <c r="G267" s="109">
        <v>22.35294412</v>
      </c>
      <c r="H267" s="110">
        <f t="shared" si="13"/>
        <v>-0.1389819107640663</v>
      </c>
      <c r="I267" s="127">
        <v>10.56551814</v>
      </c>
      <c r="J267" s="127">
        <v>43.221660069999999</v>
      </c>
      <c r="K267" s="110">
        <f t="shared" si="14"/>
        <v>-0.75555038555001064</v>
      </c>
      <c r="L267" s="91">
        <f t="shared" si="15"/>
        <v>0.54896390732745837</v>
      </c>
      <c r="N267" s="47"/>
    </row>
    <row r="268" spans="1:14" x14ac:dyDescent="0.2">
      <c r="A268" s="90" t="s">
        <v>1628</v>
      </c>
      <c r="B268" s="90" t="s">
        <v>786</v>
      </c>
      <c r="C268" s="90" t="s">
        <v>1536</v>
      </c>
      <c r="D268" s="90" t="s">
        <v>397</v>
      </c>
      <c r="E268" s="90" t="s">
        <v>398</v>
      </c>
      <c r="F268" s="109">
        <v>8.9422215170000001</v>
      </c>
      <c r="G268" s="109">
        <v>3.0587280539999999</v>
      </c>
      <c r="H268" s="110">
        <f t="shared" si="13"/>
        <v>1.9235098247148716</v>
      </c>
      <c r="I268" s="127">
        <v>10.380855449999999</v>
      </c>
      <c r="J268" s="127">
        <v>0.70385375999999999</v>
      </c>
      <c r="K268" s="110">
        <f t="shared" si="14"/>
        <v>13.748596995489516</v>
      </c>
      <c r="L268" s="91">
        <f t="shared" si="15"/>
        <v>1.1608810439626238</v>
      </c>
      <c r="N268" s="47"/>
    </row>
    <row r="269" spans="1:14" x14ac:dyDescent="0.2">
      <c r="A269" s="90" t="s">
        <v>54</v>
      </c>
      <c r="B269" s="90" t="s">
        <v>55</v>
      </c>
      <c r="C269" s="90" t="s">
        <v>1536</v>
      </c>
      <c r="D269" s="90" t="s">
        <v>1434</v>
      </c>
      <c r="E269" s="90" t="s">
        <v>398</v>
      </c>
      <c r="F269" s="109">
        <v>4.5597389869999994</v>
      </c>
      <c r="G269" s="109">
        <v>10.36247644</v>
      </c>
      <c r="H269" s="110">
        <f t="shared" si="13"/>
        <v>-0.55997593689100833</v>
      </c>
      <c r="I269" s="127">
        <v>10.32717618</v>
      </c>
      <c r="J269" s="127">
        <v>17.174063399999998</v>
      </c>
      <c r="K269" s="110">
        <f t="shared" si="14"/>
        <v>-0.39867601862934765</v>
      </c>
      <c r="L269" s="91">
        <f t="shared" si="15"/>
        <v>2.2648612583841308</v>
      </c>
      <c r="N269" s="47"/>
    </row>
    <row r="270" spans="1:14" x14ac:dyDescent="0.2">
      <c r="A270" s="90" t="s">
        <v>722</v>
      </c>
      <c r="B270" s="90" t="s">
        <v>723</v>
      </c>
      <c r="C270" s="90" t="s">
        <v>1536</v>
      </c>
      <c r="D270" s="90" t="s">
        <v>1434</v>
      </c>
      <c r="E270" s="90" t="s">
        <v>398</v>
      </c>
      <c r="F270" s="109">
        <v>6.4811737669999996</v>
      </c>
      <c r="G270" s="109">
        <v>5.9277341019999996</v>
      </c>
      <c r="H270" s="110">
        <f t="shared" si="13"/>
        <v>9.3364455199377305E-2</v>
      </c>
      <c r="I270" s="127">
        <v>10.309225996952449</v>
      </c>
      <c r="J270" s="127">
        <v>95.165471929163502</v>
      </c>
      <c r="K270" s="110">
        <f t="shared" si="14"/>
        <v>-0.89167052095715837</v>
      </c>
      <c r="L270" s="91">
        <f t="shared" si="15"/>
        <v>1.5906418139016161</v>
      </c>
      <c r="N270" s="47"/>
    </row>
    <row r="271" spans="1:14" x14ac:dyDescent="0.2">
      <c r="A271" s="90" t="s">
        <v>477</v>
      </c>
      <c r="B271" s="90" t="s">
        <v>799</v>
      </c>
      <c r="C271" s="90" t="s">
        <v>1531</v>
      </c>
      <c r="D271" s="90" t="s">
        <v>396</v>
      </c>
      <c r="E271" s="90" t="s">
        <v>1853</v>
      </c>
      <c r="F271" s="109">
        <v>5.3941596660000002</v>
      </c>
      <c r="G271" s="109">
        <v>3.3430160600000001</v>
      </c>
      <c r="H271" s="110">
        <f t="shared" si="13"/>
        <v>0.61356079934596552</v>
      </c>
      <c r="I271" s="127">
        <v>10.242230869999998</v>
      </c>
      <c r="J271" s="127">
        <v>15.678624750000001</v>
      </c>
      <c r="K271" s="110">
        <f t="shared" si="14"/>
        <v>-0.34673920491655386</v>
      </c>
      <c r="L271" s="91">
        <f t="shared" si="15"/>
        <v>1.8987630148506616</v>
      </c>
      <c r="N271" s="47"/>
    </row>
    <row r="272" spans="1:14" x14ac:dyDescent="0.2">
      <c r="A272" s="90" t="s">
        <v>1676</v>
      </c>
      <c r="B272" s="90" t="s">
        <v>1677</v>
      </c>
      <c r="C272" s="90" t="s">
        <v>1536</v>
      </c>
      <c r="D272" s="90" t="s">
        <v>397</v>
      </c>
      <c r="E272" s="90" t="s">
        <v>398</v>
      </c>
      <c r="F272" s="109">
        <v>7.5648459299999997</v>
      </c>
      <c r="G272" s="109">
        <v>1.175220352</v>
      </c>
      <c r="H272" s="110">
        <f t="shared" si="13"/>
        <v>5.4369596026192708</v>
      </c>
      <c r="I272" s="127">
        <v>10.2240509</v>
      </c>
      <c r="J272" s="127">
        <v>0.91304200999999996</v>
      </c>
      <c r="K272" s="110">
        <f t="shared" si="14"/>
        <v>10.197788040442958</v>
      </c>
      <c r="L272" s="91">
        <f t="shared" si="15"/>
        <v>1.3515213653531739</v>
      </c>
      <c r="N272" s="47"/>
    </row>
    <row r="273" spans="1:14" x14ac:dyDescent="0.2">
      <c r="A273" s="90" t="s">
        <v>1169</v>
      </c>
      <c r="B273" s="90" t="s">
        <v>205</v>
      </c>
      <c r="C273" s="90" t="s">
        <v>1173</v>
      </c>
      <c r="D273" s="90" t="s">
        <v>396</v>
      </c>
      <c r="E273" s="90" t="s">
        <v>1853</v>
      </c>
      <c r="F273" s="109">
        <v>9.2530556119999989</v>
      </c>
      <c r="G273" s="109">
        <v>10.832712369000001</v>
      </c>
      <c r="H273" s="110">
        <f t="shared" si="13"/>
        <v>-0.14582282841003968</v>
      </c>
      <c r="I273" s="127">
        <v>10.20242631</v>
      </c>
      <c r="J273" s="127">
        <v>15.23231394710945</v>
      </c>
      <c r="K273" s="110">
        <f t="shared" si="14"/>
        <v>-0.33021165757051263</v>
      </c>
      <c r="L273" s="91">
        <f t="shared" si="15"/>
        <v>1.1026007772793229</v>
      </c>
      <c r="N273" s="47"/>
    </row>
    <row r="274" spans="1:14" x14ac:dyDescent="0.2">
      <c r="A274" s="90" t="s">
        <v>227</v>
      </c>
      <c r="B274" s="90" t="s">
        <v>360</v>
      </c>
      <c r="C274" s="90" t="s">
        <v>1549</v>
      </c>
      <c r="D274" s="90" t="s">
        <v>397</v>
      </c>
      <c r="E274" s="90" t="s">
        <v>1853</v>
      </c>
      <c r="F274" s="109">
        <v>0.24802081000000001</v>
      </c>
      <c r="G274" s="109">
        <v>0.11150125</v>
      </c>
      <c r="H274" s="110">
        <f t="shared" si="13"/>
        <v>1.2243769464467888</v>
      </c>
      <c r="I274" s="127">
        <v>10.09471534</v>
      </c>
      <c r="J274" s="127">
        <v>1.0290585300000001</v>
      </c>
      <c r="K274" s="110">
        <f t="shared" si="14"/>
        <v>8.8096610112157556</v>
      </c>
      <c r="L274" s="91">
        <f t="shared" si="15"/>
        <v>40.701082058396629</v>
      </c>
      <c r="N274" s="47"/>
    </row>
    <row r="275" spans="1:14" x14ac:dyDescent="0.2">
      <c r="A275" s="90" t="s">
        <v>1457</v>
      </c>
      <c r="B275" s="90" t="s">
        <v>1458</v>
      </c>
      <c r="C275" s="90" t="s">
        <v>1531</v>
      </c>
      <c r="D275" s="90" t="s">
        <v>396</v>
      </c>
      <c r="E275" s="90" t="s">
        <v>1853</v>
      </c>
      <c r="F275" s="109">
        <v>1.584593554</v>
      </c>
      <c r="G275" s="109">
        <v>1.795035881</v>
      </c>
      <c r="H275" s="110">
        <f t="shared" si="13"/>
        <v>-0.11723572170755958</v>
      </c>
      <c r="I275" s="127">
        <v>9.9124788000000006</v>
      </c>
      <c r="J275" s="127">
        <v>0.36867240000000001</v>
      </c>
      <c r="K275" s="110">
        <f t="shared" si="14"/>
        <v>25.886956550042804</v>
      </c>
      <c r="L275" s="91">
        <f t="shared" si="15"/>
        <v>6.255533966409156</v>
      </c>
      <c r="N275" s="47"/>
    </row>
    <row r="276" spans="1:14" x14ac:dyDescent="0.2">
      <c r="A276" s="90" t="s">
        <v>2677</v>
      </c>
      <c r="B276" s="90" t="s">
        <v>185</v>
      </c>
      <c r="C276" s="90" t="s">
        <v>1173</v>
      </c>
      <c r="D276" s="90" t="s">
        <v>396</v>
      </c>
      <c r="E276" s="90" t="s">
        <v>1853</v>
      </c>
      <c r="F276" s="109">
        <v>1.3929984580000001</v>
      </c>
      <c r="G276" s="109">
        <v>1.2927402299999999</v>
      </c>
      <c r="H276" s="110">
        <f t="shared" si="13"/>
        <v>7.755481393195307E-2</v>
      </c>
      <c r="I276" s="127">
        <v>9.8203709999999997</v>
      </c>
      <c r="J276" s="127">
        <v>1.3707015</v>
      </c>
      <c r="K276" s="110">
        <f t="shared" si="14"/>
        <v>6.1644854842575132</v>
      </c>
      <c r="L276" s="91">
        <f t="shared" si="15"/>
        <v>7.0498075167287793</v>
      </c>
      <c r="N276" s="47"/>
    </row>
    <row r="277" spans="1:14" x14ac:dyDescent="0.2">
      <c r="A277" s="90" t="s">
        <v>315</v>
      </c>
      <c r="B277" s="90" t="s">
        <v>316</v>
      </c>
      <c r="C277" s="90" t="s">
        <v>1537</v>
      </c>
      <c r="D277" s="90" t="s">
        <v>396</v>
      </c>
      <c r="E277" s="90" t="s">
        <v>398</v>
      </c>
      <c r="F277" s="109">
        <v>13.054955527000001</v>
      </c>
      <c r="G277" s="109">
        <v>7.591947137</v>
      </c>
      <c r="H277" s="110">
        <f t="shared" si="13"/>
        <v>0.71957935051675537</v>
      </c>
      <c r="I277" s="127">
        <v>9.7878377600000004</v>
      </c>
      <c r="J277" s="127">
        <v>6.7549251400000001</v>
      </c>
      <c r="K277" s="110">
        <f t="shared" si="14"/>
        <v>0.44899278039963586</v>
      </c>
      <c r="L277" s="91">
        <f t="shared" si="15"/>
        <v>0.74974117987280675</v>
      </c>
      <c r="N277" s="47"/>
    </row>
    <row r="278" spans="1:14" x14ac:dyDescent="0.2">
      <c r="A278" s="90" t="s">
        <v>3270</v>
      </c>
      <c r="B278" s="90" t="s">
        <v>3271</v>
      </c>
      <c r="C278" s="90" t="s">
        <v>1536</v>
      </c>
      <c r="D278" s="90" t="s">
        <v>1434</v>
      </c>
      <c r="E278" s="90" t="s">
        <v>1853</v>
      </c>
      <c r="F278" s="109">
        <v>1.2449172900000001</v>
      </c>
      <c r="G278" s="109">
        <v>0.44281484999999998</v>
      </c>
      <c r="H278" s="110">
        <f t="shared" si="13"/>
        <v>1.8113720440947274</v>
      </c>
      <c r="I278" s="127">
        <v>9.7605427565317004</v>
      </c>
      <c r="J278" s="127">
        <v>18.892797474260153</v>
      </c>
      <c r="K278" s="110">
        <f t="shared" si="14"/>
        <v>-0.48337228672304255</v>
      </c>
      <c r="L278" s="91">
        <f t="shared" si="15"/>
        <v>7.8403142400983921</v>
      </c>
      <c r="N278" s="47"/>
    </row>
    <row r="279" spans="1:14" x14ac:dyDescent="0.2">
      <c r="A279" s="90" t="s">
        <v>347</v>
      </c>
      <c r="B279" s="90" t="s">
        <v>348</v>
      </c>
      <c r="C279" s="90" t="s">
        <v>1534</v>
      </c>
      <c r="D279" s="90" t="s">
        <v>397</v>
      </c>
      <c r="E279" s="90" t="s">
        <v>398</v>
      </c>
      <c r="F279" s="109">
        <v>3.9323497669999998</v>
      </c>
      <c r="G279" s="109">
        <v>2.3800629959999999</v>
      </c>
      <c r="H279" s="110">
        <f t="shared" si="13"/>
        <v>0.65220406922372054</v>
      </c>
      <c r="I279" s="127">
        <v>9.7112789100000008</v>
      </c>
      <c r="J279" s="127">
        <v>13.92853264</v>
      </c>
      <c r="K279" s="110">
        <f t="shared" si="14"/>
        <v>-0.30277803405427495</v>
      </c>
      <c r="L279" s="91">
        <f t="shared" si="15"/>
        <v>2.469586757387749</v>
      </c>
      <c r="N279" s="47"/>
    </row>
    <row r="280" spans="1:14" x14ac:dyDescent="0.2">
      <c r="A280" s="90" t="s">
        <v>2066</v>
      </c>
      <c r="B280" s="90" t="s">
        <v>254</v>
      </c>
      <c r="C280" s="90" t="s">
        <v>1173</v>
      </c>
      <c r="D280" s="90" t="s">
        <v>396</v>
      </c>
      <c r="E280" s="90" t="s">
        <v>1853</v>
      </c>
      <c r="F280" s="109">
        <v>5.1263471799999998</v>
      </c>
      <c r="G280" s="109">
        <v>7.9484728499999999</v>
      </c>
      <c r="H280" s="110">
        <f t="shared" si="13"/>
        <v>-0.35505256459421641</v>
      </c>
      <c r="I280" s="127">
        <v>9.521936199999999</v>
      </c>
      <c r="J280" s="127">
        <v>17.830098289999999</v>
      </c>
      <c r="K280" s="110">
        <f t="shared" si="14"/>
        <v>-0.46596277568809752</v>
      </c>
      <c r="L280" s="91">
        <f t="shared" si="15"/>
        <v>1.8574505131351637</v>
      </c>
      <c r="N280" s="47"/>
    </row>
    <row r="281" spans="1:14" x14ac:dyDescent="0.2">
      <c r="A281" s="90" t="s">
        <v>1813</v>
      </c>
      <c r="B281" s="90" t="s">
        <v>1834</v>
      </c>
      <c r="C281" s="90" t="s">
        <v>1536</v>
      </c>
      <c r="D281" s="90" t="s">
        <v>397</v>
      </c>
      <c r="E281" s="90" t="s">
        <v>1853</v>
      </c>
      <c r="F281" s="109">
        <v>1.7391498999999999</v>
      </c>
      <c r="G281" s="109">
        <v>0.56221293000000006</v>
      </c>
      <c r="H281" s="110">
        <f t="shared" si="13"/>
        <v>2.0934007512064863</v>
      </c>
      <c r="I281" s="127">
        <v>9.3099300287691502</v>
      </c>
      <c r="J281" s="127">
        <v>0</v>
      </c>
      <c r="K281" s="110" t="str">
        <f t="shared" si="14"/>
        <v/>
      </c>
      <c r="L281" s="91">
        <f t="shared" si="15"/>
        <v>5.3531498514125495</v>
      </c>
      <c r="N281" s="47"/>
    </row>
    <row r="282" spans="1:14" x14ac:dyDescent="0.2">
      <c r="A282" s="90" t="s">
        <v>3276</v>
      </c>
      <c r="B282" s="90" t="s">
        <v>3277</v>
      </c>
      <c r="C282" s="90" t="s">
        <v>1530</v>
      </c>
      <c r="D282" s="90" t="s">
        <v>396</v>
      </c>
      <c r="E282" s="90" t="s">
        <v>398</v>
      </c>
      <c r="F282" s="109">
        <v>4.4093790500000001</v>
      </c>
      <c r="G282" s="109">
        <v>2.472361E-2</v>
      </c>
      <c r="H282" s="110" t="str">
        <f t="shared" si="13"/>
        <v/>
      </c>
      <c r="I282" s="127">
        <v>9.2469839</v>
      </c>
      <c r="J282" s="127">
        <v>0</v>
      </c>
      <c r="K282" s="110" t="str">
        <f t="shared" si="14"/>
        <v/>
      </c>
      <c r="L282" s="91">
        <f t="shared" si="15"/>
        <v>2.0971170305714586</v>
      </c>
      <c r="N282" s="47"/>
    </row>
    <row r="283" spans="1:14" x14ac:dyDescent="0.2">
      <c r="A283" s="90" t="s">
        <v>2440</v>
      </c>
      <c r="B283" s="90" t="s">
        <v>2441</v>
      </c>
      <c r="C283" s="90" t="s">
        <v>1173</v>
      </c>
      <c r="D283" s="90" t="s">
        <v>396</v>
      </c>
      <c r="E283" s="90" t="s">
        <v>1853</v>
      </c>
      <c r="F283" s="109">
        <v>5.9876120000000005E-2</v>
      </c>
      <c r="G283" s="109">
        <v>0.86433753000000002</v>
      </c>
      <c r="H283" s="110">
        <f t="shared" si="13"/>
        <v>-0.93072599774766229</v>
      </c>
      <c r="I283" s="127">
        <v>9.0261805199999987</v>
      </c>
      <c r="J283" s="127">
        <v>0.53456094999999992</v>
      </c>
      <c r="K283" s="110">
        <f t="shared" si="14"/>
        <v>15.885222386708193</v>
      </c>
      <c r="L283" s="91" t="str">
        <f t="shared" si="15"/>
        <v/>
      </c>
      <c r="N283" s="47"/>
    </row>
    <row r="284" spans="1:14" x14ac:dyDescent="0.2">
      <c r="A284" s="90" t="s">
        <v>512</v>
      </c>
      <c r="B284" s="90" t="s">
        <v>513</v>
      </c>
      <c r="C284" s="90" t="s">
        <v>532</v>
      </c>
      <c r="D284" s="90" t="s">
        <v>397</v>
      </c>
      <c r="E284" s="90" t="s">
        <v>398</v>
      </c>
      <c r="F284" s="109">
        <v>3.8153821539999999</v>
      </c>
      <c r="G284" s="109">
        <v>4.4628987249999996</v>
      </c>
      <c r="H284" s="110">
        <f t="shared" si="13"/>
        <v>-0.14508878890143306</v>
      </c>
      <c r="I284" s="127">
        <v>8.9838851500000008</v>
      </c>
      <c r="J284" s="127">
        <v>1.6066897600000001</v>
      </c>
      <c r="K284" s="110">
        <f t="shared" si="14"/>
        <v>4.5915493915888286</v>
      </c>
      <c r="L284" s="91">
        <f t="shared" si="15"/>
        <v>2.3546488365736589</v>
      </c>
      <c r="N284" s="47"/>
    </row>
    <row r="285" spans="1:14" x14ac:dyDescent="0.2">
      <c r="A285" s="90" t="s">
        <v>2442</v>
      </c>
      <c r="B285" s="90" t="s">
        <v>2443</v>
      </c>
      <c r="C285" s="90" t="s">
        <v>296</v>
      </c>
      <c r="D285" s="90" t="s">
        <v>397</v>
      </c>
      <c r="E285" s="90" t="s">
        <v>398</v>
      </c>
      <c r="F285" s="109">
        <v>2.17619345</v>
      </c>
      <c r="G285" s="109">
        <v>0.68965849999999995</v>
      </c>
      <c r="H285" s="110">
        <f t="shared" si="13"/>
        <v>2.1554652773800367</v>
      </c>
      <c r="I285" s="127">
        <v>8.9422850426921503</v>
      </c>
      <c r="J285" s="127">
        <v>10.028160804136601</v>
      </c>
      <c r="K285" s="110">
        <f t="shared" si="14"/>
        <v>-0.10828264351290895</v>
      </c>
      <c r="L285" s="91">
        <f t="shared" si="15"/>
        <v>4.1091406844791996</v>
      </c>
      <c r="N285" s="47"/>
    </row>
    <row r="286" spans="1:14" x14ac:dyDescent="0.2">
      <c r="A286" s="90" t="s">
        <v>2579</v>
      </c>
      <c r="B286" s="90" t="s">
        <v>2580</v>
      </c>
      <c r="C286" s="90" t="s">
        <v>1759</v>
      </c>
      <c r="D286" s="90" t="s">
        <v>396</v>
      </c>
      <c r="E286" s="90" t="s">
        <v>1853</v>
      </c>
      <c r="F286" s="109">
        <v>0.56525829000000005</v>
      </c>
      <c r="G286" s="109">
        <v>7.8845159999999997E-2</v>
      </c>
      <c r="H286" s="110">
        <f t="shared" si="13"/>
        <v>6.1692198988498479</v>
      </c>
      <c r="I286" s="127">
        <v>8.9214908499999996</v>
      </c>
      <c r="J286" s="127">
        <v>9.347983E-2</v>
      </c>
      <c r="K286" s="110">
        <f t="shared" si="14"/>
        <v>94.437602421827251</v>
      </c>
      <c r="L286" s="91">
        <f t="shared" si="15"/>
        <v>15.783034071026183</v>
      </c>
      <c r="N286" s="47"/>
    </row>
    <row r="287" spans="1:14" x14ac:dyDescent="0.2">
      <c r="A287" s="90" t="s">
        <v>236</v>
      </c>
      <c r="B287" s="90" t="s">
        <v>19</v>
      </c>
      <c r="C287" s="90" t="s">
        <v>1549</v>
      </c>
      <c r="D287" s="90" t="s">
        <v>397</v>
      </c>
      <c r="E287" s="90" t="s">
        <v>1853</v>
      </c>
      <c r="F287" s="109">
        <v>9.4476000000000004E-3</v>
      </c>
      <c r="G287" s="109">
        <v>1.20395E-2</v>
      </c>
      <c r="H287" s="110">
        <f t="shared" si="13"/>
        <v>-0.21528302670376676</v>
      </c>
      <c r="I287" s="127">
        <v>8.8894574815152012</v>
      </c>
      <c r="J287" s="127">
        <v>1.20395E-2</v>
      </c>
      <c r="K287" s="110" t="str">
        <f t="shared" si="14"/>
        <v/>
      </c>
      <c r="L287" s="91" t="str">
        <f t="shared" si="15"/>
        <v/>
      </c>
      <c r="N287" s="47"/>
    </row>
    <row r="288" spans="1:14" x14ac:dyDescent="0.2">
      <c r="A288" s="90" t="s">
        <v>224</v>
      </c>
      <c r="B288" s="90" t="s">
        <v>356</v>
      </c>
      <c r="C288" s="90" t="s">
        <v>1549</v>
      </c>
      <c r="D288" s="90" t="s">
        <v>397</v>
      </c>
      <c r="E288" s="90" t="s">
        <v>1853</v>
      </c>
      <c r="F288" s="109">
        <v>2.2166476990000001</v>
      </c>
      <c r="G288" s="109">
        <v>0.11170848</v>
      </c>
      <c r="H288" s="110">
        <f t="shared" si="13"/>
        <v>18.843146187290348</v>
      </c>
      <c r="I288" s="127">
        <v>8.8471124545855009</v>
      </c>
      <c r="J288" s="127">
        <v>12.97881827904795</v>
      </c>
      <c r="K288" s="110">
        <f t="shared" si="14"/>
        <v>-0.31834222004112434</v>
      </c>
      <c r="L288" s="91">
        <f t="shared" si="15"/>
        <v>3.9912127031177365</v>
      </c>
      <c r="N288" s="47"/>
    </row>
    <row r="289" spans="1:14" x14ac:dyDescent="0.2">
      <c r="A289" s="90" t="s">
        <v>238</v>
      </c>
      <c r="B289" s="90" t="s">
        <v>351</v>
      </c>
      <c r="C289" s="90" t="s">
        <v>1549</v>
      </c>
      <c r="D289" s="90" t="s">
        <v>397</v>
      </c>
      <c r="E289" s="90" t="s">
        <v>1853</v>
      </c>
      <c r="F289" s="109">
        <v>1.8184800000000001</v>
      </c>
      <c r="G289" s="109">
        <v>1.5350486999999999</v>
      </c>
      <c r="H289" s="110">
        <f t="shared" si="13"/>
        <v>0.18463994008789442</v>
      </c>
      <c r="I289" s="127">
        <v>8.7065901664801508</v>
      </c>
      <c r="J289" s="127">
        <v>25.988841031294651</v>
      </c>
      <c r="K289" s="110">
        <f t="shared" si="14"/>
        <v>-0.66498736299952554</v>
      </c>
      <c r="L289" s="91">
        <f t="shared" si="15"/>
        <v>4.7878393859047943</v>
      </c>
      <c r="N289" s="47"/>
    </row>
    <row r="290" spans="1:14" x14ac:dyDescent="0.2">
      <c r="A290" s="90" t="s">
        <v>145</v>
      </c>
      <c r="B290" s="90" t="s">
        <v>146</v>
      </c>
      <c r="C290" s="90" t="s">
        <v>1538</v>
      </c>
      <c r="D290" s="90" t="s">
        <v>397</v>
      </c>
      <c r="E290" s="90" t="s">
        <v>398</v>
      </c>
      <c r="F290" s="109">
        <v>8.8474750000000005E-2</v>
      </c>
      <c r="G290" s="109">
        <v>0.11257539999999999</v>
      </c>
      <c r="H290" s="110">
        <f t="shared" si="13"/>
        <v>-0.21408451580007704</v>
      </c>
      <c r="I290" s="127">
        <v>8.6904023000000006</v>
      </c>
      <c r="J290" s="127">
        <v>0.34981737000000002</v>
      </c>
      <c r="K290" s="110">
        <f t="shared" si="14"/>
        <v>23.842683769533799</v>
      </c>
      <c r="L290" s="91">
        <f t="shared" si="15"/>
        <v>98.224660708281178</v>
      </c>
      <c r="N290" s="47"/>
    </row>
    <row r="291" spans="1:14" x14ac:dyDescent="0.2">
      <c r="A291" s="90" t="s">
        <v>871</v>
      </c>
      <c r="B291" s="90" t="s">
        <v>116</v>
      </c>
      <c r="C291" s="90" t="s">
        <v>879</v>
      </c>
      <c r="D291" s="90" t="s">
        <v>396</v>
      </c>
      <c r="E291" s="90" t="s">
        <v>1853</v>
      </c>
      <c r="F291" s="109">
        <v>8.105325079</v>
      </c>
      <c r="G291" s="109">
        <v>4.0803941660000005</v>
      </c>
      <c r="H291" s="110">
        <f t="shared" si="13"/>
        <v>0.98640737861500005</v>
      </c>
      <c r="I291" s="127">
        <v>8.6680141699999993</v>
      </c>
      <c r="J291" s="127">
        <v>3.9786164500000001</v>
      </c>
      <c r="K291" s="110">
        <f t="shared" si="14"/>
        <v>1.1786503622383604</v>
      </c>
      <c r="L291" s="91">
        <f t="shared" si="15"/>
        <v>1.0694221496998146</v>
      </c>
      <c r="N291" s="47"/>
    </row>
    <row r="292" spans="1:14" x14ac:dyDescent="0.2">
      <c r="A292" s="90" t="s">
        <v>33</v>
      </c>
      <c r="B292" s="90" t="s">
        <v>321</v>
      </c>
      <c r="C292" s="90" t="s">
        <v>1537</v>
      </c>
      <c r="D292" s="90" t="s">
        <v>396</v>
      </c>
      <c r="E292" s="90" t="s">
        <v>398</v>
      </c>
      <c r="F292" s="109">
        <v>9.8431526349999992</v>
      </c>
      <c r="G292" s="109">
        <v>12.723976240000001</v>
      </c>
      <c r="H292" s="110">
        <f t="shared" si="13"/>
        <v>-0.22640906825522344</v>
      </c>
      <c r="I292" s="127">
        <v>8.5767251899999994</v>
      </c>
      <c r="J292" s="127">
        <v>8.9421999099999994</v>
      </c>
      <c r="K292" s="110">
        <f t="shared" si="14"/>
        <v>-4.0870783887451689E-2</v>
      </c>
      <c r="L292" s="91">
        <f t="shared" si="15"/>
        <v>0.87133924546726282</v>
      </c>
      <c r="N292" s="47"/>
    </row>
    <row r="293" spans="1:14" x14ac:dyDescent="0.2">
      <c r="A293" s="90" t="s">
        <v>35</v>
      </c>
      <c r="B293" s="90" t="s">
        <v>257</v>
      </c>
      <c r="C293" s="90" t="s">
        <v>1173</v>
      </c>
      <c r="D293" s="90" t="s">
        <v>396</v>
      </c>
      <c r="E293" s="90" t="s">
        <v>1853</v>
      </c>
      <c r="F293" s="109">
        <v>3.4430721600000003</v>
      </c>
      <c r="G293" s="109">
        <v>2.0272968600000003</v>
      </c>
      <c r="H293" s="110">
        <f t="shared" si="13"/>
        <v>0.69835618450077397</v>
      </c>
      <c r="I293" s="127">
        <v>8.4782014600000011</v>
      </c>
      <c r="J293" s="127">
        <v>10.11270734</v>
      </c>
      <c r="K293" s="110">
        <f t="shared" si="14"/>
        <v>-0.16162891153141978</v>
      </c>
      <c r="L293" s="91">
        <f t="shared" si="15"/>
        <v>2.4623943577180212</v>
      </c>
      <c r="N293" s="47"/>
    </row>
    <row r="294" spans="1:14" x14ac:dyDescent="0.2">
      <c r="A294" s="90" t="s">
        <v>1857</v>
      </c>
      <c r="B294" s="90" t="s">
        <v>657</v>
      </c>
      <c r="C294" s="90" t="s">
        <v>1173</v>
      </c>
      <c r="D294" s="90" t="s">
        <v>396</v>
      </c>
      <c r="E294" s="90" t="s">
        <v>398</v>
      </c>
      <c r="F294" s="109">
        <v>14.894948297000001</v>
      </c>
      <c r="G294" s="109">
        <v>33.509929820000004</v>
      </c>
      <c r="H294" s="110">
        <f t="shared" si="13"/>
        <v>-0.55550643116804954</v>
      </c>
      <c r="I294" s="127">
        <v>8.4119480099999997</v>
      </c>
      <c r="J294" s="127">
        <v>43.61837629</v>
      </c>
      <c r="K294" s="110">
        <f t="shared" si="14"/>
        <v>-0.80714669537278183</v>
      </c>
      <c r="L294" s="91">
        <f t="shared" si="15"/>
        <v>0.56475174282372331</v>
      </c>
      <c r="N294" s="47"/>
    </row>
    <row r="295" spans="1:14" x14ac:dyDescent="0.2">
      <c r="A295" s="90" t="s">
        <v>1017</v>
      </c>
      <c r="B295" s="90" t="s">
        <v>1018</v>
      </c>
      <c r="C295" s="90" t="s">
        <v>1531</v>
      </c>
      <c r="D295" s="90" t="s">
        <v>396</v>
      </c>
      <c r="E295" s="90" t="s">
        <v>1853</v>
      </c>
      <c r="F295" s="109">
        <v>2.9856973480000004</v>
      </c>
      <c r="G295" s="109">
        <v>3.894909196</v>
      </c>
      <c r="H295" s="110">
        <f t="shared" si="13"/>
        <v>-0.2334359550496693</v>
      </c>
      <c r="I295" s="127">
        <v>8.3577569399999998</v>
      </c>
      <c r="J295" s="127">
        <v>1.6978132100000001</v>
      </c>
      <c r="K295" s="110">
        <f t="shared" si="14"/>
        <v>3.9226598607982321</v>
      </c>
      <c r="L295" s="91">
        <f t="shared" si="15"/>
        <v>2.7992646158856416</v>
      </c>
      <c r="N295" s="47"/>
    </row>
    <row r="296" spans="1:14" x14ac:dyDescent="0.2">
      <c r="A296" s="90" t="s">
        <v>3266</v>
      </c>
      <c r="B296" s="90" t="s">
        <v>3267</v>
      </c>
      <c r="C296" s="90" t="s">
        <v>1536</v>
      </c>
      <c r="D296" s="90" t="s">
        <v>1434</v>
      </c>
      <c r="E296" s="90" t="s">
        <v>1853</v>
      </c>
      <c r="F296" s="109">
        <v>1.5355227199999999</v>
      </c>
      <c r="G296" s="109">
        <v>0.61647596999999998</v>
      </c>
      <c r="H296" s="110">
        <f t="shared" si="13"/>
        <v>1.4908070950437855</v>
      </c>
      <c r="I296" s="127">
        <v>8.3232949699618004</v>
      </c>
      <c r="J296" s="127">
        <v>3.7006387599999999</v>
      </c>
      <c r="K296" s="110">
        <f t="shared" si="14"/>
        <v>1.2491508925237005</v>
      </c>
      <c r="L296" s="91">
        <f t="shared" si="15"/>
        <v>5.4204961356493646</v>
      </c>
      <c r="N296" s="47"/>
    </row>
    <row r="297" spans="1:14" x14ac:dyDescent="0.2">
      <c r="A297" s="90" t="s">
        <v>1895</v>
      </c>
      <c r="B297" s="90" t="s">
        <v>427</v>
      </c>
      <c r="C297" s="90" t="s">
        <v>1532</v>
      </c>
      <c r="D297" s="90" t="s">
        <v>396</v>
      </c>
      <c r="E297" s="90" t="s">
        <v>1853</v>
      </c>
      <c r="F297" s="109">
        <v>0</v>
      </c>
      <c r="G297" s="109">
        <v>0</v>
      </c>
      <c r="H297" s="110" t="str">
        <f t="shared" si="13"/>
        <v/>
      </c>
      <c r="I297" s="127">
        <v>8.2945768900000001</v>
      </c>
      <c r="J297" s="127">
        <v>25.597910219999999</v>
      </c>
      <c r="K297" s="110">
        <f t="shared" si="14"/>
        <v>-0.67596663873290197</v>
      </c>
      <c r="L297" s="91" t="str">
        <f t="shared" si="15"/>
        <v/>
      </c>
      <c r="N297" s="47"/>
    </row>
    <row r="298" spans="1:14" x14ac:dyDescent="0.2">
      <c r="A298" s="90" t="s">
        <v>2864</v>
      </c>
      <c r="B298" s="90" t="s">
        <v>2850</v>
      </c>
      <c r="C298" s="90" t="s">
        <v>1173</v>
      </c>
      <c r="D298" s="90" t="s">
        <v>396</v>
      </c>
      <c r="E298" s="90" t="s">
        <v>1853</v>
      </c>
      <c r="F298" s="109">
        <v>4.5861487800000003</v>
      </c>
      <c r="G298" s="109">
        <v>3.2438271589999998</v>
      </c>
      <c r="H298" s="110">
        <f t="shared" si="13"/>
        <v>0.41380799753024089</v>
      </c>
      <c r="I298" s="127">
        <v>8.2728289900000007</v>
      </c>
      <c r="J298" s="127">
        <v>30.70382219</v>
      </c>
      <c r="K298" s="110">
        <f t="shared" si="14"/>
        <v>-0.7305602885918745</v>
      </c>
      <c r="L298" s="91">
        <f t="shared" si="15"/>
        <v>1.8038727888806085</v>
      </c>
      <c r="N298" s="47"/>
    </row>
    <row r="299" spans="1:14" x14ac:dyDescent="0.2">
      <c r="A299" s="90" t="s">
        <v>1861</v>
      </c>
      <c r="B299" s="90" t="s">
        <v>650</v>
      </c>
      <c r="C299" s="90" t="s">
        <v>1173</v>
      </c>
      <c r="D299" s="90" t="s">
        <v>396</v>
      </c>
      <c r="E299" s="90" t="s">
        <v>1853</v>
      </c>
      <c r="F299" s="109">
        <v>10.790380091999999</v>
      </c>
      <c r="G299" s="109">
        <v>6.0215912529999995</v>
      </c>
      <c r="H299" s="110">
        <f t="shared" si="13"/>
        <v>0.79194828055194799</v>
      </c>
      <c r="I299" s="127">
        <v>8.2040225577803998</v>
      </c>
      <c r="J299" s="127">
        <v>2.890782533326175</v>
      </c>
      <c r="K299" s="110">
        <f t="shared" si="14"/>
        <v>1.8379936792895784</v>
      </c>
      <c r="L299" s="91">
        <f t="shared" si="15"/>
        <v>0.76030894999360321</v>
      </c>
      <c r="N299" s="47"/>
    </row>
    <row r="300" spans="1:14" x14ac:dyDescent="0.2">
      <c r="A300" s="90" t="s">
        <v>1683</v>
      </c>
      <c r="B300" s="90" t="s">
        <v>1684</v>
      </c>
      <c r="C300" s="90" t="s">
        <v>1536</v>
      </c>
      <c r="D300" s="90" t="s">
        <v>397</v>
      </c>
      <c r="E300" s="90" t="s">
        <v>398</v>
      </c>
      <c r="F300" s="109">
        <v>8.9681468599999992</v>
      </c>
      <c r="G300" s="109">
        <v>7.1153615239999999</v>
      </c>
      <c r="H300" s="110">
        <f t="shared" si="13"/>
        <v>0.26039229767181671</v>
      </c>
      <c r="I300" s="127">
        <v>8.1364402241246001</v>
      </c>
      <c r="J300" s="127">
        <v>6.7106540564883499</v>
      </c>
      <c r="K300" s="110">
        <f t="shared" si="14"/>
        <v>0.21246605109343952</v>
      </c>
      <c r="L300" s="91">
        <f t="shared" si="15"/>
        <v>0.90725992238318465</v>
      </c>
      <c r="N300" s="47"/>
    </row>
    <row r="301" spans="1:14" x14ac:dyDescent="0.2">
      <c r="A301" s="90" t="s">
        <v>1828</v>
      </c>
      <c r="B301" s="90" t="s">
        <v>1849</v>
      </c>
      <c r="C301" s="90" t="s">
        <v>1173</v>
      </c>
      <c r="D301" s="90" t="s">
        <v>396</v>
      </c>
      <c r="E301" s="90" t="s">
        <v>1853</v>
      </c>
      <c r="F301" s="109">
        <v>2.4711960299999998</v>
      </c>
      <c r="G301" s="109">
        <v>2.4029770899999998</v>
      </c>
      <c r="H301" s="110">
        <f t="shared" si="13"/>
        <v>2.8389342654947969E-2</v>
      </c>
      <c r="I301" s="127">
        <v>8.1181453900000005</v>
      </c>
      <c r="J301" s="127">
        <v>1.3824209299999999</v>
      </c>
      <c r="K301" s="110">
        <f t="shared" si="14"/>
        <v>4.8724120952075003</v>
      </c>
      <c r="L301" s="91">
        <f t="shared" si="15"/>
        <v>3.2851078147774464</v>
      </c>
      <c r="N301" s="47"/>
    </row>
    <row r="302" spans="1:14" x14ac:dyDescent="0.2">
      <c r="A302" s="90" t="s">
        <v>2105</v>
      </c>
      <c r="B302" s="90" t="s">
        <v>579</v>
      </c>
      <c r="C302" s="90" t="s">
        <v>1530</v>
      </c>
      <c r="D302" s="90" t="s">
        <v>396</v>
      </c>
      <c r="E302" s="90" t="s">
        <v>1853</v>
      </c>
      <c r="F302" s="109">
        <v>8.2365069789999996</v>
      </c>
      <c r="G302" s="109">
        <v>1.2829072620000002</v>
      </c>
      <c r="H302" s="110">
        <f t="shared" si="13"/>
        <v>5.4201889122987899</v>
      </c>
      <c r="I302" s="127">
        <v>8.0681997800000005</v>
      </c>
      <c r="J302" s="127">
        <v>0</v>
      </c>
      <c r="K302" s="110" t="str">
        <f t="shared" si="14"/>
        <v/>
      </c>
      <c r="L302" s="91">
        <f t="shared" si="15"/>
        <v>0.97956570674569698</v>
      </c>
      <c r="N302" s="47"/>
    </row>
    <row r="303" spans="1:14" x14ac:dyDescent="0.2">
      <c r="A303" s="90" t="s">
        <v>1574</v>
      </c>
      <c r="B303" s="90" t="s">
        <v>1335</v>
      </c>
      <c r="C303" s="90" t="s">
        <v>1536</v>
      </c>
      <c r="D303" s="90" t="s">
        <v>397</v>
      </c>
      <c r="E303" s="90" t="s">
        <v>1853</v>
      </c>
      <c r="F303" s="109">
        <v>11.085617939999999</v>
      </c>
      <c r="G303" s="109">
        <v>3.2741264700000001</v>
      </c>
      <c r="H303" s="110">
        <f t="shared" si="13"/>
        <v>2.3858245982782695</v>
      </c>
      <c r="I303" s="127">
        <v>7.9644789800000009</v>
      </c>
      <c r="J303" s="127">
        <v>9.4837732399999997</v>
      </c>
      <c r="K303" s="110">
        <f t="shared" si="14"/>
        <v>-0.1601993448759429</v>
      </c>
      <c r="L303" s="91">
        <f t="shared" si="15"/>
        <v>0.71845151286171804</v>
      </c>
      <c r="N303" s="47"/>
    </row>
    <row r="304" spans="1:14" x14ac:dyDescent="0.2">
      <c r="A304" s="90" t="s">
        <v>1170</v>
      </c>
      <c r="B304" s="90" t="s">
        <v>787</v>
      </c>
      <c r="C304" s="90" t="s">
        <v>1536</v>
      </c>
      <c r="D304" s="90" t="s">
        <v>397</v>
      </c>
      <c r="E304" s="90" t="s">
        <v>398</v>
      </c>
      <c r="F304" s="109">
        <v>2.0702556749999999</v>
      </c>
      <c r="G304" s="109">
        <v>1.985201319</v>
      </c>
      <c r="H304" s="110">
        <f t="shared" si="13"/>
        <v>4.2844196800576384E-2</v>
      </c>
      <c r="I304" s="127">
        <v>7.9210248200000004</v>
      </c>
      <c r="J304" s="127">
        <v>9.4141000100000003</v>
      </c>
      <c r="K304" s="110">
        <f t="shared" si="14"/>
        <v>-0.15859988617223109</v>
      </c>
      <c r="L304" s="91">
        <f t="shared" si="15"/>
        <v>3.8261094586783351</v>
      </c>
      <c r="N304" s="47"/>
    </row>
    <row r="305" spans="1:14" x14ac:dyDescent="0.2">
      <c r="A305" s="90" t="s">
        <v>1980</v>
      </c>
      <c r="B305" s="90" t="s">
        <v>1728</v>
      </c>
      <c r="C305" s="90" t="s">
        <v>1530</v>
      </c>
      <c r="D305" s="90" t="s">
        <v>396</v>
      </c>
      <c r="E305" s="90" t="s">
        <v>1853</v>
      </c>
      <c r="F305" s="109">
        <v>4.6100012999999995</v>
      </c>
      <c r="G305" s="109">
        <v>8.8154231099999993</v>
      </c>
      <c r="H305" s="110">
        <f t="shared" si="13"/>
        <v>-0.47705274693275612</v>
      </c>
      <c r="I305" s="127">
        <v>7.6894311599999998</v>
      </c>
      <c r="J305" s="127">
        <v>6.1175229699999996</v>
      </c>
      <c r="K305" s="110">
        <f t="shared" si="14"/>
        <v>0.25695174300260959</v>
      </c>
      <c r="L305" s="91">
        <f t="shared" si="15"/>
        <v>1.6679889352742701</v>
      </c>
      <c r="N305" s="47"/>
    </row>
    <row r="306" spans="1:14" x14ac:dyDescent="0.2">
      <c r="A306" s="90" t="s">
        <v>1035</v>
      </c>
      <c r="B306" s="90" t="s">
        <v>555</v>
      </c>
      <c r="C306" s="90" t="s">
        <v>1532</v>
      </c>
      <c r="D306" s="90" t="s">
        <v>396</v>
      </c>
      <c r="E306" s="90" t="s">
        <v>1853</v>
      </c>
      <c r="F306" s="109">
        <v>5.7630890999999993</v>
      </c>
      <c r="G306" s="109">
        <v>5.42414197</v>
      </c>
      <c r="H306" s="110">
        <f t="shared" si="13"/>
        <v>6.2488616978437772E-2</v>
      </c>
      <c r="I306" s="127">
        <v>7.6862607434198003</v>
      </c>
      <c r="J306" s="127">
        <v>12.3147907146225</v>
      </c>
      <c r="K306" s="110">
        <f t="shared" si="14"/>
        <v>-0.37585128959656733</v>
      </c>
      <c r="L306" s="91">
        <f t="shared" si="15"/>
        <v>1.3337049991852115</v>
      </c>
      <c r="N306" s="47"/>
    </row>
    <row r="307" spans="1:14" x14ac:dyDescent="0.2">
      <c r="A307" s="90" t="s">
        <v>260</v>
      </c>
      <c r="B307" s="90" t="s">
        <v>267</v>
      </c>
      <c r="C307" s="90" t="s">
        <v>1531</v>
      </c>
      <c r="D307" s="90" t="s">
        <v>396</v>
      </c>
      <c r="E307" s="90" t="s">
        <v>1853</v>
      </c>
      <c r="F307" s="109">
        <v>2.7867305249999998</v>
      </c>
      <c r="G307" s="109">
        <v>0.86460630500000002</v>
      </c>
      <c r="H307" s="110">
        <f t="shared" si="13"/>
        <v>2.2231207532080162</v>
      </c>
      <c r="I307" s="127">
        <v>7.6065273600000003</v>
      </c>
      <c r="J307" s="127">
        <v>2.5525142000000001</v>
      </c>
      <c r="K307" s="110">
        <f t="shared" si="14"/>
        <v>1.9800137292086366</v>
      </c>
      <c r="L307" s="91">
        <f t="shared" si="15"/>
        <v>2.7295525318150382</v>
      </c>
      <c r="N307" s="47"/>
    </row>
    <row r="308" spans="1:14" x14ac:dyDescent="0.2">
      <c r="A308" s="90" t="s">
        <v>6</v>
      </c>
      <c r="B308" s="90" t="s">
        <v>7</v>
      </c>
      <c r="C308" s="90" t="s">
        <v>1752</v>
      </c>
      <c r="D308" s="90" t="s">
        <v>397</v>
      </c>
      <c r="E308" s="90" t="s">
        <v>398</v>
      </c>
      <c r="F308" s="109">
        <v>1.0671472200000001</v>
      </c>
      <c r="G308" s="109">
        <v>3.2228949</v>
      </c>
      <c r="H308" s="110">
        <f t="shared" si="13"/>
        <v>-0.6688855041472187</v>
      </c>
      <c r="I308" s="127">
        <v>7.5104159800000003</v>
      </c>
      <c r="J308" s="127">
        <v>0.28537040999999996</v>
      </c>
      <c r="K308" s="110">
        <f t="shared" si="14"/>
        <v>25.31813151195319</v>
      </c>
      <c r="L308" s="91">
        <f t="shared" si="15"/>
        <v>7.0378443004330737</v>
      </c>
      <c r="N308" s="47"/>
    </row>
    <row r="309" spans="1:14" x14ac:dyDescent="0.2">
      <c r="A309" s="90" t="s">
        <v>1626</v>
      </c>
      <c r="B309" s="90" t="s">
        <v>784</v>
      </c>
      <c r="C309" s="90" t="s">
        <v>1536</v>
      </c>
      <c r="D309" s="90" t="s">
        <v>397</v>
      </c>
      <c r="E309" s="90" t="s">
        <v>398</v>
      </c>
      <c r="F309" s="109">
        <v>2.9776485099999999</v>
      </c>
      <c r="G309" s="109">
        <v>1.7855200900000001</v>
      </c>
      <c r="H309" s="110">
        <f t="shared" si="13"/>
        <v>0.66766452344985927</v>
      </c>
      <c r="I309" s="127">
        <v>7.40185695</v>
      </c>
      <c r="J309" s="127">
        <v>4.3153763499999993</v>
      </c>
      <c r="K309" s="110">
        <f t="shared" si="14"/>
        <v>0.71522860341022199</v>
      </c>
      <c r="L309" s="91">
        <f t="shared" si="15"/>
        <v>2.4858061403627523</v>
      </c>
      <c r="N309" s="47"/>
    </row>
    <row r="310" spans="1:14" x14ac:dyDescent="0.2">
      <c r="A310" s="90" t="s">
        <v>234</v>
      </c>
      <c r="B310" s="90" t="s">
        <v>18</v>
      </c>
      <c r="C310" s="90" t="s">
        <v>1549</v>
      </c>
      <c r="D310" s="90" t="s">
        <v>1434</v>
      </c>
      <c r="E310" s="90" t="s">
        <v>1853</v>
      </c>
      <c r="F310" s="109">
        <v>0.31624208000000004</v>
      </c>
      <c r="G310" s="109">
        <v>2.7709250000000001E-2</v>
      </c>
      <c r="H310" s="110">
        <f t="shared" si="13"/>
        <v>10.412870431354152</v>
      </c>
      <c r="I310" s="127">
        <v>7.3541143804797002</v>
      </c>
      <c r="J310" s="127">
        <v>0</v>
      </c>
      <c r="K310" s="110" t="str">
        <f t="shared" si="14"/>
        <v/>
      </c>
      <c r="L310" s="91">
        <f t="shared" si="15"/>
        <v>23.254698996666413</v>
      </c>
      <c r="N310" s="47"/>
    </row>
    <row r="311" spans="1:14" x14ac:dyDescent="0.2">
      <c r="A311" s="90" t="s">
        <v>1717</v>
      </c>
      <c r="B311" s="90" t="s">
        <v>1718</v>
      </c>
      <c r="C311" s="90" t="s">
        <v>1173</v>
      </c>
      <c r="D311" s="90" t="s">
        <v>396</v>
      </c>
      <c r="E311" s="90" t="s">
        <v>1853</v>
      </c>
      <c r="F311" s="109">
        <v>13.61186528</v>
      </c>
      <c r="G311" s="109">
        <v>17.027976335000002</v>
      </c>
      <c r="H311" s="110">
        <f t="shared" si="13"/>
        <v>-0.20061755946761484</v>
      </c>
      <c r="I311" s="127">
        <v>7.3024445700000005</v>
      </c>
      <c r="J311" s="127">
        <v>5.3780724100000006</v>
      </c>
      <c r="K311" s="110">
        <f t="shared" ref="K311:K330" si="16">IF(ISERROR(I311/J311-1),"",IF((I311/J311-1)&gt;10000%,"",I311/J311-1))</f>
        <v>0.357818194567596</v>
      </c>
      <c r="L311" s="91">
        <f t="shared" si="15"/>
        <v>0.53647640641356686</v>
      </c>
      <c r="N311" s="47"/>
    </row>
    <row r="312" spans="1:14" x14ac:dyDescent="0.2">
      <c r="A312" s="90" t="s">
        <v>1630</v>
      </c>
      <c r="B312" s="90" t="s">
        <v>791</v>
      </c>
      <c r="C312" s="90" t="s">
        <v>1536</v>
      </c>
      <c r="D312" s="90" t="s">
        <v>397</v>
      </c>
      <c r="E312" s="90" t="s">
        <v>398</v>
      </c>
      <c r="F312" s="109">
        <v>2.16150683</v>
      </c>
      <c r="G312" s="109">
        <v>2.5109303199999999</v>
      </c>
      <c r="H312" s="110">
        <f t="shared" si="13"/>
        <v>-0.1391609664421114</v>
      </c>
      <c r="I312" s="127">
        <v>7.2348452199999995</v>
      </c>
      <c r="J312" s="127">
        <v>1.6054278</v>
      </c>
      <c r="K312" s="110">
        <f t="shared" si="16"/>
        <v>3.5064905565980604</v>
      </c>
      <c r="L312" s="91">
        <f t="shared" si="15"/>
        <v>3.3471303997683872</v>
      </c>
      <c r="N312" s="47"/>
    </row>
    <row r="313" spans="1:14" x14ac:dyDescent="0.2">
      <c r="A313" s="90" t="s">
        <v>1868</v>
      </c>
      <c r="B313" s="90" t="s">
        <v>943</v>
      </c>
      <c r="C313" s="90" t="s">
        <v>1536</v>
      </c>
      <c r="D313" s="90" t="s">
        <v>1434</v>
      </c>
      <c r="E313" s="90" t="s">
        <v>398</v>
      </c>
      <c r="F313" s="109">
        <v>11.30845002</v>
      </c>
      <c r="G313" s="109">
        <v>10.234314605</v>
      </c>
      <c r="H313" s="110">
        <f t="shared" si="13"/>
        <v>0.10495430875998557</v>
      </c>
      <c r="I313" s="127">
        <v>7.1938042900000001</v>
      </c>
      <c r="J313" s="127">
        <v>6.0436234800000008</v>
      </c>
      <c r="K313" s="110">
        <f t="shared" si="16"/>
        <v>0.19031311493945013</v>
      </c>
      <c r="L313" s="91">
        <f t="shared" si="15"/>
        <v>0.63614414683507614</v>
      </c>
      <c r="N313" s="47"/>
    </row>
    <row r="314" spans="1:14" x14ac:dyDescent="0.2">
      <c r="A314" s="90" t="s">
        <v>970</v>
      </c>
      <c r="B314" s="90" t="s">
        <v>971</v>
      </c>
      <c r="C314" s="90" t="s">
        <v>1536</v>
      </c>
      <c r="D314" s="90" t="s">
        <v>397</v>
      </c>
      <c r="E314" s="90" t="s">
        <v>1853</v>
      </c>
      <c r="F314" s="109">
        <v>6.3508833710000001</v>
      </c>
      <c r="G314" s="109">
        <v>5.6235532060000004</v>
      </c>
      <c r="H314" s="110">
        <f t="shared" si="13"/>
        <v>0.12933640677996627</v>
      </c>
      <c r="I314" s="127">
        <v>7.1555582099999997</v>
      </c>
      <c r="J314" s="127">
        <v>4.4057841399999997</v>
      </c>
      <c r="K314" s="110">
        <f t="shared" si="16"/>
        <v>0.62412818754211608</v>
      </c>
      <c r="L314" s="91">
        <f t="shared" si="15"/>
        <v>1.1267028210082366</v>
      </c>
      <c r="N314" s="47"/>
    </row>
    <row r="315" spans="1:14" x14ac:dyDescent="0.2">
      <c r="A315" s="90" t="s">
        <v>914</v>
      </c>
      <c r="B315" s="90" t="s">
        <v>1051</v>
      </c>
      <c r="C315" s="90" t="s">
        <v>1537</v>
      </c>
      <c r="D315" s="90" t="s">
        <v>396</v>
      </c>
      <c r="E315" s="90" t="s">
        <v>398</v>
      </c>
      <c r="F315" s="109">
        <v>1.82805649</v>
      </c>
      <c r="G315" s="109">
        <v>4.6588911199999998</v>
      </c>
      <c r="H315" s="110">
        <f t="shared" si="13"/>
        <v>-0.60761982993068964</v>
      </c>
      <c r="I315" s="127">
        <v>7.1472017999999995</v>
      </c>
      <c r="J315" s="127">
        <v>4.82254016</v>
      </c>
      <c r="K315" s="110">
        <f t="shared" si="16"/>
        <v>0.48204090849914238</v>
      </c>
      <c r="L315" s="91">
        <f t="shared" si="15"/>
        <v>3.9097269909859294</v>
      </c>
      <c r="N315" s="47"/>
    </row>
    <row r="316" spans="1:14" x14ac:dyDescent="0.2">
      <c r="A316" s="90" t="s">
        <v>1570</v>
      </c>
      <c r="B316" s="90" t="s">
        <v>179</v>
      </c>
      <c r="C316" s="90" t="s">
        <v>1173</v>
      </c>
      <c r="D316" s="90" t="s">
        <v>396</v>
      </c>
      <c r="E316" s="90" t="s">
        <v>398</v>
      </c>
      <c r="F316" s="109">
        <v>3.0053415339999998</v>
      </c>
      <c r="G316" s="109">
        <v>5.6987276649999998</v>
      </c>
      <c r="H316" s="110">
        <f t="shared" si="13"/>
        <v>-0.47262938138666077</v>
      </c>
      <c r="I316" s="127">
        <v>7.0901917300000008</v>
      </c>
      <c r="J316" s="127">
        <v>15.27829225</v>
      </c>
      <c r="K316" s="110">
        <f t="shared" si="16"/>
        <v>-0.53593035046178006</v>
      </c>
      <c r="L316" s="91">
        <f t="shared" si="15"/>
        <v>2.3591966669303019</v>
      </c>
      <c r="N316" s="47"/>
    </row>
    <row r="317" spans="1:14" x14ac:dyDescent="0.2">
      <c r="A317" s="90" t="s">
        <v>711</v>
      </c>
      <c r="B317" s="90" t="s">
        <v>1160</v>
      </c>
      <c r="C317" s="90" t="s">
        <v>1537</v>
      </c>
      <c r="D317" s="90" t="s">
        <v>396</v>
      </c>
      <c r="E317" s="90" t="s">
        <v>398</v>
      </c>
      <c r="F317" s="109">
        <v>6.9528860219999995</v>
      </c>
      <c r="G317" s="109">
        <v>4.4262830300000005</v>
      </c>
      <c r="H317" s="110">
        <f t="shared" si="13"/>
        <v>0.57081821810206268</v>
      </c>
      <c r="I317" s="127">
        <v>7.0820734600000002</v>
      </c>
      <c r="J317" s="127">
        <v>3.5021468100000002</v>
      </c>
      <c r="K317" s="110">
        <f t="shared" si="16"/>
        <v>1.0222091888832039</v>
      </c>
      <c r="L317" s="91">
        <f t="shared" si="15"/>
        <v>1.0185804049701421</v>
      </c>
      <c r="N317" s="47"/>
    </row>
    <row r="318" spans="1:14" x14ac:dyDescent="0.2">
      <c r="A318" s="90" t="s">
        <v>1651</v>
      </c>
      <c r="B318" s="90" t="s">
        <v>683</v>
      </c>
      <c r="C318" s="90" t="s">
        <v>1536</v>
      </c>
      <c r="D318" s="90" t="s">
        <v>397</v>
      </c>
      <c r="E318" s="90" t="s">
        <v>398</v>
      </c>
      <c r="F318" s="109">
        <v>2.85268443</v>
      </c>
      <c r="G318" s="109">
        <v>10.54259193</v>
      </c>
      <c r="H318" s="110">
        <f t="shared" si="13"/>
        <v>-0.72941336922257216</v>
      </c>
      <c r="I318" s="127">
        <v>7.0426114400000008</v>
      </c>
      <c r="J318" s="127">
        <v>16.636002300000001</v>
      </c>
      <c r="K318" s="110">
        <f t="shared" si="16"/>
        <v>-0.5766644345799351</v>
      </c>
      <c r="L318" s="91">
        <f t="shared" si="15"/>
        <v>2.4687663892777656</v>
      </c>
      <c r="N318" s="47"/>
    </row>
    <row r="319" spans="1:14" x14ac:dyDescent="0.2">
      <c r="A319" s="90" t="s">
        <v>883</v>
      </c>
      <c r="B319" s="90" t="s">
        <v>102</v>
      </c>
      <c r="C319" s="90" t="s">
        <v>1534</v>
      </c>
      <c r="D319" s="90" t="s">
        <v>397</v>
      </c>
      <c r="E319" s="90" t="s">
        <v>398</v>
      </c>
      <c r="F319" s="109">
        <v>4.2905069999999997E-2</v>
      </c>
      <c r="G319" s="109">
        <v>0.29292847</v>
      </c>
      <c r="H319" s="110">
        <f t="shared" si="13"/>
        <v>-0.85353055645291154</v>
      </c>
      <c r="I319" s="127">
        <v>6.7130231600000005</v>
      </c>
      <c r="J319" s="127">
        <v>8.4615718599999994</v>
      </c>
      <c r="K319" s="110">
        <f t="shared" si="16"/>
        <v>-0.20664584889550286</v>
      </c>
      <c r="L319" s="91" t="str">
        <f t="shared" si="15"/>
        <v/>
      </c>
      <c r="N319" s="47"/>
    </row>
    <row r="320" spans="1:14" x14ac:dyDescent="0.2">
      <c r="A320" s="90" t="s">
        <v>916</v>
      </c>
      <c r="B320" s="90" t="s">
        <v>1053</v>
      </c>
      <c r="C320" s="90" t="s">
        <v>1537</v>
      </c>
      <c r="D320" s="90" t="s">
        <v>396</v>
      </c>
      <c r="E320" s="90" t="s">
        <v>398</v>
      </c>
      <c r="F320" s="109">
        <v>1.4062260900000001</v>
      </c>
      <c r="G320" s="109">
        <v>1.23298828</v>
      </c>
      <c r="H320" s="110">
        <f t="shared" si="13"/>
        <v>0.14050239796277708</v>
      </c>
      <c r="I320" s="127">
        <v>6.6128758899999998</v>
      </c>
      <c r="J320" s="127">
        <v>2.7228221000000001</v>
      </c>
      <c r="K320" s="110">
        <f t="shared" si="16"/>
        <v>1.4286845218422459</v>
      </c>
      <c r="L320" s="91">
        <f t="shared" si="15"/>
        <v>4.7025694779990888</v>
      </c>
      <c r="N320" s="47"/>
    </row>
    <row r="321" spans="1:14" x14ac:dyDescent="0.2">
      <c r="A321" s="90" t="s">
        <v>1575</v>
      </c>
      <c r="B321" s="90" t="s">
        <v>156</v>
      </c>
      <c r="C321" s="90" t="s">
        <v>1752</v>
      </c>
      <c r="D321" s="90" t="s">
        <v>397</v>
      </c>
      <c r="E321" s="90" t="s">
        <v>398</v>
      </c>
      <c r="F321" s="109">
        <v>6.2507970149999998</v>
      </c>
      <c r="G321" s="109">
        <v>3.1034697599999999</v>
      </c>
      <c r="H321" s="110">
        <f t="shared" si="13"/>
        <v>1.0141317616705248</v>
      </c>
      <c r="I321" s="127">
        <v>6.39799878</v>
      </c>
      <c r="J321" s="127">
        <v>7.5626074900000004</v>
      </c>
      <c r="K321" s="110">
        <f t="shared" si="16"/>
        <v>-0.15399565712486818</v>
      </c>
      <c r="L321" s="91">
        <f t="shared" si="15"/>
        <v>1.0235492793393803</v>
      </c>
      <c r="N321" s="47"/>
    </row>
    <row r="322" spans="1:14" x14ac:dyDescent="0.2">
      <c r="A322" s="90" t="s">
        <v>476</v>
      </c>
      <c r="B322" s="90" t="s">
        <v>798</v>
      </c>
      <c r="C322" s="90" t="s">
        <v>1531</v>
      </c>
      <c r="D322" s="90" t="s">
        <v>396</v>
      </c>
      <c r="E322" s="90" t="s">
        <v>1853</v>
      </c>
      <c r="F322" s="109">
        <v>1.0575133700000001</v>
      </c>
      <c r="G322" s="109">
        <v>1.4866188999999999</v>
      </c>
      <c r="H322" s="110">
        <f t="shared" si="13"/>
        <v>-0.2886452809122767</v>
      </c>
      <c r="I322" s="127">
        <v>6.3723096300000002</v>
      </c>
      <c r="J322" s="127">
        <v>11.69989247</v>
      </c>
      <c r="K322" s="110">
        <f t="shared" si="16"/>
        <v>-0.45535314565160268</v>
      </c>
      <c r="L322" s="91">
        <f t="shared" si="15"/>
        <v>6.0257485255245511</v>
      </c>
      <c r="N322" s="47"/>
    </row>
    <row r="323" spans="1:14" x14ac:dyDescent="0.2">
      <c r="A323" s="90" t="s">
        <v>543</v>
      </c>
      <c r="B323" s="90" t="s">
        <v>544</v>
      </c>
      <c r="C323" s="90" t="s">
        <v>1534</v>
      </c>
      <c r="D323" s="90" t="s">
        <v>397</v>
      </c>
      <c r="E323" s="90" t="s">
        <v>398</v>
      </c>
      <c r="F323" s="109">
        <v>3.8916656690000004</v>
      </c>
      <c r="G323" s="109">
        <v>9.8099356360000005</v>
      </c>
      <c r="H323" s="110">
        <f t="shared" si="13"/>
        <v>-0.60329345539041412</v>
      </c>
      <c r="I323" s="127">
        <v>6.3116517699999992</v>
      </c>
      <c r="J323" s="127">
        <v>11.67815807</v>
      </c>
      <c r="K323" s="110">
        <f t="shared" si="16"/>
        <v>-0.45953362403836695</v>
      </c>
      <c r="L323" s="91">
        <f t="shared" si="15"/>
        <v>1.6218381296926354</v>
      </c>
      <c r="N323" s="47"/>
    </row>
    <row r="324" spans="1:14" x14ac:dyDescent="0.2">
      <c r="A324" s="90" t="s">
        <v>2438</v>
      </c>
      <c r="B324" s="90" t="s">
        <v>2439</v>
      </c>
      <c r="C324" s="90" t="s">
        <v>1173</v>
      </c>
      <c r="D324" s="90" t="s">
        <v>396</v>
      </c>
      <c r="E324" s="90" t="s">
        <v>1853</v>
      </c>
      <c r="F324" s="109">
        <v>1.9973600200000001</v>
      </c>
      <c r="G324" s="109">
        <v>0.41916050999999999</v>
      </c>
      <c r="H324" s="110">
        <f t="shared" si="13"/>
        <v>3.7651435961846698</v>
      </c>
      <c r="I324" s="127">
        <v>6.2237997300000005</v>
      </c>
      <c r="J324" s="127">
        <v>0.46877452000000003</v>
      </c>
      <c r="K324" s="110">
        <f t="shared" si="16"/>
        <v>12.276744926324067</v>
      </c>
      <c r="L324" s="91">
        <f t="shared" si="15"/>
        <v>3.1160129709615396</v>
      </c>
      <c r="N324" s="47"/>
    </row>
    <row r="325" spans="1:14" x14ac:dyDescent="0.2">
      <c r="A325" s="90" t="s">
        <v>223</v>
      </c>
      <c r="B325" s="90" t="s">
        <v>30</v>
      </c>
      <c r="C325" s="90" t="s">
        <v>1549</v>
      </c>
      <c r="D325" s="90" t="s">
        <v>397</v>
      </c>
      <c r="E325" s="90" t="s">
        <v>1853</v>
      </c>
      <c r="F325" s="109">
        <v>0</v>
      </c>
      <c r="G325" s="109">
        <v>0.11270199465877699</v>
      </c>
      <c r="H325" s="110">
        <f t="shared" si="13"/>
        <v>-1</v>
      </c>
      <c r="I325" s="127">
        <v>6.2041940928269996</v>
      </c>
      <c r="J325" s="127">
        <v>1.9629171357373199</v>
      </c>
      <c r="K325" s="110">
        <f t="shared" si="16"/>
        <v>2.1607009689161187</v>
      </c>
      <c r="L325" s="91" t="str">
        <f t="shared" si="15"/>
        <v/>
      </c>
      <c r="N325" s="47"/>
    </row>
    <row r="326" spans="1:14" x14ac:dyDescent="0.2">
      <c r="A326" s="90" t="s">
        <v>2898</v>
      </c>
      <c r="B326" s="90" t="s">
        <v>2899</v>
      </c>
      <c r="C326" s="90" t="s">
        <v>1536</v>
      </c>
      <c r="D326" s="90" t="s">
        <v>1434</v>
      </c>
      <c r="E326" s="90" t="s">
        <v>398</v>
      </c>
      <c r="F326" s="109">
        <v>2.6130259599999999</v>
      </c>
      <c r="G326" s="109">
        <v>0.99537345999999993</v>
      </c>
      <c r="H326" s="110">
        <f t="shared" si="13"/>
        <v>1.6251714205841896</v>
      </c>
      <c r="I326" s="127">
        <v>6.1085917500000004</v>
      </c>
      <c r="J326" s="127">
        <v>42.925342569999998</v>
      </c>
      <c r="K326" s="110">
        <f t="shared" si="16"/>
        <v>-0.85769264997621186</v>
      </c>
      <c r="L326" s="91">
        <f t="shared" si="15"/>
        <v>2.3377462924248946</v>
      </c>
      <c r="N326" s="47"/>
    </row>
    <row r="327" spans="1:14" x14ac:dyDescent="0.2">
      <c r="A327" s="90" t="s">
        <v>1830</v>
      </c>
      <c r="B327" s="90" t="s">
        <v>1851</v>
      </c>
      <c r="C327" s="90" t="s">
        <v>1173</v>
      </c>
      <c r="D327" s="90" t="s">
        <v>396</v>
      </c>
      <c r="E327" s="90" t="s">
        <v>1853</v>
      </c>
      <c r="F327" s="109">
        <v>3.6897583849999998</v>
      </c>
      <c r="G327" s="109">
        <v>3.7934799799999999</v>
      </c>
      <c r="H327" s="110">
        <f t="shared" ref="H327:H390" si="17">IF(ISERROR(F327/G327-1),"",IF((F327/G327-1)&gt;10000%,"",F327/G327-1))</f>
        <v>-2.7342069958676829E-2</v>
      </c>
      <c r="I327" s="127">
        <v>6.0371491500000003</v>
      </c>
      <c r="J327" s="127">
        <v>5.2750410599999995</v>
      </c>
      <c r="K327" s="110">
        <f t="shared" si="16"/>
        <v>0.14447434272672766</v>
      </c>
      <c r="L327" s="91">
        <f t="shared" ref="L327:L390" si="18">IF(ISERROR(I327/F327),"",IF(I327/F327&gt;10000%,"",I327/F327))</f>
        <v>1.6361909155197978</v>
      </c>
      <c r="N327" s="47"/>
    </row>
    <row r="328" spans="1:14" x14ac:dyDescent="0.2">
      <c r="A328" s="90" t="s">
        <v>1898</v>
      </c>
      <c r="B328" s="90" t="s">
        <v>46</v>
      </c>
      <c r="C328" s="90" t="s">
        <v>1532</v>
      </c>
      <c r="D328" s="90" t="s">
        <v>396</v>
      </c>
      <c r="E328" s="90" t="s">
        <v>1853</v>
      </c>
      <c r="F328" s="109">
        <v>0.70768597</v>
      </c>
      <c r="G328" s="109">
        <v>0.64551921999999995</v>
      </c>
      <c r="H328" s="110">
        <f t="shared" si="17"/>
        <v>9.6305033334251444E-2</v>
      </c>
      <c r="I328" s="127">
        <v>6.0338675099999994</v>
      </c>
      <c r="J328" s="127">
        <v>7.10193297</v>
      </c>
      <c r="K328" s="110">
        <f t="shared" si="16"/>
        <v>-0.15039081113715447</v>
      </c>
      <c r="L328" s="91">
        <f t="shared" si="18"/>
        <v>8.5261934894653901</v>
      </c>
      <c r="N328" s="47"/>
    </row>
    <row r="329" spans="1:14" x14ac:dyDescent="0.2">
      <c r="A329" s="90" t="s">
        <v>870</v>
      </c>
      <c r="B329" s="90" t="s">
        <v>117</v>
      </c>
      <c r="C329" s="90" t="s">
        <v>879</v>
      </c>
      <c r="D329" s="90" t="s">
        <v>396</v>
      </c>
      <c r="E329" s="90" t="s">
        <v>1853</v>
      </c>
      <c r="F329" s="109">
        <v>3.3199715800000003</v>
      </c>
      <c r="G329" s="109">
        <v>12.452155640000001</v>
      </c>
      <c r="H329" s="110">
        <f t="shared" si="17"/>
        <v>-0.733381779349491</v>
      </c>
      <c r="I329" s="127">
        <v>5.9690639499999998</v>
      </c>
      <c r="J329" s="127">
        <v>19.737940210000001</v>
      </c>
      <c r="K329" s="110">
        <f t="shared" si="16"/>
        <v>-0.69758425213103836</v>
      </c>
      <c r="L329" s="91">
        <f t="shared" si="18"/>
        <v>1.7979262189949226</v>
      </c>
      <c r="N329" s="47"/>
    </row>
    <row r="330" spans="1:14" x14ac:dyDescent="0.2">
      <c r="A330" s="90" t="s">
        <v>2516</v>
      </c>
      <c r="B330" s="90" t="s">
        <v>2517</v>
      </c>
      <c r="C330" s="90" t="s">
        <v>296</v>
      </c>
      <c r="D330" s="90" t="s">
        <v>397</v>
      </c>
      <c r="E330" s="90" t="s">
        <v>398</v>
      </c>
      <c r="F330" s="109">
        <v>6.62156989</v>
      </c>
      <c r="G330" s="109">
        <v>4.3284834600000002</v>
      </c>
      <c r="H330" s="110">
        <f t="shared" si="17"/>
        <v>0.52976670725224384</v>
      </c>
      <c r="I330" s="127">
        <v>5.9083184900000001</v>
      </c>
      <c r="J330" s="127">
        <v>6.6810900199999992</v>
      </c>
      <c r="K330" s="110">
        <f t="shared" si="16"/>
        <v>-0.1156654868721555</v>
      </c>
      <c r="L330" s="91">
        <f t="shared" si="18"/>
        <v>0.89228364091162682</v>
      </c>
      <c r="N330" s="47"/>
    </row>
    <row r="331" spans="1:14" x14ac:dyDescent="0.2">
      <c r="A331" s="90" t="s">
        <v>1874</v>
      </c>
      <c r="B331" s="90" t="s">
        <v>392</v>
      </c>
      <c r="C331" s="90" t="s">
        <v>1537</v>
      </c>
      <c r="D331" s="90" t="s">
        <v>396</v>
      </c>
      <c r="E331" s="90" t="s">
        <v>1853</v>
      </c>
      <c r="F331" s="109">
        <v>1.1981142970000001</v>
      </c>
      <c r="G331" s="109">
        <v>2.5712093399999998</v>
      </c>
      <c r="H331" s="110">
        <f t="shared" si="17"/>
        <v>-0.53402693496749665</v>
      </c>
      <c r="I331" s="127">
        <v>5.8885957300000005</v>
      </c>
      <c r="J331" s="127">
        <v>1.828314E-2</v>
      </c>
      <c r="K331" s="110" t="str">
        <f t="shared" ref="K331:K332" si="19">IF(ISERROR(I331/J331-1),"",IF((I331/J331-1)&gt;10000%,"",I331/J331-1))</f>
        <v/>
      </c>
      <c r="L331" s="91">
        <f t="shared" si="18"/>
        <v>4.9148864551108851</v>
      </c>
      <c r="N331" s="47"/>
    </row>
    <row r="332" spans="1:14" x14ac:dyDescent="0.2">
      <c r="A332" s="90" t="s">
        <v>2840</v>
      </c>
      <c r="B332" s="90" t="s">
        <v>2841</v>
      </c>
      <c r="C332" s="90" t="s">
        <v>1536</v>
      </c>
      <c r="D332" s="90" t="s">
        <v>1434</v>
      </c>
      <c r="E332" s="90" t="s">
        <v>398</v>
      </c>
      <c r="F332" s="109">
        <v>6.0823607099999997</v>
      </c>
      <c r="G332" s="109">
        <v>4.2461361599999998</v>
      </c>
      <c r="H332" s="110">
        <f t="shared" si="17"/>
        <v>0.43244598873155304</v>
      </c>
      <c r="I332" s="127">
        <v>5.8612301029913496</v>
      </c>
      <c r="J332" s="127">
        <v>10.468405203224599</v>
      </c>
      <c r="K332" s="110">
        <f t="shared" si="19"/>
        <v>-0.44010286292835643</v>
      </c>
      <c r="L332" s="91">
        <f t="shared" si="18"/>
        <v>0.96364395050673501</v>
      </c>
      <c r="N332" s="47"/>
    </row>
    <row r="333" spans="1:14" x14ac:dyDescent="0.2">
      <c r="A333" s="90" t="s">
        <v>3</v>
      </c>
      <c r="B333" s="90" t="s">
        <v>106</v>
      </c>
      <c r="C333" s="90" t="s">
        <v>1537</v>
      </c>
      <c r="D333" s="90" t="s">
        <v>396</v>
      </c>
      <c r="E333" s="90" t="s">
        <v>398</v>
      </c>
      <c r="F333" s="109">
        <v>12.988481369</v>
      </c>
      <c r="G333" s="109">
        <v>24.845958855999999</v>
      </c>
      <c r="H333" s="110">
        <f t="shared" si="17"/>
        <v>-0.47723968133902628</v>
      </c>
      <c r="I333" s="127">
        <v>5.8433347500000004</v>
      </c>
      <c r="J333" s="127">
        <v>7.2601818800000002</v>
      </c>
      <c r="K333" s="110">
        <f t="shared" ref="K333:K364" si="20">IF(ISERROR(I333/J333-1),"",IF((I333/J333-1)&gt;10000%,"",I333/J333-1))</f>
        <v>-0.1951531178444802</v>
      </c>
      <c r="L333" s="91">
        <f t="shared" si="18"/>
        <v>0.44988590921387184</v>
      </c>
      <c r="N333" s="47"/>
    </row>
    <row r="334" spans="1:14" x14ac:dyDescent="0.2">
      <c r="A334" s="90" t="s">
        <v>1110</v>
      </c>
      <c r="B334" s="90" t="s">
        <v>1111</v>
      </c>
      <c r="C334" s="90" t="s">
        <v>1536</v>
      </c>
      <c r="D334" s="90" t="s">
        <v>397</v>
      </c>
      <c r="E334" s="90" t="s">
        <v>398</v>
      </c>
      <c r="F334" s="109">
        <v>30.334384933999999</v>
      </c>
      <c r="G334" s="109">
        <v>41.219885560000002</v>
      </c>
      <c r="H334" s="110">
        <f t="shared" si="17"/>
        <v>-0.26408371780059847</v>
      </c>
      <c r="I334" s="127">
        <v>5.8203756200000001</v>
      </c>
      <c r="J334" s="127">
        <v>15.086311247047099</v>
      </c>
      <c r="K334" s="110">
        <f t="shared" si="20"/>
        <v>-0.61419491321052755</v>
      </c>
      <c r="L334" s="91">
        <f t="shared" si="18"/>
        <v>0.1918738630324523</v>
      </c>
      <c r="N334" s="47"/>
    </row>
    <row r="335" spans="1:14" x14ac:dyDescent="0.2">
      <c r="A335" s="90" t="s">
        <v>1601</v>
      </c>
      <c r="B335" s="90" t="s">
        <v>1602</v>
      </c>
      <c r="C335" s="90" t="s">
        <v>1536</v>
      </c>
      <c r="D335" s="90" t="s">
        <v>397</v>
      </c>
      <c r="E335" s="90" t="s">
        <v>398</v>
      </c>
      <c r="F335" s="109">
        <v>15.043674682000001</v>
      </c>
      <c r="G335" s="109">
        <v>55.662379076000001</v>
      </c>
      <c r="H335" s="110">
        <f t="shared" si="17"/>
        <v>-0.72973353040731959</v>
      </c>
      <c r="I335" s="127">
        <v>5.8096877300000003</v>
      </c>
      <c r="J335" s="127">
        <v>99.309258360000001</v>
      </c>
      <c r="K335" s="110">
        <f t="shared" si="20"/>
        <v>-0.94149903215529362</v>
      </c>
      <c r="L335" s="91">
        <f t="shared" si="18"/>
        <v>0.38618807258251769</v>
      </c>
      <c r="N335" s="47"/>
    </row>
    <row r="336" spans="1:14" x14ac:dyDescent="0.2">
      <c r="A336" s="90" t="s">
        <v>2682</v>
      </c>
      <c r="B336" s="90" t="s">
        <v>189</v>
      </c>
      <c r="C336" s="90" t="s">
        <v>1173</v>
      </c>
      <c r="D336" s="90" t="s">
        <v>396</v>
      </c>
      <c r="E336" s="90" t="s">
        <v>1853</v>
      </c>
      <c r="F336" s="109">
        <v>2.62151654</v>
      </c>
      <c r="G336" s="109">
        <v>3.24905833</v>
      </c>
      <c r="H336" s="110">
        <f t="shared" si="17"/>
        <v>-0.19314574447790844</v>
      </c>
      <c r="I336" s="127">
        <v>5.7996177800000002</v>
      </c>
      <c r="J336" s="127">
        <v>11.744222820000001</v>
      </c>
      <c r="K336" s="110">
        <f t="shared" si="20"/>
        <v>-0.50617270560266836</v>
      </c>
      <c r="L336" s="91">
        <f t="shared" si="18"/>
        <v>2.2123140142384914</v>
      </c>
      <c r="N336" s="47"/>
    </row>
    <row r="337" spans="1:14" x14ac:dyDescent="0.2">
      <c r="A337" s="90" t="s">
        <v>1579</v>
      </c>
      <c r="B337" s="90" t="s">
        <v>1580</v>
      </c>
      <c r="C337" s="90" t="s">
        <v>1537</v>
      </c>
      <c r="D337" s="90" t="s">
        <v>396</v>
      </c>
      <c r="E337" s="90" t="s">
        <v>398</v>
      </c>
      <c r="F337" s="109">
        <v>20.148645306999999</v>
      </c>
      <c r="G337" s="109">
        <v>22.404152798999998</v>
      </c>
      <c r="H337" s="110">
        <f t="shared" si="17"/>
        <v>-0.10067363458174028</v>
      </c>
      <c r="I337" s="127">
        <v>5.7054567300000008</v>
      </c>
      <c r="J337" s="127">
        <v>19.430527379999997</v>
      </c>
      <c r="K337" s="110">
        <f t="shared" si="20"/>
        <v>-0.70636634722160574</v>
      </c>
      <c r="L337" s="91">
        <f t="shared" si="18"/>
        <v>0.28316825489095404</v>
      </c>
      <c r="N337" s="47"/>
    </row>
    <row r="338" spans="1:14" x14ac:dyDescent="0.2">
      <c r="A338" s="90" t="s">
        <v>908</v>
      </c>
      <c r="B338" s="90" t="s">
        <v>1045</v>
      </c>
      <c r="C338" s="90" t="s">
        <v>1537</v>
      </c>
      <c r="D338" s="90" t="s">
        <v>396</v>
      </c>
      <c r="E338" s="90" t="s">
        <v>398</v>
      </c>
      <c r="F338" s="109">
        <v>7.46105705</v>
      </c>
      <c r="G338" s="109">
        <v>8.8637378089999999</v>
      </c>
      <c r="H338" s="110">
        <f t="shared" si="17"/>
        <v>-0.15824935137135443</v>
      </c>
      <c r="I338" s="127">
        <v>5.6541822100000001</v>
      </c>
      <c r="J338" s="127">
        <v>4.6339204499999997</v>
      </c>
      <c r="K338" s="110">
        <f t="shared" si="20"/>
        <v>0.22017248051808935</v>
      </c>
      <c r="L338" s="91">
        <f t="shared" si="18"/>
        <v>0.75782589143987311</v>
      </c>
      <c r="N338" s="47"/>
    </row>
    <row r="339" spans="1:14" x14ac:dyDescent="0.2">
      <c r="A339" s="90" t="s">
        <v>1333</v>
      </c>
      <c r="B339" s="90" t="s">
        <v>1337</v>
      </c>
      <c r="C339" s="90" t="s">
        <v>1537</v>
      </c>
      <c r="D339" s="90" t="s">
        <v>396</v>
      </c>
      <c r="E339" s="90" t="s">
        <v>398</v>
      </c>
      <c r="F339" s="109">
        <v>8.1743233310000001</v>
      </c>
      <c r="G339" s="109">
        <v>8.3117043949999996</v>
      </c>
      <c r="H339" s="110">
        <f t="shared" si="17"/>
        <v>-1.6528627279218777E-2</v>
      </c>
      <c r="I339" s="127">
        <v>5.61413984</v>
      </c>
      <c r="J339" s="127">
        <v>3.9108473699999999</v>
      </c>
      <c r="K339" s="110">
        <f t="shared" si="20"/>
        <v>0.43553028509010816</v>
      </c>
      <c r="L339" s="91">
        <f t="shared" si="18"/>
        <v>0.68680178317747043</v>
      </c>
      <c r="N339" s="47"/>
    </row>
    <row r="340" spans="1:14" x14ac:dyDescent="0.2">
      <c r="A340" s="90" t="s">
        <v>407</v>
      </c>
      <c r="B340" s="90" t="s">
        <v>408</v>
      </c>
      <c r="C340" s="90" t="s">
        <v>1537</v>
      </c>
      <c r="D340" s="90" t="s">
        <v>396</v>
      </c>
      <c r="E340" s="90" t="s">
        <v>398</v>
      </c>
      <c r="F340" s="109">
        <v>14.647500774000001</v>
      </c>
      <c r="G340" s="109">
        <v>44.778740248000005</v>
      </c>
      <c r="H340" s="110">
        <f t="shared" si="17"/>
        <v>-0.67289162908833244</v>
      </c>
      <c r="I340" s="127">
        <v>5.59008957</v>
      </c>
      <c r="J340" s="127">
        <v>19.22964829</v>
      </c>
      <c r="K340" s="110">
        <f t="shared" si="20"/>
        <v>-0.70929839767755842</v>
      </c>
      <c r="L340" s="91">
        <f t="shared" si="18"/>
        <v>0.38164118618260601</v>
      </c>
      <c r="N340" s="47"/>
    </row>
    <row r="341" spans="1:14" x14ac:dyDescent="0.2">
      <c r="A341" s="90" t="s">
        <v>2275</v>
      </c>
      <c r="B341" s="90" t="s">
        <v>2276</v>
      </c>
      <c r="C341" s="90" t="s">
        <v>1173</v>
      </c>
      <c r="D341" s="90" t="s">
        <v>396</v>
      </c>
      <c r="E341" s="90" t="s">
        <v>1853</v>
      </c>
      <c r="F341" s="109">
        <v>2.1572281099999997</v>
      </c>
      <c r="G341" s="109">
        <v>2.7231508900000003</v>
      </c>
      <c r="H341" s="110">
        <f t="shared" si="17"/>
        <v>-0.20781910472834675</v>
      </c>
      <c r="I341" s="127">
        <v>5.5541778399999995</v>
      </c>
      <c r="J341" s="127">
        <v>12.71082212</v>
      </c>
      <c r="K341" s="110">
        <f t="shared" si="20"/>
        <v>-0.56303551512527972</v>
      </c>
      <c r="L341" s="91">
        <f t="shared" si="18"/>
        <v>2.5746826746106142</v>
      </c>
      <c r="N341" s="47"/>
    </row>
    <row r="342" spans="1:14" x14ac:dyDescent="0.2">
      <c r="A342" s="90" t="s">
        <v>2122</v>
      </c>
      <c r="B342" s="90" t="s">
        <v>2121</v>
      </c>
      <c r="C342" s="90" t="s">
        <v>296</v>
      </c>
      <c r="D342" s="90" t="s">
        <v>1434</v>
      </c>
      <c r="E342" s="90" t="s">
        <v>398</v>
      </c>
      <c r="F342" s="109">
        <v>2.0842552099999998</v>
      </c>
      <c r="G342" s="109">
        <v>0.77895239999999999</v>
      </c>
      <c r="H342" s="110">
        <f t="shared" si="17"/>
        <v>1.6757157561874125</v>
      </c>
      <c r="I342" s="127">
        <v>5.5168521422976502</v>
      </c>
      <c r="J342" s="127">
        <v>2.72983642648849</v>
      </c>
      <c r="K342" s="110">
        <f t="shared" si="20"/>
        <v>1.0209460496481917</v>
      </c>
      <c r="L342" s="91">
        <f t="shared" si="18"/>
        <v>2.6469177650742926</v>
      </c>
      <c r="N342" s="47"/>
    </row>
    <row r="343" spans="1:14" x14ac:dyDescent="0.2">
      <c r="A343" s="90" t="s">
        <v>911</v>
      </c>
      <c r="B343" s="90" t="s">
        <v>1048</v>
      </c>
      <c r="C343" s="90" t="s">
        <v>1537</v>
      </c>
      <c r="D343" s="90" t="s">
        <v>396</v>
      </c>
      <c r="E343" s="90" t="s">
        <v>398</v>
      </c>
      <c r="F343" s="109">
        <v>7.8969956300000002</v>
      </c>
      <c r="G343" s="109">
        <v>2.9338868300000001</v>
      </c>
      <c r="H343" s="110">
        <f t="shared" si="17"/>
        <v>1.6916497082472675</v>
      </c>
      <c r="I343" s="127">
        <v>5.4737684299999998</v>
      </c>
      <c r="J343" s="127">
        <v>15.7605588</v>
      </c>
      <c r="K343" s="110">
        <f t="shared" si="20"/>
        <v>-0.65269198259645467</v>
      </c>
      <c r="L343" s="91">
        <f t="shared" si="18"/>
        <v>0.69314568305009938</v>
      </c>
      <c r="N343" s="47"/>
    </row>
    <row r="344" spans="1:14" x14ac:dyDescent="0.2">
      <c r="A344" s="90" t="s">
        <v>564</v>
      </c>
      <c r="B344" s="90" t="s">
        <v>565</v>
      </c>
      <c r="C344" s="90" t="s">
        <v>1173</v>
      </c>
      <c r="D344" s="90" t="s">
        <v>396</v>
      </c>
      <c r="E344" s="90" t="s">
        <v>1853</v>
      </c>
      <c r="F344" s="109">
        <v>0.97585661000000001</v>
      </c>
      <c r="G344" s="109">
        <v>1.92066548</v>
      </c>
      <c r="H344" s="110">
        <f t="shared" si="17"/>
        <v>-0.49191745248631225</v>
      </c>
      <c r="I344" s="127">
        <v>5.4222225399999999</v>
      </c>
      <c r="J344" s="127">
        <v>5.1244048200000005</v>
      </c>
      <c r="K344" s="110">
        <f t="shared" si="20"/>
        <v>5.8117523978130858E-2</v>
      </c>
      <c r="L344" s="91">
        <f t="shared" si="18"/>
        <v>5.5563722010347396</v>
      </c>
      <c r="N344" s="47"/>
    </row>
    <row r="345" spans="1:14" x14ac:dyDescent="0.2">
      <c r="A345" s="90" t="s">
        <v>482</v>
      </c>
      <c r="B345" s="90" t="s">
        <v>835</v>
      </c>
      <c r="C345" s="90" t="s">
        <v>1531</v>
      </c>
      <c r="D345" s="90" t="s">
        <v>396</v>
      </c>
      <c r="E345" s="90" t="s">
        <v>1853</v>
      </c>
      <c r="F345" s="109">
        <v>1.3400287390000001</v>
      </c>
      <c r="G345" s="109">
        <v>1.077217739</v>
      </c>
      <c r="H345" s="110">
        <f t="shared" si="17"/>
        <v>0.24397203135920531</v>
      </c>
      <c r="I345" s="127">
        <v>5.4085335099999998</v>
      </c>
      <c r="J345" s="127">
        <v>0.30336047999999999</v>
      </c>
      <c r="K345" s="110">
        <f t="shared" si="20"/>
        <v>16.828734678953566</v>
      </c>
      <c r="L345" s="91">
        <f t="shared" si="18"/>
        <v>4.0361324743200147</v>
      </c>
      <c r="N345" s="47"/>
    </row>
    <row r="346" spans="1:14" x14ac:dyDescent="0.2">
      <c r="A346" s="90" t="s">
        <v>1816</v>
      </c>
      <c r="B346" s="90" t="s">
        <v>1837</v>
      </c>
      <c r="C346" s="90" t="s">
        <v>1173</v>
      </c>
      <c r="D346" s="90" t="s">
        <v>396</v>
      </c>
      <c r="E346" s="90" t="s">
        <v>1853</v>
      </c>
      <c r="F346" s="109">
        <v>0.24966345000000001</v>
      </c>
      <c r="G346" s="109">
        <v>0.186766495</v>
      </c>
      <c r="H346" s="110">
        <f t="shared" si="17"/>
        <v>0.33676787156068877</v>
      </c>
      <c r="I346" s="127">
        <v>5.3843651299999999</v>
      </c>
      <c r="J346" s="127">
        <v>0.35098860999999998</v>
      </c>
      <c r="K346" s="110">
        <f t="shared" si="20"/>
        <v>14.340569399103863</v>
      </c>
      <c r="L346" s="91">
        <f t="shared" si="18"/>
        <v>21.566493333325322</v>
      </c>
      <c r="N346" s="47"/>
    </row>
    <row r="347" spans="1:14" x14ac:dyDescent="0.2">
      <c r="A347" s="90" t="s">
        <v>2695</v>
      </c>
      <c r="B347" s="90" t="s">
        <v>2696</v>
      </c>
      <c r="C347" s="90" t="s">
        <v>1536</v>
      </c>
      <c r="D347" s="90" t="s">
        <v>397</v>
      </c>
      <c r="E347" s="90" t="s">
        <v>1853</v>
      </c>
      <c r="F347" s="109">
        <v>3.2297675499999996</v>
      </c>
      <c r="G347" s="109">
        <v>3.2060287599999997</v>
      </c>
      <c r="H347" s="110">
        <f t="shared" si="17"/>
        <v>7.4044220364386515E-3</v>
      </c>
      <c r="I347" s="127">
        <v>5.3008171299999995</v>
      </c>
      <c r="J347" s="127">
        <v>0.83828946999999998</v>
      </c>
      <c r="K347" s="110">
        <f t="shared" si="20"/>
        <v>5.3233731541444742</v>
      </c>
      <c r="L347" s="91">
        <f t="shared" si="18"/>
        <v>1.6412379677292877</v>
      </c>
      <c r="N347" s="47"/>
    </row>
    <row r="348" spans="1:14" x14ac:dyDescent="0.2">
      <c r="A348" s="90" t="s">
        <v>2412</v>
      </c>
      <c r="B348" s="90" t="s">
        <v>2413</v>
      </c>
      <c r="C348" s="90" t="s">
        <v>1173</v>
      </c>
      <c r="D348" s="90" t="s">
        <v>396</v>
      </c>
      <c r="E348" s="90" t="s">
        <v>398</v>
      </c>
      <c r="F348" s="109">
        <v>0.37019152</v>
      </c>
      <c r="G348" s="109">
        <v>2.888988E-2</v>
      </c>
      <c r="H348" s="110">
        <f t="shared" si="17"/>
        <v>11.813882231424984</v>
      </c>
      <c r="I348" s="127">
        <v>5.2177681700000003</v>
      </c>
      <c r="J348" s="127">
        <v>2.888988E-2</v>
      </c>
      <c r="K348" s="110" t="str">
        <f t="shared" si="20"/>
        <v/>
      </c>
      <c r="L348" s="91">
        <f t="shared" si="18"/>
        <v>14.094780372062548</v>
      </c>
      <c r="N348" s="47"/>
    </row>
    <row r="349" spans="1:14" x14ac:dyDescent="0.2">
      <c r="A349" s="90" t="s">
        <v>2269</v>
      </c>
      <c r="B349" s="90" t="s">
        <v>2270</v>
      </c>
      <c r="C349" s="90" t="s">
        <v>296</v>
      </c>
      <c r="D349" s="90" t="s">
        <v>1434</v>
      </c>
      <c r="E349" s="90" t="s">
        <v>398</v>
      </c>
      <c r="F349" s="109">
        <v>2.2205389200000001</v>
      </c>
      <c r="G349" s="109">
        <v>7.9481461700000002</v>
      </c>
      <c r="H349" s="110">
        <f t="shared" si="17"/>
        <v>-0.72062178116686548</v>
      </c>
      <c r="I349" s="127">
        <v>5.1819552699999996</v>
      </c>
      <c r="J349" s="127">
        <v>15.27628625</v>
      </c>
      <c r="K349" s="110">
        <f t="shared" si="20"/>
        <v>-0.66078435653822609</v>
      </c>
      <c r="L349" s="91">
        <f t="shared" si="18"/>
        <v>2.3336475768684113</v>
      </c>
      <c r="N349" s="47"/>
    </row>
    <row r="350" spans="1:14" x14ac:dyDescent="0.2">
      <c r="A350" s="90" t="s">
        <v>921</v>
      </c>
      <c r="B350" s="90" t="s">
        <v>1058</v>
      </c>
      <c r="C350" s="90" t="s">
        <v>1537</v>
      </c>
      <c r="D350" s="90" t="s">
        <v>396</v>
      </c>
      <c r="E350" s="90" t="s">
        <v>398</v>
      </c>
      <c r="F350" s="109">
        <v>7.0596932499999996</v>
      </c>
      <c r="G350" s="109">
        <v>1.6208088799999998</v>
      </c>
      <c r="H350" s="110">
        <f t="shared" si="17"/>
        <v>3.3556605205667438</v>
      </c>
      <c r="I350" s="127">
        <v>5.1534662100000004</v>
      </c>
      <c r="J350" s="127">
        <v>3.36203494</v>
      </c>
      <c r="K350" s="110">
        <f t="shared" si="20"/>
        <v>0.53284136006034499</v>
      </c>
      <c r="L350" s="91">
        <f t="shared" si="18"/>
        <v>0.7299844380632261</v>
      </c>
      <c r="N350" s="47"/>
    </row>
    <row r="351" spans="1:14" x14ac:dyDescent="0.2">
      <c r="A351" s="90" t="s">
        <v>1854</v>
      </c>
      <c r="B351" s="90" t="s">
        <v>1543</v>
      </c>
      <c r="C351" s="90" t="s">
        <v>1531</v>
      </c>
      <c r="D351" s="90" t="s">
        <v>396</v>
      </c>
      <c r="E351" s="90" t="s">
        <v>1853</v>
      </c>
      <c r="F351" s="109">
        <v>0</v>
      </c>
      <c r="G351" s="109">
        <v>2.7908249999999999E-2</v>
      </c>
      <c r="H351" s="110">
        <f t="shared" si="17"/>
        <v>-1</v>
      </c>
      <c r="I351" s="127">
        <v>5.0836389999999998</v>
      </c>
      <c r="J351" s="127">
        <v>0</v>
      </c>
      <c r="K351" s="110" t="str">
        <f t="shared" si="20"/>
        <v/>
      </c>
      <c r="L351" s="91" t="str">
        <f t="shared" si="18"/>
        <v/>
      </c>
      <c r="N351" s="47"/>
    </row>
    <row r="352" spans="1:14" x14ac:dyDescent="0.2">
      <c r="A352" s="90" t="s">
        <v>259</v>
      </c>
      <c r="B352" s="90" t="s">
        <v>265</v>
      </c>
      <c r="C352" s="90" t="s">
        <v>1752</v>
      </c>
      <c r="D352" s="90" t="s">
        <v>1434</v>
      </c>
      <c r="E352" s="90" t="s">
        <v>398</v>
      </c>
      <c r="F352" s="109">
        <v>4.3236855800000003</v>
      </c>
      <c r="G352" s="109">
        <v>9.35186663</v>
      </c>
      <c r="H352" s="110">
        <f t="shared" si="17"/>
        <v>-0.53766603491435805</v>
      </c>
      <c r="I352" s="127">
        <v>5.0612198646154001</v>
      </c>
      <c r="J352" s="127">
        <v>4.9029457427953398</v>
      </c>
      <c r="K352" s="110">
        <f t="shared" si="20"/>
        <v>3.228143449326093E-2</v>
      </c>
      <c r="L352" s="91">
        <f t="shared" si="18"/>
        <v>1.1705799996250883</v>
      </c>
      <c r="N352" s="47"/>
    </row>
    <row r="353" spans="1:14" x14ac:dyDescent="0.2">
      <c r="A353" s="90" t="s">
        <v>2861</v>
      </c>
      <c r="B353" s="90" t="s">
        <v>2847</v>
      </c>
      <c r="C353" s="90" t="s">
        <v>1536</v>
      </c>
      <c r="D353" s="90" t="s">
        <v>1434</v>
      </c>
      <c r="E353" s="90" t="s">
        <v>398</v>
      </c>
      <c r="F353" s="109">
        <v>3.5024228799999997</v>
      </c>
      <c r="G353" s="109">
        <v>3.1253072500000001</v>
      </c>
      <c r="H353" s="110">
        <f t="shared" si="17"/>
        <v>0.12066513780365096</v>
      </c>
      <c r="I353" s="127">
        <v>4.9762975558632654</v>
      </c>
      <c r="J353" s="127">
        <v>5.7682296032578497</v>
      </c>
      <c r="K353" s="110">
        <f t="shared" si="20"/>
        <v>-0.1372920465834625</v>
      </c>
      <c r="L353" s="91">
        <f t="shared" si="18"/>
        <v>1.4208157399495021</v>
      </c>
      <c r="N353" s="47"/>
    </row>
    <row r="354" spans="1:14" x14ac:dyDescent="0.2">
      <c r="A354" s="90" t="s">
        <v>1334</v>
      </c>
      <c r="B354" s="90" t="s">
        <v>1338</v>
      </c>
      <c r="C354" s="90" t="s">
        <v>1537</v>
      </c>
      <c r="D354" s="90" t="s">
        <v>396</v>
      </c>
      <c r="E354" s="90" t="s">
        <v>1853</v>
      </c>
      <c r="F354" s="109">
        <v>7.9236097580000004</v>
      </c>
      <c r="G354" s="109">
        <v>8.0978159000000005</v>
      </c>
      <c r="H354" s="110">
        <f t="shared" si="17"/>
        <v>-2.1512731846620503E-2</v>
      </c>
      <c r="I354" s="127">
        <v>4.9160140700000001</v>
      </c>
      <c r="J354" s="127">
        <v>10.128199609999999</v>
      </c>
      <c r="K354" s="110">
        <f t="shared" si="20"/>
        <v>-0.51462113116864205</v>
      </c>
      <c r="L354" s="91">
        <f t="shared" si="18"/>
        <v>0.62042607096299651</v>
      </c>
      <c r="N354" s="47"/>
    </row>
    <row r="355" spans="1:14" x14ac:dyDescent="0.2">
      <c r="A355" s="90" t="s">
        <v>211</v>
      </c>
      <c r="B355" s="90" t="s">
        <v>352</v>
      </c>
      <c r="C355" s="90" t="s">
        <v>1549</v>
      </c>
      <c r="D355" s="90" t="s">
        <v>397</v>
      </c>
      <c r="E355" s="90" t="s">
        <v>1853</v>
      </c>
      <c r="F355" s="109">
        <v>1.4988938000000001</v>
      </c>
      <c r="G355" s="109">
        <v>9.2579600000000012E-2</v>
      </c>
      <c r="H355" s="110">
        <f t="shared" si="17"/>
        <v>15.19032486638525</v>
      </c>
      <c r="I355" s="127">
        <v>4.9143321904690396</v>
      </c>
      <c r="J355" s="127">
        <v>0</v>
      </c>
      <c r="K355" s="110" t="str">
        <f t="shared" si="20"/>
        <v/>
      </c>
      <c r="L355" s="91">
        <f t="shared" si="18"/>
        <v>3.2786393475435278</v>
      </c>
      <c r="N355" s="47"/>
    </row>
    <row r="356" spans="1:14" x14ac:dyDescent="0.2">
      <c r="A356" s="90" t="s">
        <v>626</v>
      </c>
      <c r="B356" s="90" t="s">
        <v>639</v>
      </c>
      <c r="C356" s="90" t="s">
        <v>1537</v>
      </c>
      <c r="D356" s="90" t="s">
        <v>396</v>
      </c>
      <c r="E356" s="90" t="s">
        <v>1853</v>
      </c>
      <c r="F356" s="109">
        <v>4.6600635400000003</v>
      </c>
      <c r="G356" s="109">
        <v>1.3305200000000001E-2</v>
      </c>
      <c r="H356" s="110" t="str">
        <f t="shared" si="17"/>
        <v/>
      </c>
      <c r="I356" s="127">
        <v>4.9007916600000003</v>
      </c>
      <c r="J356" s="127">
        <v>0</v>
      </c>
      <c r="K356" s="110" t="str">
        <f t="shared" si="20"/>
        <v/>
      </c>
      <c r="L356" s="91">
        <f t="shared" si="18"/>
        <v>1.0516576904871988</v>
      </c>
      <c r="N356" s="47"/>
    </row>
    <row r="357" spans="1:14" x14ac:dyDescent="0.2">
      <c r="A357" s="90" t="s">
        <v>1760</v>
      </c>
      <c r="B357" s="90" t="s">
        <v>1761</v>
      </c>
      <c r="C357" s="90" t="s">
        <v>1759</v>
      </c>
      <c r="D357" s="90" t="s">
        <v>396</v>
      </c>
      <c r="E357" s="90" t="s">
        <v>1853</v>
      </c>
      <c r="F357" s="109">
        <v>0.77777704000000003</v>
      </c>
      <c r="G357" s="109">
        <v>0.22227354999999999</v>
      </c>
      <c r="H357" s="110">
        <f t="shared" si="17"/>
        <v>2.4991884549466192</v>
      </c>
      <c r="I357" s="127">
        <v>4.8416237400000002</v>
      </c>
      <c r="J357" s="127">
        <v>12.13009327</v>
      </c>
      <c r="K357" s="110">
        <f t="shared" si="20"/>
        <v>-0.60085849034860717</v>
      </c>
      <c r="L357" s="91">
        <f t="shared" si="18"/>
        <v>6.2249507133818192</v>
      </c>
      <c r="N357" s="47"/>
    </row>
    <row r="358" spans="1:14" x14ac:dyDescent="0.2">
      <c r="A358" s="90" t="s">
        <v>2506</v>
      </c>
      <c r="B358" s="90" t="s">
        <v>2507</v>
      </c>
      <c r="C358" s="90" t="s">
        <v>1752</v>
      </c>
      <c r="D358" s="90" t="s">
        <v>397</v>
      </c>
      <c r="E358" s="90" t="s">
        <v>398</v>
      </c>
      <c r="F358" s="109">
        <v>0.38574446999999995</v>
      </c>
      <c r="G358" s="109">
        <v>2.07737368</v>
      </c>
      <c r="H358" s="110">
        <f t="shared" si="17"/>
        <v>-0.81431146754492434</v>
      </c>
      <c r="I358" s="127">
        <v>4.8124226600000002</v>
      </c>
      <c r="J358" s="127">
        <v>0.12007319</v>
      </c>
      <c r="K358" s="110">
        <f t="shared" si="20"/>
        <v>39.079077269455411</v>
      </c>
      <c r="L358" s="91">
        <f t="shared" si="18"/>
        <v>12.475675049858786</v>
      </c>
      <c r="N358" s="47"/>
    </row>
    <row r="359" spans="1:14" x14ac:dyDescent="0.2">
      <c r="A359" s="90" t="s">
        <v>693</v>
      </c>
      <c r="B359" s="90" t="s">
        <v>694</v>
      </c>
      <c r="C359" s="90" t="s">
        <v>1173</v>
      </c>
      <c r="D359" s="90" t="s">
        <v>396</v>
      </c>
      <c r="E359" s="90" t="s">
        <v>398</v>
      </c>
      <c r="F359" s="109">
        <v>4.7925525679999996</v>
      </c>
      <c r="G359" s="109">
        <v>3.6856000099999999</v>
      </c>
      <c r="H359" s="110">
        <f t="shared" si="17"/>
        <v>0.30034527756580931</v>
      </c>
      <c r="I359" s="127">
        <v>4.76295512</v>
      </c>
      <c r="J359" s="127">
        <v>4.9566635000000003</v>
      </c>
      <c r="K359" s="110">
        <f t="shared" si="20"/>
        <v>-3.9080397529507538E-2</v>
      </c>
      <c r="L359" s="91">
        <f t="shared" si="18"/>
        <v>0.99382428307670057</v>
      </c>
      <c r="N359" s="47"/>
    </row>
    <row r="360" spans="1:14" x14ac:dyDescent="0.2">
      <c r="A360" s="90" t="s">
        <v>897</v>
      </c>
      <c r="B360" s="90" t="s">
        <v>1102</v>
      </c>
      <c r="C360" s="90" t="s">
        <v>1536</v>
      </c>
      <c r="D360" s="90" t="s">
        <v>397</v>
      </c>
      <c r="E360" s="90" t="s">
        <v>398</v>
      </c>
      <c r="F360" s="109">
        <v>5.1536013460000003</v>
      </c>
      <c r="G360" s="109">
        <v>4.1520456490000006</v>
      </c>
      <c r="H360" s="110">
        <f t="shared" si="17"/>
        <v>0.24121981829395822</v>
      </c>
      <c r="I360" s="127">
        <v>4.6972209500000002</v>
      </c>
      <c r="J360" s="127">
        <v>6.0126110499999994</v>
      </c>
      <c r="K360" s="110">
        <f t="shared" si="20"/>
        <v>-0.21877185952349265</v>
      </c>
      <c r="L360" s="91">
        <f t="shared" si="18"/>
        <v>0.91144437348569407</v>
      </c>
      <c r="N360" s="47"/>
    </row>
    <row r="361" spans="1:14" x14ac:dyDescent="0.2">
      <c r="A361" s="90" t="s">
        <v>1753</v>
      </c>
      <c r="B361" s="90" t="s">
        <v>976</v>
      </c>
      <c r="C361" s="90" t="s">
        <v>1537</v>
      </c>
      <c r="D361" s="90" t="s">
        <v>396</v>
      </c>
      <c r="E361" s="90" t="s">
        <v>1853</v>
      </c>
      <c r="F361" s="109">
        <v>1.94060816</v>
      </c>
      <c r="G361" s="109">
        <v>2.7844753999999998</v>
      </c>
      <c r="H361" s="110">
        <f t="shared" si="17"/>
        <v>-0.3030614815271846</v>
      </c>
      <c r="I361" s="127">
        <v>4.6903347200000001</v>
      </c>
      <c r="J361" s="127">
        <v>0.89013414000000002</v>
      </c>
      <c r="K361" s="110">
        <f t="shared" si="20"/>
        <v>4.269244835390765</v>
      </c>
      <c r="L361" s="91">
        <f t="shared" si="18"/>
        <v>2.416940635764409</v>
      </c>
      <c r="N361" s="47"/>
    </row>
    <row r="362" spans="1:14" x14ac:dyDescent="0.2">
      <c r="A362" s="90" t="s">
        <v>1616</v>
      </c>
      <c r="B362" s="90" t="s">
        <v>789</v>
      </c>
      <c r="C362" s="90" t="s">
        <v>1536</v>
      </c>
      <c r="D362" s="90" t="s">
        <v>397</v>
      </c>
      <c r="E362" s="90" t="s">
        <v>398</v>
      </c>
      <c r="F362" s="109">
        <v>2.968491416</v>
      </c>
      <c r="G362" s="109">
        <v>4.3152000599999996</v>
      </c>
      <c r="H362" s="110">
        <f t="shared" si="17"/>
        <v>-0.31208486866771123</v>
      </c>
      <c r="I362" s="127">
        <v>4.61327029</v>
      </c>
      <c r="J362" s="127">
        <v>8.9576753599999996</v>
      </c>
      <c r="K362" s="110">
        <f t="shared" si="20"/>
        <v>-0.48499246684019148</v>
      </c>
      <c r="L362" s="91">
        <f t="shared" si="18"/>
        <v>1.5540790399914028</v>
      </c>
      <c r="N362" s="47"/>
    </row>
    <row r="363" spans="1:14" x14ac:dyDescent="0.2">
      <c r="A363" s="90" t="s">
        <v>1620</v>
      </c>
      <c r="B363" s="90" t="s">
        <v>777</v>
      </c>
      <c r="C363" s="90" t="s">
        <v>1536</v>
      </c>
      <c r="D363" s="90" t="s">
        <v>397</v>
      </c>
      <c r="E363" s="90" t="s">
        <v>398</v>
      </c>
      <c r="F363" s="109">
        <v>4.0292704160000001</v>
      </c>
      <c r="G363" s="109">
        <v>5.2223156600000005</v>
      </c>
      <c r="H363" s="110">
        <f t="shared" si="17"/>
        <v>-0.22845138472537296</v>
      </c>
      <c r="I363" s="127">
        <v>4.5417928499999993</v>
      </c>
      <c r="J363" s="127">
        <v>16.056073510000001</v>
      </c>
      <c r="K363" s="110">
        <f t="shared" si="20"/>
        <v>-0.71712929396023928</v>
      </c>
      <c r="L363" s="91">
        <f t="shared" si="18"/>
        <v>1.1271998106567389</v>
      </c>
      <c r="N363" s="47"/>
    </row>
    <row r="364" spans="1:14" x14ac:dyDescent="0.2">
      <c r="A364" s="90" t="s">
        <v>1027</v>
      </c>
      <c r="B364" s="90" t="s">
        <v>1028</v>
      </c>
      <c r="C364" s="90" t="s">
        <v>1531</v>
      </c>
      <c r="D364" s="90" t="s">
        <v>396</v>
      </c>
      <c r="E364" s="90" t="s">
        <v>1853</v>
      </c>
      <c r="F364" s="109">
        <v>6.3211849749999995</v>
      </c>
      <c r="G364" s="109">
        <v>1.5333703700000001</v>
      </c>
      <c r="H364" s="110">
        <f t="shared" si="17"/>
        <v>3.1224123660352188</v>
      </c>
      <c r="I364" s="127">
        <v>4.4760618499999998</v>
      </c>
      <c r="J364" s="127">
        <v>0.71622162</v>
      </c>
      <c r="K364" s="110">
        <f t="shared" si="20"/>
        <v>5.2495486383111416</v>
      </c>
      <c r="L364" s="91">
        <f t="shared" si="18"/>
        <v>0.70810486763203762</v>
      </c>
      <c r="N364" s="47"/>
    </row>
    <row r="365" spans="1:14" x14ac:dyDescent="0.2">
      <c r="A365" s="90" t="s">
        <v>685</v>
      </c>
      <c r="B365" s="90" t="s">
        <v>158</v>
      </c>
      <c r="C365" s="90" t="s">
        <v>1752</v>
      </c>
      <c r="D365" s="90" t="s">
        <v>397</v>
      </c>
      <c r="E365" s="90" t="s">
        <v>398</v>
      </c>
      <c r="F365" s="109">
        <v>3.1474020899999999</v>
      </c>
      <c r="G365" s="109">
        <v>3.6204451200000003</v>
      </c>
      <c r="H365" s="110">
        <f t="shared" si="17"/>
        <v>-0.13065880418593401</v>
      </c>
      <c r="I365" s="127">
        <v>4.4106806900000004</v>
      </c>
      <c r="J365" s="127">
        <v>0.84991343000000008</v>
      </c>
      <c r="K365" s="110">
        <f t="shared" ref="K365:K396" si="21">IF(ISERROR(I365/J365-1),"",IF((I365/J365-1)&gt;10000%,"",I365/J365-1))</f>
        <v>4.1895646477783037</v>
      </c>
      <c r="L365" s="91">
        <f t="shared" si="18"/>
        <v>1.4013718501406982</v>
      </c>
      <c r="N365" s="47"/>
    </row>
    <row r="366" spans="1:14" x14ac:dyDescent="0.2">
      <c r="A366" s="90" t="s">
        <v>2691</v>
      </c>
      <c r="B366" s="90" t="s">
        <v>2692</v>
      </c>
      <c r="C366" s="90" t="s">
        <v>1536</v>
      </c>
      <c r="D366" s="90" t="s">
        <v>1434</v>
      </c>
      <c r="E366" s="90" t="s">
        <v>1853</v>
      </c>
      <c r="F366" s="109">
        <v>1.57187773</v>
      </c>
      <c r="G366" s="109">
        <v>0.89698433</v>
      </c>
      <c r="H366" s="110">
        <f t="shared" si="17"/>
        <v>0.75240266460396255</v>
      </c>
      <c r="I366" s="127">
        <v>4.4049161941983002</v>
      </c>
      <c r="J366" s="127">
        <v>0.77834741000000007</v>
      </c>
      <c r="K366" s="110">
        <f t="shared" si="21"/>
        <v>4.6593188820379066</v>
      </c>
      <c r="L366" s="91">
        <f t="shared" si="18"/>
        <v>2.8023275030420467</v>
      </c>
      <c r="N366" s="47"/>
    </row>
    <row r="367" spans="1:14" x14ac:dyDescent="0.2">
      <c r="A367" s="90" t="s">
        <v>1000</v>
      </c>
      <c r="B367" s="90" t="s">
        <v>1001</v>
      </c>
      <c r="C367" s="90" t="s">
        <v>1531</v>
      </c>
      <c r="D367" s="90" t="s">
        <v>396</v>
      </c>
      <c r="E367" s="90" t="s">
        <v>1853</v>
      </c>
      <c r="F367" s="109">
        <v>23.7851541</v>
      </c>
      <c r="G367" s="109">
        <v>4.1104812299999995</v>
      </c>
      <c r="H367" s="110">
        <f t="shared" si="17"/>
        <v>4.7864645935872581</v>
      </c>
      <c r="I367" s="127">
        <v>4.4022650700000003</v>
      </c>
      <c r="J367" s="127">
        <v>0</v>
      </c>
      <c r="K367" s="110" t="str">
        <f t="shared" si="21"/>
        <v/>
      </c>
      <c r="L367" s="91">
        <f t="shared" si="18"/>
        <v>0.18508457214494148</v>
      </c>
      <c r="N367" s="47"/>
    </row>
    <row r="368" spans="1:14" x14ac:dyDescent="0.2">
      <c r="A368" s="90" t="s">
        <v>1108</v>
      </c>
      <c r="B368" s="90" t="s">
        <v>1109</v>
      </c>
      <c r="C368" s="90" t="s">
        <v>1536</v>
      </c>
      <c r="D368" s="90" t="s">
        <v>397</v>
      </c>
      <c r="E368" s="90" t="s">
        <v>398</v>
      </c>
      <c r="F368" s="109">
        <v>5.777259913</v>
      </c>
      <c r="G368" s="109">
        <v>5.9320620669999995</v>
      </c>
      <c r="H368" s="110">
        <f t="shared" si="17"/>
        <v>-2.6095841926732755E-2</v>
      </c>
      <c r="I368" s="127">
        <v>4.3882169699999993</v>
      </c>
      <c r="J368" s="127">
        <v>8.7483595870544004</v>
      </c>
      <c r="K368" s="110">
        <f t="shared" si="21"/>
        <v>-0.49839545044609612</v>
      </c>
      <c r="L368" s="91">
        <f t="shared" si="18"/>
        <v>0.75956717130306461</v>
      </c>
      <c r="N368" s="47"/>
    </row>
    <row r="369" spans="1:14" x14ac:dyDescent="0.2">
      <c r="A369" s="90" t="s">
        <v>957</v>
      </c>
      <c r="B369" s="90" t="s">
        <v>958</v>
      </c>
      <c r="C369" s="90" t="s">
        <v>1536</v>
      </c>
      <c r="D369" s="90" t="s">
        <v>397</v>
      </c>
      <c r="E369" s="90" t="s">
        <v>398</v>
      </c>
      <c r="F369" s="109">
        <v>0.43595264399999994</v>
      </c>
      <c r="G369" s="109">
        <v>0.44868583099999998</v>
      </c>
      <c r="H369" s="110">
        <f t="shared" si="17"/>
        <v>-2.8378848005120139E-2</v>
      </c>
      <c r="I369" s="127">
        <v>4.2940549699999995</v>
      </c>
      <c r="J369" s="127">
        <v>1.68092906</v>
      </c>
      <c r="K369" s="110">
        <f t="shared" si="21"/>
        <v>1.554572392245988</v>
      </c>
      <c r="L369" s="91">
        <f t="shared" si="18"/>
        <v>9.8498197662037814</v>
      </c>
      <c r="N369" s="47"/>
    </row>
    <row r="370" spans="1:14" x14ac:dyDescent="0.2">
      <c r="A370" s="90" t="s">
        <v>2680</v>
      </c>
      <c r="B370" s="90" t="s">
        <v>187</v>
      </c>
      <c r="C370" s="90" t="s">
        <v>1173</v>
      </c>
      <c r="D370" s="90" t="s">
        <v>396</v>
      </c>
      <c r="E370" s="90" t="s">
        <v>1853</v>
      </c>
      <c r="F370" s="109">
        <v>3.6235375200000002</v>
      </c>
      <c r="G370" s="109">
        <v>1.1959308149999999</v>
      </c>
      <c r="H370" s="110">
        <f t="shared" si="17"/>
        <v>2.0298889154386415</v>
      </c>
      <c r="I370" s="127">
        <v>4.26768225</v>
      </c>
      <c r="J370" s="127">
        <v>13.822962609999999</v>
      </c>
      <c r="K370" s="110">
        <f t="shared" si="21"/>
        <v>-0.69126139088934424</v>
      </c>
      <c r="L370" s="91">
        <f t="shared" si="18"/>
        <v>1.1777668166659414</v>
      </c>
      <c r="N370" s="47"/>
    </row>
    <row r="371" spans="1:14" x14ac:dyDescent="0.2">
      <c r="A371" s="90" t="s">
        <v>1432</v>
      </c>
      <c r="B371" s="90" t="s">
        <v>1433</v>
      </c>
      <c r="C371" s="90" t="s">
        <v>1536</v>
      </c>
      <c r="D371" s="90" t="s">
        <v>1434</v>
      </c>
      <c r="E371" s="90" t="s">
        <v>1853</v>
      </c>
      <c r="F371" s="109">
        <v>14.915149404999999</v>
      </c>
      <c r="G371" s="109">
        <v>5.7177396690000002</v>
      </c>
      <c r="H371" s="110">
        <f t="shared" si="17"/>
        <v>1.6085744137435647</v>
      </c>
      <c r="I371" s="127">
        <v>4.2630202800000001</v>
      </c>
      <c r="J371" s="127">
        <v>8.5255164600000004</v>
      </c>
      <c r="K371" s="110">
        <f t="shared" si="21"/>
        <v>-0.49996926285917931</v>
      </c>
      <c r="L371" s="91">
        <f t="shared" si="18"/>
        <v>0.28581814129001681</v>
      </c>
      <c r="N371" s="47"/>
    </row>
    <row r="372" spans="1:14" x14ac:dyDescent="0.2">
      <c r="A372" s="90" t="s">
        <v>1455</v>
      </c>
      <c r="B372" s="90" t="s">
        <v>1456</v>
      </c>
      <c r="C372" s="90" t="s">
        <v>296</v>
      </c>
      <c r="D372" s="90" t="s">
        <v>1434</v>
      </c>
      <c r="E372" s="90" t="s">
        <v>1853</v>
      </c>
      <c r="F372" s="109">
        <v>0.60842469999999993</v>
      </c>
      <c r="G372" s="109">
        <v>1.4711346299999999</v>
      </c>
      <c r="H372" s="110">
        <f t="shared" si="17"/>
        <v>-0.58642486717887943</v>
      </c>
      <c r="I372" s="127">
        <v>4.2481425000000002</v>
      </c>
      <c r="J372" s="127">
        <v>10.8496301970779</v>
      </c>
      <c r="K372" s="110">
        <f t="shared" si="21"/>
        <v>-0.60845278384288703</v>
      </c>
      <c r="L372" s="91">
        <f t="shared" si="18"/>
        <v>6.9821992762621248</v>
      </c>
      <c r="N372" s="47"/>
    </row>
    <row r="373" spans="1:14" x14ac:dyDescent="0.2">
      <c r="A373" s="90" t="s">
        <v>895</v>
      </c>
      <c r="B373" s="90" t="s">
        <v>1099</v>
      </c>
      <c r="C373" s="90" t="s">
        <v>1536</v>
      </c>
      <c r="D373" s="90" t="s">
        <v>397</v>
      </c>
      <c r="E373" s="90" t="s">
        <v>398</v>
      </c>
      <c r="F373" s="109">
        <v>3.9920901080000002</v>
      </c>
      <c r="G373" s="109">
        <v>2.7878879199999997</v>
      </c>
      <c r="H373" s="110">
        <f t="shared" si="17"/>
        <v>0.43194067428650462</v>
      </c>
      <c r="I373" s="127">
        <v>4.18680567</v>
      </c>
      <c r="J373" s="127">
        <v>1.7593082600000001</v>
      </c>
      <c r="K373" s="110">
        <f t="shared" si="21"/>
        <v>1.3798022013492961</v>
      </c>
      <c r="L373" s="91">
        <f t="shared" si="18"/>
        <v>1.0487753424227066</v>
      </c>
      <c r="N373" s="47"/>
    </row>
    <row r="374" spans="1:14" x14ac:dyDescent="0.2">
      <c r="A374" s="90" t="s">
        <v>664</v>
      </c>
      <c r="B374" s="90" t="s">
        <v>665</v>
      </c>
      <c r="C374" s="90" t="s">
        <v>1533</v>
      </c>
      <c r="D374" s="90" t="s">
        <v>396</v>
      </c>
      <c r="E374" s="90" t="s">
        <v>398</v>
      </c>
      <c r="F374" s="109">
        <v>6.0205736999999999</v>
      </c>
      <c r="G374" s="109">
        <v>4.9274385719999998</v>
      </c>
      <c r="H374" s="110">
        <f t="shared" si="17"/>
        <v>0.22184652574092012</v>
      </c>
      <c r="I374" s="127">
        <v>4.1462546299999996</v>
      </c>
      <c r="J374" s="127">
        <v>0.21806898999999999</v>
      </c>
      <c r="K374" s="110">
        <f t="shared" si="21"/>
        <v>18.013499489312991</v>
      </c>
      <c r="L374" s="91">
        <f t="shared" si="18"/>
        <v>0.68868098566752856</v>
      </c>
      <c r="N374" s="47"/>
    </row>
    <row r="375" spans="1:14" x14ac:dyDescent="0.2">
      <c r="A375" s="90" t="s">
        <v>702</v>
      </c>
      <c r="B375" s="90" t="s">
        <v>973</v>
      </c>
      <c r="C375" s="90" t="s">
        <v>1537</v>
      </c>
      <c r="D375" s="90" t="s">
        <v>396</v>
      </c>
      <c r="E375" s="90" t="s">
        <v>1853</v>
      </c>
      <c r="F375" s="109">
        <v>10.273744065999999</v>
      </c>
      <c r="G375" s="109">
        <v>12.108135484</v>
      </c>
      <c r="H375" s="110">
        <f t="shared" si="17"/>
        <v>-0.15150073439663869</v>
      </c>
      <c r="I375" s="127">
        <v>4.1149419600000003</v>
      </c>
      <c r="J375" s="127">
        <v>5.9252599699999999</v>
      </c>
      <c r="K375" s="110">
        <f t="shared" si="21"/>
        <v>-0.30552549916219107</v>
      </c>
      <c r="L375" s="91">
        <f t="shared" si="18"/>
        <v>0.40052992692488987</v>
      </c>
      <c r="N375" s="47"/>
    </row>
    <row r="376" spans="1:14" x14ac:dyDescent="0.2">
      <c r="A376" s="90" t="s">
        <v>231</v>
      </c>
      <c r="B376" s="90" t="s">
        <v>355</v>
      </c>
      <c r="C376" s="90" t="s">
        <v>1549</v>
      </c>
      <c r="D376" s="90" t="s">
        <v>397</v>
      </c>
      <c r="E376" s="90" t="s">
        <v>1853</v>
      </c>
      <c r="F376" s="109">
        <v>0.26292807000000001</v>
      </c>
      <c r="G376" s="109">
        <v>5.002587E-2</v>
      </c>
      <c r="H376" s="110">
        <f t="shared" si="17"/>
        <v>4.2558420273350572</v>
      </c>
      <c r="I376" s="127">
        <v>4.0067944684802494</v>
      </c>
      <c r="J376" s="127">
        <v>4.5372371919366001</v>
      </c>
      <c r="K376" s="110">
        <f t="shared" si="21"/>
        <v>-0.11690874887454261</v>
      </c>
      <c r="L376" s="91">
        <f t="shared" si="18"/>
        <v>15.239127828688087</v>
      </c>
      <c r="N376" s="47"/>
    </row>
    <row r="377" spans="1:14" x14ac:dyDescent="0.2">
      <c r="A377" s="90" t="s">
        <v>222</v>
      </c>
      <c r="B377" s="90" t="s">
        <v>26</v>
      </c>
      <c r="C377" s="90" t="s">
        <v>1549</v>
      </c>
      <c r="D377" s="90" t="s">
        <v>1434</v>
      </c>
      <c r="E377" s="90" t="s">
        <v>1853</v>
      </c>
      <c r="F377" s="109">
        <v>0</v>
      </c>
      <c r="G377" s="109">
        <v>0</v>
      </c>
      <c r="H377" s="110" t="str">
        <f t="shared" si="17"/>
        <v/>
      </c>
      <c r="I377" s="127">
        <v>4.0043145377828901</v>
      </c>
      <c r="J377" s="127">
        <v>0</v>
      </c>
      <c r="K377" s="110" t="str">
        <f t="shared" si="21"/>
        <v/>
      </c>
      <c r="L377" s="91" t="str">
        <f t="shared" si="18"/>
        <v/>
      </c>
      <c r="N377" s="47"/>
    </row>
    <row r="378" spans="1:14" x14ac:dyDescent="0.2">
      <c r="A378" s="90" t="s">
        <v>925</v>
      </c>
      <c r="B378" s="90" t="s">
        <v>1062</v>
      </c>
      <c r="C378" s="90" t="s">
        <v>1537</v>
      </c>
      <c r="D378" s="90" t="s">
        <v>396</v>
      </c>
      <c r="E378" s="90" t="s">
        <v>398</v>
      </c>
      <c r="F378" s="109">
        <v>13.343598815</v>
      </c>
      <c r="G378" s="109">
        <v>13.477886172</v>
      </c>
      <c r="H378" s="110">
        <f t="shared" si="17"/>
        <v>-9.9635325069726832E-3</v>
      </c>
      <c r="I378" s="127">
        <v>3.9522986499999999</v>
      </c>
      <c r="J378" s="127">
        <v>2.2432750399999999</v>
      </c>
      <c r="K378" s="110">
        <f t="shared" si="21"/>
        <v>0.76184309972084385</v>
      </c>
      <c r="L378" s="91">
        <f t="shared" si="18"/>
        <v>0.29619435542059946</v>
      </c>
      <c r="N378" s="47"/>
    </row>
    <row r="379" spans="1:14" x14ac:dyDescent="0.2">
      <c r="A379" s="90" t="s">
        <v>2690</v>
      </c>
      <c r="B379" s="90" t="s">
        <v>1105</v>
      </c>
      <c r="C379" s="90" t="s">
        <v>1536</v>
      </c>
      <c r="D379" s="90" t="s">
        <v>397</v>
      </c>
      <c r="E379" s="90" t="s">
        <v>398</v>
      </c>
      <c r="F379" s="109">
        <v>4.5330585499999998</v>
      </c>
      <c r="G379" s="109">
        <v>4.6195604809999997</v>
      </c>
      <c r="H379" s="110">
        <f t="shared" si="17"/>
        <v>-1.8725143085749796E-2</v>
      </c>
      <c r="I379" s="127">
        <v>3.9362963099999999</v>
      </c>
      <c r="J379" s="127">
        <v>2.6922691400000001</v>
      </c>
      <c r="K379" s="110">
        <f t="shared" si="21"/>
        <v>0.4620738512049356</v>
      </c>
      <c r="L379" s="91">
        <f t="shared" si="18"/>
        <v>0.86835329095848546</v>
      </c>
      <c r="N379" s="47"/>
    </row>
    <row r="380" spans="1:14" x14ac:dyDescent="0.2">
      <c r="A380" s="90" t="s">
        <v>2043</v>
      </c>
      <c r="B380" s="90" t="s">
        <v>170</v>
      </c>
      <c r="C380" s="90" t="s">
        <v>1173</v>
      </c>
      <c r="D380" s="90" t="s">
        <v>396</v>
      </c>
      <c r="E380" s="90" t="s">
        <v>1853</v>
      </c>
      <c r="F380" s="109">
        <v>1.729209183</v>
      </c>
      <c r="G380" s="109">
        <v>1.2437781399999999</v>
      </c>
      <c r="H380" s="110">
        <f t="shared" si="17"/>
        <v>0.39028748567650506</v>
      </c>
      <c r="I380" s="127">
        <v>3.91988352</v>
      </c>
      <c r="J380" s="127">
        <v>0.90935736</v>
      </c>
      <c r="K380" s="110">
        <f t="shared" si="21"/>
        <v>3.3106084499057662</v>
      </c>
      <c r="L380" s="91">
        <f t="shared" si="18"/>
        <v>2.2668648527527511</v>
      </c>
      <c r="N380" s="47"/>
    </row>
    <row r="381" spans="1:14" x14ac:dyDescent="0.2">
      <c r="A381" s="90" t="s">
        <v>1782</v>
      </c>
      <c r="B381" s="90" t="s">
        <v>1783</v>
      </c>
      <c r="C381" s="90" t="s">
        <v>1173</v>
      </c>
      <c r="D381" s="90" t="s">
        <v>396</v>
      </c>
      <c r="E381" s="90" t="s">
        <v>1853</v>
      </c>
      <c r="F381" s="109">
        <v>1.6625928700000001</v>
      </c>
      <c r="G381" s="109">
        <v>2.4193713300000002</v>
      </c>
      <c r="H381" s="110">
        <f t="shared" si="17"/>
        <v>-0.31279963129925992</v>
      </c>
      <c r="I381" s="127">
        <v>3.9018108499999999</v>
      </c>
      <c r="J381" s="127">
        <v>1.39936299</v>
      </c>
      <c r="K381" s="110">
        <f t="shared" si="21"/>
        <v>1.7882764356945011</v>
      </c>
      <c r="L381" s="91">
        <f t="shared" si="18"/>
        <v>2.3468227973334201</v>
      </c>
      <c r="N381" s="47"/>
    </row>
    <row r="382" spans="1:14" x14ac:dyDescent="0.2">
      <c r="A382" s="90" t="s">
        <v>1652</v>
      </c>
      <c r="B382" s="90" t="s">
        <v>1083</v>
      </c>
      <c r="C382" s="90" t="s">
        <v>1536</v>
      </c>
      <c r="D382" s="90" t="s">
        <v>397</v>
      </c>
      <c r="E382" s="90" t="s">
        <v>398</v>
      </c>
      <c r="F382" s="109">
        <v>0.34911101999999999</v>
      </c>
      <c r="G382" s="109">
        <v>7.9284641300000001</v>
      </c>
      <c r="H382" s="110">
        <f t="shared" si="17"/>
        <v>-0.95596738355931743</v>
      </c>
      <c r="I382" s="127">
        <v>3.8861080499999998</v>
      </c>
      <c r="J382" s="127">
        <v>4.6165484400000008</v>
      </c>
      <c r="K382" s="110">
        <f t="shared" si="21"/>
        <v>-0.15822218687691292</v>
      </c>
      <c r="L382" s="91">
        <f t="shared" si="18"/>
        <v>11.131439076314463</v>
      </c>
      <c r="N382" s="47"/>
    </row>
    <row r="383" spans="1:14" x14ac:dyDescent="0.2">
      <c r="A383" s="90" t="s">
        <v>1125</v>
      </c>
      <c r="B383" s="90" t="s">
        <v>1119</v>
      </c>
      <c r="C383" s="90" t="s">
        <v>1531</v>
      </c>
      <c r="D383" s="90" t="s">
        <v>396</v>
      </c>
      <c r="E383" s="90" t="s">
        <v>1853</v>
      </c>
      <c r="F383" s="109">
        <v>2.0670297089999998</v>
      </c>
      <c r="G383" s="109">
        <v>0.65714242200000006</v>
      </c>
      <c r="H383" s="110">
        <f t="shared" si="17"/>
        <v>2.145482074812695</v>
      </c>
      <c r="I383" s="127">
        <v>3.8699360600000001</v>
      </c>
      <c r="J383" s="127">
        <v>7.8861310000000004E-2</v>
      </c>
      <c r="K383" s="110">
        <f t="shared" si="21"/>
        <v>48.072682916375598</v>
      </c>
      <c r="L383" s="91">
        <f t="shared" si="18"/>
        <v>1.8722208215731071</v>
      </c>
      <c r="N383" s="47"/>
    </row>
    <row r="384" spans="1:14" x14ac:dyDescent="0.2">
      <c r="A384" s="90" t="s">
        <v>2486</v>
      </c>
      <c r="B384" s="90" t="s">
        <v>2487</v>
      </c>
      <c r="C384" s="90" t="s">
        <v>296</v>
      </c>
      <c r="D384" s="90" t="s">
        <v>397</v>
      </c>
      <c r="E384" s="90" t="s">
        <v>398</v>
      </c>
      <c r="F384" s="109">
        <v>1.5612414699999999</v>
      </c>
      <c r="G384" s="109">
        <v>6.8137886399999994</v>
      </c>
      <c r="H384" s="110">
        <f t="shared" si="17"/>
        <v>-0.77087028194053286</v>
      </c>
      <c r="I384" s="127">
        <v>3.8679128299999999</v>
      </c>
      <c r="J384" s="127">
        <v>23.91097534</v>
      </c>
      <c r="K384" s="110">
        <f t="shared" si="21"/>
        <v>-0.83823692781241443</v>
      </c>
      <c r="L384" s="91">
        <f t="shared" si="18"/>
        <v>2.4774597039111446</v>
      </c>
      <c r="N384" s="47"/>
    </row>
    <row r="385" spans="1:14" x14ac:dyDescent="0.2">
      <c r="A385" s="90" t="s">
        <v>2500</v>
      </c>
      <c r="B385" s="90" t="s">
        <v>2501</v>
      </c>
      <c r="C385" s="90" t="s">
        <v>1752</v>
      </c>
      <c r="D385" s="90" t="s">
        <v>397</v>
      </c>
      <c r="E385" s="90" t="s">
        <v>398</v>
      </c>
      <c r="F385" s="109">
        <v>0</v>
      </c>
      <c r="G385" s="109">
        <v>0</v>
      </c>
      <c r="H385" s="110" t="str">
        <f t="shared" si="17"/>
        <v/>
      </c>
      <c r="I385" s="127">
        <v>3.7017660000000001</v>
      </c>
      <c r="J385" s="127">
        <v>1.8400460000000001</v>
      </c>
      <c r="K385" s="110">
        <f t="shared" si="21"/>
        <v>1.0117790533497533</v>
      </c>
      <c r="L385" s="91" t="str">
        <f t="shared" si="18"/>
        <v/>
      </c>
      <c r="N385" s="47"/>
    </row>
    <row r="386" spans="1:14" x14ac:dyDescent="0.2">
      <c r="A386" s="90" t="s">
        <v>1554</v>
      </c>
      <c r="B386" s="90" t="s">
        <v>1555</v>
      </c>
      <c r="C386" s="90" t="s">
        <v>1173</v>
      </c>
      <c r="D386" s="90" t="s">
        <v>396</v>
      </c>
      <c r="E386" s="90" t="s">
        <v>1853</v>
      </c>
      <c r="F386" s="109">
        <v>0.39800595</v>
      </c>
      <c r="G386" s="109">
        <v>2.21928605</v>
      </c>
      <c r="H386" s="110">
        <f t="shared" si="17"/>
        <v>-0.8206603650755161</v>
      </c>
      <c r="I386" s="127">
        <v>3.6851653500000001</v>
      </c>
      <c r="J386" s="127">
        <v>0.89965080000000008</v>
      </c>
      <c r="K386" s="110">
        <f t="shared" si="21"/>
        <v>3.0962174990563005</v>
      </c>
      <c r="L386" s="91">
        <f t="shared" si="18"/>
        <v>9.2590710013254824</v>
      </c>
      <c r="N386" s="47"/>
    </row>
    <row r="387" spans="1:14" x14ac:dyDescent="0.2">
      <c r="A387" s="90" t="s">
        <v>1037</v>
      </c>
      <c r="B387" s="90" t="s">
        <v>549</v>
      </c>
      <c r="C387" s="90" t="s">
        <v>1532</v>
      </c>
      <c r="D387" s="90" t="s">
        <v>396</v>
      </c>
      <c r="E387" s="90" t="s">
        <v>1853</v>
      </c>
      <c r="F387" s="109">
        <v>1.0907628300000001</v>
      </c>
      <c r="G387" s="109">
        <v>0.19161170000000002</v>
      </c>
      <c r="H387" s="110">
        <f t="shared" si="17"/>
        <v>4.6925690341456185</v>
      </c>
      <c r="I387" s="127">
        <v>3.63299187129441</v>
      </c>
      <c r="J387" s="127">
        <v>4.25179460851054</v>
      </c>
      <c r="K387" s="110">
        <f t="shared" si="21"/>
        <v>-0.14553918855287906</v>
      </c>
      <c r="L387" s="91">
        <f t="shared" si="18"/>
        <v>3.3306891025012373</v>
      </c>
      <c r="N387" s="47"/>
    </row>
    <row r="388" spans="1:14" x14ac:dyDescent="0.2">
      <c r="A388" s="90" t="s">
        <v>2876</v>
      </c>
      <c r="B388" s="90" t="s">
        <v>2877</v>
      </c>
      <c r="C388" s="90" t="s">
        <v>1173</v>
      </c>
      <c r="D388" s="90" t="s">
        <v>396</v>
      </c>
      <c r="E388" s="90" t="s">
        <v>1853</v>
      </c>
      <c r="F388" s="109">
        <v>1.13244872</v>
      </c>
      <c r="G388" s="109">
        <v>1.15110757</v>
      </c>
      <c r="H388" s="110">
        <f t="shared" si="17"/>
        <v>-1.6209475540153062E-2</v>
      </c>
      <c r="I388" s="127">
        <v>3.6171421499999998</v>
      </c>
      <c r="J388" s="127">
        <v>1.6665724399999999</v>
      </c>
      <c r="K388" s="110">
        <f t="shared" si="21"/>
        <v>1.1704079961864724</v>
      </c>
      <c r="L388" s="91">
        <f t="shared" si="18"/>
        <v>3.1940891327953462</v>
      </c>
      <c r="N388" s="47"/>
    </row>
    <row r="389" spans="1:14" x14ac:dyDescent="0.2">
      <c r="A389" s="90" t="s">
        <v>2074</v>
      </c>
      <c r="B389" s="90" t="s">
        <v>981</v>
      </c>
      <c r="C389" s="90" t="s">
        <v>1173</v>
      </c>
      <c r="D389" s="90" t="s">
        <v>396</v>
      </c>
      <c r="E389" s="90" t="s">
        <v>1853</v>
      </c>
      <c r="F389" s="109">
        <v>4.4444172529999992</v>
      </c>
      <c r="G389" s="109">
        <v>8.1815830649999999</v>
      </c>
      <c r="H389" s="110">
        <f t="shared" si="17"/>
        <v>-0.45677783655185566</v>
      </c>
      <c r="I389" s="127">
        <v>3.6121061400000003</v>
      </c>
      <c r="J389" s="127">
        <v>6.8439349199999997</v>
      </c>
      <c r="K389" s="110">
        <f t="shared" si="21"/>
        <v>-0.47221792985722888</v>
      </c>
      <c r="L389" s="91">
        <f t="shared" si="18"/>
        <v>0.81272885383608262</v>
      </c>
      <c r="N389" s="47"/>
    </row>
    <row r="390" spans="1:14" x14ac:dyDescent="0.2">
      <c r="A390" s="90" t="s">
        <v>620</v>
      </c>
      <c r="B390" s="90" t="s">
        <v>633</v>
      </c>
      <c r="C390" s="90" t="s">
        <v>1537</v>
      </c>
      <c r="D390" s="90" t="s">
        <v>396</v>
      </c>
      <c r="E390" s="90" t="s">
        <v>1853</v>
      </c>
      <c r="F390" s="109">
        <v>0.1024745</v>
      </c>
      <c r="G390" s="109">
        <v>3.6320400000000003E-2</v>
      </c>
      <c r="H390" s="110">
        <f t="shared" si="17"/>
        <v>1.8214033986409839</v>
      </c>
      <c r="I390" s="127">
        <v>3.5410522599999998</v>
      </c>
      <c r="J390" s="127">
        <v>0</v>
      </c>
      <c r="K390" s="110" t="str">
        <f t="shared" si="21"/>
        <v/>
      </c>
      <c r="L390" s="91">
        <f t="shared" si="18"/>
        <v>34.555448038292454</v>
      </c>
      <c r="N390" s="47"/>
    </row>
    <row r="391" spans="1:14" x14ac:dyDescent="0.2">
      <c r="A391" s="90" t="s">
        <v>487</v>
      </c>
      <c r="B391" s="90" t="s">
        <v>797</v>
      </c>
      <c r="C391" s="90" t="s">
        <v>1531</v>
      </c>
      <c r="D391" s="90" t="s">
        <v>396</v>
      </c>
      <c r="E391" s="90" t="s">
        <v>1853</v>
      </c>
      <c r="F391" s="109">
        <v>12.755168972</v>
      </c>
      <c r="G391" s="109">
        <v>6.5155214109999999</v>
      </c>
      <c r="H391" s="110">
        <f t="shared" ref="H391:H454" si="22">IF(ISERROR(F391/G391-1),"",IF((F391/G391-1)&gt;10000%,"",F391/G391-1))</f>
        <v>0.95765897575990633</v>
      </c>
      <c r="I391" s="127">
        <v>3.4905907200000001</v>
      </c>
      <c r="J391" s="127">
        <v>4.6576550599999997</v>
      </c>
      <c r="K391" s="110">
        <f t="shared" si="21"/>
        <v>-0.25056907928256922</v>
      </c>
      <c r="L391" s="91">
        <f t="shared" ref="L391:L454" si="23">IF(ISERROR(I391/F391),"",IF(I391/F391&gt;10000%,"",I391/F391))</f>
        <v>0.27366087643860343</v>
      </c>
      <c r="N391" s="47"/>
    </row>
    <row r="392" spans="1:14" x14ac:dyDescent="0.2">
      <c r="A392" s="90" t="s">
        <v>2045</v>
      </c>
      <c r="B392" s="90" t="s">
        <v>172</v>
      </c>
      <c r="C392" s="90" t="s">
        <v>1173</v>
      </c>
      <c r="D392" s="90" t="s">
        <v>396</v>
      </c>
      <c r="E392" s="90" t="s">
        <v>1853</v>
      </c>
      <c r="F392" s="109">
        <v>0.224442999</v>
      </c>
      <c r="G392" s="109">
        <v>1.5968955540000001</v>
      </c>
      <c r="H392" s="110">
        <f t="shared" si="22"/>
        <v>-0.85945042026211316</v>
      </c>
      <c r="I392" s="127">
        <v>3.46250233</v>
      </c>
      <c r="J392" s="127">
        <v>0.17210848000000001</v>
      </c>
      <c r="K392" s="110">
        <f t="shared" si="21"/>
        <v>19.11813903649605</v>
      </c>
      <c r="L392" s="91">
        <f t="shared" si="23"/>
        <v>15.427089931194512</v>
      </c>
      <c r="N392" s="47"/>
    </row>
    <row r="393" spans="1:14" x14ac:dyDescent="0.2">
      <c r="A393" s="90" t="s">
        <v>1172</v>
      </c>
      <c r="B393" s="90" t="s">
        <v>1168</v>
      </c>
      <c r="C393" s="90" t="s">
        <v>1537</v>
      </c>
      <c r="D393" s="90" t="s">
        <v>396</v>
      </c>
      <c r="E393" s="90" t="s">
        <v>398</v>
      </c>
      <c r="F393" s="109">
        <v>3.30908698</v>
      </c>
      <c r="G393" s="109">
        <v>1.15360339</v>
      </c>
      <c r="H393" s="110">
        <f t="shared" si="22"/>
        <v>1.8684788972404114</v>
      </c>
      <c r="I393" s="127">
        <v>3.43401895</v>
      </c>
      <c r="J393" s="127">
        <v>1.512175</v>
      </c>
      <c r="K393" s="110">
        <f t="shared" si="21"/>
        <v>1.2709137169970406</v>
      </c>
      <c r="L393" s="91">
        <f t="shared" si="23"/>
        <v>1.037754211586182</v>
      </c>
      <c r="N393" s="47"/>
    </row>
    <row r="394" spans="1:14" x14ac:dyDescent="0.2">
      <c r="A394" s="90" t="s">
        <v>271</v>
      </c>
      <c r="B394" s="90" t="s">
        <v>272</v>
      </c>
      <c r="C394" s="90" t="s">
        <v>296</v>
      </c>
      <c r="D394" s="90" t="s">
        <v>1434</v>
      </c>
      <c r="E394" s="90" t="s">
        <v>1853</v>
      </c>
      <c r="F394" s="109">
        <v>14.112256179999999</v>
      </c>
      <c r="G394" s="109">
        <v>8.7457194420000004</v>
      </c>
      <c r="H394" s="110">
        <f t="shared" si="22"/>
        <v>0.61361867066396103</v>
      </c>
      <c r="I394" s="127">
        <v>3.4302382599999999</v>
      </c>
      <c r="J394" s="127">
        <v>5.832557E-2</v>
      </c>
      <c r="K394" s="110">
        <f t="shared" si="21"/>
        <v>57.811911482390997</v>
      </c>
      <c r="L394" s="91">
        <f t="shared" si="23"/>
        <v>0.2430680265612922</v>
      </c>
      <c r="N394" s="47"/>
    </row>
    <row r="395" spans="1:14" x14ac:dyDescent="0.2">
      <c r="A395" s="90" t="s">
        <v>2436</v>
      </c>
      <c r="B395" s="90" t="s">
        <v>2437</v>
      </c>
      <c r="C395" s="90" t="s">
        <v>1537</v>
      </c>
      <c r="D395" s="90" t="s">
        <v>396</v>
      </c>
      <c r="E395" s="90" t="s">
        <v>1853</v>
      </c>
      <c r="F395" s="109">
        <v>4.0224132799999994</v>
      </c>
      <c r="G395" s="109">
        <v>1.3717153700000002</v>
      </c>
      <c r="H395" s="110">
        <f t="shared" si="22"/>
        <v>1.9323964489805192</v>
      </c>
      <c r="I395" s="127">
        <v>3.4279567900000001</v>
      </c>
      <c r="J395" s="127">
        <v>5.3879120000000003E-2</v>
      </c>
      <c r="K395" s="110">
        <f t="shared" si="21"/>
        <v>62.623102790097533</v>
      </c>
      <c r="L395" s="91">
        <f t="shared" si="23"/>
        <v>0.85221396991807874</v>
      </c>
      <c r="N395" s="47"/>
    </row>
    <row r="396" spans="1:14" x14ac:dyDescent="0.2">
      <c r="A396" s="90" t="s">
        <v>2277</v>
      </c>
      <c r="B396" s="90" t="s">
        <v>2278</v>
      </c>
      <c r="C396" s="90" t="s">
        <v>1173</v>
      </c>
      <c r="D396" s="90" t="s">
        <v>396</v>
      </c>
      <c r="E396" s="90" t="s">
        <v>398</v>
      </c>
      <c r="F396" s="109">
        <v>3.3811089999999999</v>
      </c>
      <c r="G396" s="109">
        <v>0.75174998999999998</v>
      </c>
      <c r="H396" s="110">
        <f t="shared" si="22"/>
        <v>3.4976508745946244</v>
      </c>
      <c r="I396" s="127">
        <v>3.4069894700000001</v>
      </c>
      <c r="J396" s="127">
        <v>0.70709014999999997</v>
      </c>
      <c r="K396" s="110">
        <f t="shared" si="21"/>
        <v>3.8183240425566671</v>
      </c>
      <c r="L396" s="91">
        <f t="shared" si="23"/>
        <v>1.0076544323179171</v>
      </c>
      <c r="N396" s="47"/>
    </row>
    <row r="397" spans="1:14" x14ac:dyDescent="0.2">
      <c r="A397" s="90" t="s">
        <v>856</v>
      </c>
      <c r="B397" s="90" t="s">
        <v>857</v>
      </c>
      <c r="C397" s="90" t="s">
        <v>1537</v>
      </c>
      <c r="D397" s="90" t="s">
        <v>396</v>
      </c>
      <c r="E397" s="90" t="s">
        <v>1853</v>
      </c>
      <c r="F397" s="109">
        <v>1.3957754410000001</v>
      </c>
      <c r="G397" s="109">
        <v>4.9052066399999994</v>
      </c>
      <c r="H397" s="110">
        <f t="shared" si="22"/>
        <v>-0.71545022596642327</v>
      </c>
      <c r="I397" s="127">
        <v>3.3809716600000002</v>
      </c>
      <c r="J397" s="127">
        <v>53.457664180000002</v>
      </c>
      <c r="K397" s="110">
        <f t="shared" ref="K397:K428" si="24">IF(ISERROR(I397/J397-1),"",IF((I397/J397-1)&gt;10000%,"",I397/J397-1))</f>
        <v>-0.93675422015043974</v>
      </c>
      <c r="L397" s="91">
        <f t="shared" si="23"/>
        <v>2.4222891166344858</v>
      </c>
      <c r="N397" s="47"/>
    </row>
    <row r="398" spans="1:14" x14ac:dyDescent="0.2">
      <c r="A398" s="90" t="s">
        <v>2688</v>
      </c>
      <c r="B398" s="90" t="s">
        <v>194</v>
      </c>
      <c r="C398" s="90" t="s">
        <v>1173</v>
      </c>
      <c r="D398" s="90" t="s">
        <v>396</v>
      </c>
      <c r="E398" s="90" t="s">
        <v>1853</v>
      </c>
      <c r="F398" s="109">
        <v>6.187522596</v>
      </c>
      <c r="G398" s="109">
        <v>5.6199580400000002</v>
      </c>
      <c r="H398" s="110">
        <f t="shared" si="22"/>
        <v>0.10099088853695415</v>
      </c>
      <c r="I398" s="127">
        <v>3.32155333</v>
      </c>
      <c r="J398" s="127">
        <v>6.7220334400000006</v>
      </c>
      <c r="K398" s="110">
        <f t="shared" si="24"/>
        <v>-0.50587075181226715</v>
      </c>
      <c r="L398" s="91">
        <f t="shared" si="23"/>
        <v>0.53681473941561986</v>
      </c>
      <c r="N398" s="47"/>
    </row>
    <row r="399" spans="1:14" x14ac:dyDescent="0.2">
      <c r="A399" s="90" t="s">
        <v>1126</v>
      </c>
      <c r="B399" s="90" t="s">
        <v>1121</v>
      </c>
      <c r="C399" s="90" t="s">
        <v>1531</v>
      </c>
      <c r="D399" s="90" t="s">
        <v>396</v>
      </c>
      <c r="E399" s="90" t="s">
        <v>1853</v>
      </c>
      <c r="F399" s="109">
        <v>2.196222492</v>
      </c>
      <c r="G399" s="109">
        <v>2.4088723939999999</v>
      </c>
      <c r="H399" s="110">
        <f t="shared" si="22"/>
        <v>-8.8277777822381331E-2</v>
      </c>
      <c r="I399" s="127">
        <v>3.3079619999999998</v>
      </c>
      <c r="J399" s="127">
        <v>6.2496000000000001E-3</v>
      </c>
      <c r="K399" s="110" t="str">
        <f t="shared" si="24"/>
        <v/>
      </c>
      <c r="L399" s="91">
        <f t="shared" si="23"/>
        <v>1.5062053193834606</v>
      </c>
      <c r="N399" s="47"/>
    </row>
    <row r="400" spans="1:14" x14ac:dyDescent="0.2">
      <c r="A400" s="90" t="s">
        <v>470</v>
      </c>
      <c r="B400" s="90" t="s">
        <v>795</v>
      </c>
      <c r="C400" s="90" t="s">
        <v>1531</v>
      </c>
      <c r="D400" s="90" t="s">
        <v>396</v>
      </c>
      <c r="E400" s="90" t="s">
        <v>1853</v>
      </c>
      <c r="F400" s="109">
        <v>40.864503928000005</v>
      </c>
      <c r="G400" s="109">
        <v>36.638241417000003</v>
      </c>
      <c r="H400" s="110">
        <f t="shared" si="22"/>
        <v>0.11535112897200994</v>
      </c>
      <c r="I400" s="127">
        <v>3.2886742</v>
      </c>
      <c r="J400" s="127">
        <v>1.64327304</v>
      </c>
      <c r="K400" s="110">
        <f t="shared" si="24"/>
        <v>1.0012950495433186</v>
      </c>
      <c r="L400" s="91">
        <f t="shared" si="23"/>
        <v>8.0477526554448856E-2</v>
      </c>
      <c r="N400" s="47"/>
    </row>
    <row r="401" spans="1:14" x14ac:dyDescent="0.2">
      <c r="A401" s="90" t="s">
        <v>1907</v>
      </c>
      <c r="B401" s="90" t="s">
        <v>160</v>
      </c>
      <c r="C401" s="90" t="s">
        <v>1752</v>
      </c>
      <c r="D401" s="90" t="s">
        <v>397</v>
      </c>
      <c r="E401" s="90" t="s">
        <v>398</v>
      </c>
      <c r="F401" s="109">
        <v>2.8953740099999998</v>
      </c>
      <c r="G401" s="109">
        <v>1.172581353</v>
      </c>
      <c r="H401" s="110">
        <f t="shared" si="22"/>
        <v>1.4692308150665259</v>
      </c>
      <c r="I401" s="127">
        <v>3.26652188</v>
      </c>
      <c r="J401" s="127">
        <v>3.8062752006017151</v>
      </c>
      <c r="K401" s="110">
        <f t="shared" si="24"/>
        <v>-0.14180617326786782</v>
      </c>
      <c r="L401" s="91">
        <f t="shared" si="23"/>
        <v>1.1281865032697451</v>
      </c>
      <c r="N401" s="47"/>
    </row>
    <row r="402" spans="1:14" x14ac:dyDescent="0.2">
      <c r="A402" s="90" t="s">
        <v>922</v>
      </c>
      <c r="B402" s="90" t="s">
        <v>1059</v>
      </c>
      <c r="C402" s="90" t="s">
        <v>1537</v>
      </c>
      <c r="D402" s="90" t="s">
        <v>396</v>
      </c>
      <c r="E402" s="90" t="s">
        <v>398</v>
      </c>
      <c r="F402" s="109">
        <v>2.1348665099999997</v>
      </c>
      <c r="G402" s="109">
        <v>0.37281688000000002</v>
      </c>
      <c r="H402" s="110">
        <f t="shared" si="22"/>
        <v>4.7263139748393357</v>
      </c>
      <c r="I402" s="127">
        <v>3.26242074</v>
      </c>
      <c r="J402" s="127">
        <v>3.90847E-2</v>
      </c>
      <c r="K402" s="110">
        <f t="shared" si="24"/>
        <v>82.470532970702095</v>
      </c>
      <c r="L402" s="91">
        <f t="shared" si="23"/>
        <v>1.5281614680442013</v>
      </c>
      <c r="N402" s="47"/>
    </row>
    <row r="403" spans="1:14" x14ac:dyDescent="0.2">
      <c r="A403" s="90" t="s">
        <v>2866</v>
      </c>
      <c r="B403" s="90" t="s">
        <v>2852</v>
      </c>
      <c r="C403" s="90" t="s">
        <v>1173</v>
      </c>
      <c r="D403" s="90" t="s">
        <v>396</v>
      </c>
      <c r="E403" s="90" t="s">
        <v>1853</v>
      </c>
      <c r="F403" s="109">
        <v>0.19278271999999999</v>
      </c>
      <c r="G403" s="109">
        <v>0.67722625699999994</v>
      </c>
      <c r="H403" s="110">
        <f t="shared" si="22"/>
        <v>-0.71533484118882884</v>
      </c>
      <c r="I403" s="127">
        <v>3.2371471600000001</v>
      </c>
      <c r="J403" s="127">
        <v>1.2032470100000001</v>
      </c>
      <c r="K403" s="110">
        <f t="shared" si="24"/>
        <v>1.6903429911702004</v>
      </c>
      <c r="L403" s="91">
        <f t="shared" si="23"/>
        <v>16.791687346251781</v>
      </c>
      <c r="N403" s="47"/>
    </row>
    <row r="404" spans="1:14" x14ac:dyDescent="0.2">
      <c r="A404" s="90" t="s">
        <v>1902</v>
      </c>
      <c r="B404" s="90" t="s">
        <v>545</v>
      </c>
      <c r="C404" s="90" t="s">
        <v>1532</v>
      </c>
      <c r="D404" s="90" t="s">
        <v>396</v>
      </c>
      <c r="E404" s="90" t="s">
        <v>1853</v>
      </c>
      <c r="F404" s="109">
        <v>2.1235500000000001E-3</v>
      </c>
      <c r="G404" s="109">
        <v>0</v>
      </c>
      <c r="H404" s="110" t="str">
        <f t="shared" si="22"/>
        <v/>
      </c>
      <c r="I404" s="127">
        <v>3.2055558900000003</v>
      </c>
      <c r="J404" s="127">
        <v>3.7728000000000002</v>
      </c>
      <c r="K404" s="110">
        <f t="shared" si="24"/>
        <v>-0.15035096215012722</v>
      </c>
      <c r="L404" s="91" t="str">
        <f t="shared" si="23"/>
        <v/>
      </c>
      <c r="N404" s="47"/>
    </row>
    <row r="405" spans="1:14" x14ac:dyDescent="0.2">
      <c r="A405" s="90" t="s">
        <v>1634</v>
      </c>
      <c r="B405" s="90" t="s">
        <v>1589</v>
      </c>
      <c r="C405" s="90" t="s">
        <v>1536</v>
      </c>
      <c r="D405" s="90" t="s">
        <v>397</v>
      </c>
      <c r="E405" s="90" t="s">
        <v>398</v>
      </c>
      <c r="F405" s="109">
        <v>9.6775867799999986</v>
      </c>
      <c r="G405" s="109">
        <v>1.5627314099999998</v>
      </c>
      <c r="H405" s="110">
        <f t="shared" si="22"/>
        <v>5.1927383797833819</v>
      </c>
      <c r="I405" s="127">
        <v>3.1936506900000001</v>
      </c>
      <c r="J405" s="127">
        <v>0.26332502000000002</v>
      </c>
      <c r="K405" s="110">
        <f t="shared" si="24"/>
        <v>11.128170312110866</v>
      </c>
      <c r="L405" s="91">
        <f t="shared" si="23"/>
        <v>0.33000486201788426</v>
      </c>
      <c r="N405" s="47"/>
    </row>
    <row r="406" spans="1:14" x14ac:dyDescent="0.2">
      <c r="A406" s="90" t="s">
        <v>1450</v>
      </c>
      <c r="B406" s="90" t="s">
        <v>1451</v>
      </c>
      <c r="C406" s="90" t="s">
        <v>1535</v>
      </c>
      <c r="D406" s="90" t="s">
        <v>396</v>
      </c>
      <c r="E406" s="90" t="s">
        <v>1853</v>
      </c>
      <c r="F406" s="109">
        <v>8.9975637600000002</v>
      </c>
      <c r="G406" s="109">
        <v>8.5314178000000016</v>
      </c>
      <c r="H406" s="110">
        <f t="shared" si="22"/>
        <v>5.4638744805113104E-2</v>
      </c>
      <c r="I406" s="127">
        <v>3.1720333100000002</v>
      </c>
      <c r="J406" s="127">
        <v>9.4744211899999993</v>
      </c>
      <c r="K406" s="110">
        <f t="shared" si="24"/>
        <v>-0.6652003065529748</v>
      </c>
      <c r="L406" s="91">
        <f t="shared" si="23"/>
        <v>0.35254357675149167</v>
      </c>
      <c r="N406" s="47"/>
    </row>
    <row r="407" spans="1:14" x14ac:dyDescent="0.2">
      <c r="A407" s="90" t="s">
        <v>472</v>
      </c>
      <c r="B407" s="90" t="s">
        <v>1733</v>
      </c>
      <c r="C407" s="90" t="s">
        <v>1531</v>
      </c>
      <c r="D407" s="90" t="s">
        <v>396</v>
      </c>
      <c r="E407" s="90" t="s">
        <v>1853</v>
      </c>
      <c r="F407" s="109">
        <v>0.37907415</v>
      </c>
      <c r="G407" s="109">
        <v>0.28348655</v>
      </c>
      <c r="H407" s="110">
        <f t="shared" si="22"/>
        <v>0.33718566189471777</v>
      </c>
      <c r="I407" s="127">
        <v>3.1441093100000002</v>
      </c>
      <c r="J407" s="127">
        <v>6.8727838999999999</v>
      </c>
      <c r="K407" s="110">
        <f t="shared" si="24"/>
        <v>-0.54252754695226191</v>
      </c>
      <c r="L407" s="91">
        <f t="shared" si="23"/>
        <v>8.294180201947297</v>
      </c>
      <c r="N407" s="47"/>
    </row>
    <row r="408" spans="1:14" x14ac:dyDescent="0.2">
      <c r="A408" s="90" t="s">
        <v>2113</v>
      </c>
      <c r="B408" s="90" t="s">
        <v>1544</v>
      </c>
      <c r="C408" s="90" t="s">
        <v>1531</v>
      </c>
      <c r="D408" s="90" t="s">
        <v>396</v>
      </c>
      <c r="E408" s="90" t="s">
        <v>1853</v>
      </c>
      <c r="F408" s="109">
        <v>10.215648073999999</v>
      </c>
      <c r="G408" s="109">
        <v>18.863272734000002</v>
      </c>
      <c r="H408" s="110">
        <f t="shared" si="22"/>
        <v>-0.45843713240773643</v>
      </c>
      <c r="I408" s="127">
        <v>3.0864908799999999</v>
      </c>
      <c r="J408" s="127">
        <v>13.25742391</v>
      </c>
      <c r="K408" s="110">
        <f t="shared" si="24"/>
        <v>-0.7671877356450918</v>
      </c>
      <c r="L408" s="91">
        <f t="shared" si="23"/>
        <v>0.30213363436583868</v>
      </c>
      <c r="N408" s="47"/>
    </row>
    <row r="409" spans="1:14" x14ac:dyDescent="0.2">
      <c r="A409" s="90" t="s">
        <v>2874</v>
      </c>
      <c r="B409" s="90" t="s">
        <v>2875</v>
      </c>
      <c r="C409" s="90" t="s">
        <v>1173</v>
      </c>
      <c r="D409" s="90" t="s">
        <v>396</v>
      </c>
      <c r="E409" s="90" t="s">
        <v>1853</v>
      </c>
      <c r="F409" s="109">
        <v>2.6234492999999999</v>
      </c>
      <c r="G409" s="109">
        <v>9.9860464899999997</v>
      </c>
      <c r="H409" s="110">
        <f t="shared" si="22"/>
        <v>-0.73728849523912032</v>
      </c>
      <c r="I409" s="127">
        <v>3.08647311</v>
      </c>
      <c r="J409" s="127">
        <v>19.695012030000001</v>
      </c>
      <c r="K409" s="110">
        <f t="shared" si="24"/>
        <v>-0.84328655878460002</v>
      </c>
      <c r="L409" s="91">
        <f t="shared" si="23"/>
        <v>1.176494285595685</v>
      </c>
      <c r="N409" s="47"/>
    </row>
    <row r="410" spans="1:14" x14ac:dyDescent="0.2">
      <c r="A410" s="90" t="s">
        <v>1669</v>
      </c>
      <c r="B410" s="90" t="s">
        <v>713</v>
      </c>
      <c r="C410" s="90" t="s">
        <v>1536</v>
      </c>
      <c r="D410" s="90" t="s">
        <v>1434</v>
      </c>
      <c r="E410" s="90" t="s">
        <v>1853</v>
      </c>
      <c r="F410" s="109">
        <v>3.8464787669999998</v>
      </c>
      <c r="G410" s="109">
        <v>13.876632467</v>
      </c>
      <c r="H410" s="110">
        <f t="shared" si="22"/>
        <v>-0.72280891807523862</v>
      </c>
      <c r="I410" s="127">
        <v>3.0754155000000001</v>
      </c>
      <c r="J410" s="127">
        <v>22.010900489999997</v>
      </c>
      <c r="K410" s="110">
        <f t="shared" si="24"/>
        <v>-0.86027761556610449</v>
      </c>
      <c r="L410" s="91">
        <f t="shared" si="23"/>
        <v>0.79954048528353683</v>
      </c>
      <c r="N410" s="47"/>
    </row>
    <row r="411" spans="1:14" x14ac:dyDescent="0.2">
      <c r="A411" s="90" t="s">
        <v>1643</v>
      </c>
      <c r="B411" s="90" t="s">
        <v>1698</v>
      </c>
      <c r="C411" s="90" t="s">
        <v>1536</v>
      </c>
      <c r="D411" s="90" t="s">
        <v>397</v>
      </c>
      <c r="E411" s="90" t="s">
        <v>398</v>
      </c>
      <c r="F411" s="109">
        <v>3.3019151400000002</v>
      </c>
      <c r="G411" s="109">
        <v>3.4663255299999998</v>
      </c>
      <c r="H411" s="110">
        <f t="shared" si="22"/>
        <v>-4.7430741451452652E-2</v>
      </c>
      <c r="I411" s="127">
        <v>3.0718257200000001</v>
      </c>
      <c r="J411" s="127">
        <v>3.9428614400000002</v>
      </c>
      <c r="K411" s="110">
        <f t="shared" si="24"/>
        <v>-0.22091461575682458</v>
      </c>
      <c r="L411" s="91">
        <f t="shared" si="23"/>
        <v>0.93031637390899147</v>
      </c>
      <c r="N411" s="47"/>
    </row>
    <row r="412" spans="1:14" x14ac:dyDescent="0.2">
      <c r="A412" s="90" t="s">
        <v>69</v>
      </c>
      <c r="B412" s="90" t="s">
        <v>97</v>
      </c>
      <c r="C412" s="90" t="s">
        <v>1536</v>
      </c>
      <c r="D412" s="90" t="s">
        <v>1434</v>
      </c>
      <c r="E412" s="90" t="s">
        <v>398</v>
      </c>
      <c r="F412" s="109">
        <v>5.6520331229999998</v>
      </c>
      <c r="G412" s="109">
        <v>1.500631217</v>
      </c>
      <c r="H412" s="110">
        <f t="shared" si="22"/>
        <v>2.7664371225725337</v>
      </c>
      <c r="I412" s="127">
        <v>3.0427552900000001</v>
      </c>
      <c r="J412" s="127">
        <v>0.69769843999999992</v>
      </c>
      <c r="K412" s="110">
        <f t="shared" si="24"/>
        <v>3.3611324256364981</v>
      </c>
      <c r="L412" s="91">
        <f t="shared" si="23"/>
        <v>0.53834703792127803</v>
      </c>
      <c r="N412" s="47"/>
    </row>
    <row r="413" spans="1:14" x14ac:dyDescent="0.2">
      <c r="A413" s="90" t="s">
        <v>2092</v>
      </c>
      <c r="B413" s="90" t="s">
        <v>124</v>
      </c>
      <c r="C413" s="90" t="s">
        <v>1530</v>
      </c>
      <c r="D413" s="90" t="s">
        <v>396</v>
      </c>
      <c r="E413" s="90" t="s">
        <v>1853</v>
      </c>
      <c r="F413" s="109">
        <v>13.047024615</v>
      </c>
      <c r="G413" s="109">
        <v>5.8076066399999995</v>
      </c>
      <c r="H413" s="110">
        <f t="shared" si="22"/>
        <v>1.2465406877143459</v>
      </c>
      <c r="I413" s="127">
        <v>2.9981119300000003</v>
      </c>
      <c r="J413" s="127">
        <v>2.4755148</v>
      </c>
      <c r="K413" s="110">
        <f t="shared" si="24"/>
        <v>0.21110644541490942</v>
      </c>
      <c r="L413" s="91">
        <f t="shared" si="23"/>
        <v>0.22979277026526868</v>
      </c>
      <c r="N413" s="47"/>
    </row>
    <row r="414" spans="1:14" x14ac:dyDescent="0.2">
      <c r="A414" s="90" t="s">
        <v>3050</v>
      </c>
      <c r="B414" s="90" t="s">
        <v>3051</v>
      </c>
      <c r="C414" s="90" t="s">
        <v>1173</v>
      </c>
      <c r="D414" s="90" t="s">
        <v>396</v>
      </c>
      <c r="E414" s="90" t="s">
        <v>1853</v>
      </c>
      <c r="F414" s="109">
        <v>1.6850841200000002</v>
      </c>
      <c r="G414" s="109">
        <v>1.2524642549999998</v>
      </c>
      <c r="H414" s="110">
        <f t="shared" si="22"/>
        <v>0.34541493960640057</v>
      </c>
      <c r="I414" s="127">
        <v>2.9274529399999998</v>
      </c>
      <c r="J414" s="127">
        <v>0.96689301999999999</v>
      </c>
      <c r="K414" s="110">
        <f t="shared" si="24"/>
        <v>2.0276906332408933</v>
      </c>
      <c r="L414" s="91">
        <f t="shared" si="23"/>
        <v>1.7372740655819601</v>
      </c>
      <c r="N414" s="47"/>
    </row>
    <row r="415" spans="1:14" x14ac:dyDescent="0.2">
      <c r="A415" s="90" t="s">
        <v>1093</v>
      </c>
      <c r="B415" s="90" t="s">
        <v>1094</v>
      </c>
      <c r="C415" s="90" t="s">
        <v>1536</v>
      </c>
      <c r="D415" s="90" t="s">
        <v>397</v>
      </c>
      <c r="E415" s="90" t="s">
        <v>398</v>
      </c>
      <c r="F415" s="109">
        <v>7.438407808</v>
      </c>
      <c r="G415" s="109">
        <v>5.7640524590000002</v>
      </c>
      <c r="H415" s="110">
        <f t="shared" si="22"/>
        <v>0.29048232314153544</v>
      </c>
      <c r="I415" s="127">
        <v>2.9088313100000001</v>
      </c>
      <c r="J415" s="127">
        <v>3.2142983961747298</v>
      </c>
      <c r="K415" s="110">
        <f t="shared" si="24"/>
        <v>-9.5033829633944356E-2</v>
      </c>
      <c r="L415" s="91">
        <f t="shared" si="23"/>
        <v>0.39105563785727843</v>
      </c>
      <c r="N415" s="47"/>
    </row>
    <row r="416" spans="1:14" x14ac:dyDescent="0.2">
      <c r="A416" s="90" t="s">
        <v>2087</v>
      </c>
      <c r="B416" s="90" t="s">
        <v>1774</v>
      </c>
      <c r="C416" s="90" t="s">
        <v>1530</v>
      </c>
      <c r="D416" s="90" t="s">
        <v>396</v>
      </c>
      <c r="E416" s="90" t="s">
        <v>1853</v>
      </c>
      <c r="F416" s="109">
        <v>0.84641025000000003</v>
      </c>
      <c r="G416" s="109">
        <v>3.1357232100000001</v>
      </c>
      <c r="H416" s="110">
        <f t="shared" si="22"/>
        <v>-0.73007494816482854</v>
      </c>
      <c r="I416" s="127">
        <v>2.8771170000000001</v>
      </c>
      <c r="J416" s="127">
        <v>0</v>
      </c>
      <c r="K416" s="110" t="str">
        <f t="shared" si="24"/>
        <v/>
      </c>
      <c r="L416" s="91">
        <f t="shared" si="23"/>
        <v>3.3991991472220473</v>
      </c>
      <c r="N416" s="47"/>
    </row>
    <row r="417" spans="1:14" x14ac:dyDescent="0.2">
      <c r="A417" s="90" t="s">
        <v>720</v>
      </c>
      <c r="B417" s="90" t="s">
        <v>721</v>
      </c>
      <c r="C417" s="90" t="s">
        <v>1536</v>
      </c>
      <c r="D417" s="90" t="s">
        <v>1434</v>
      </c>
      <c r="E417" s="90" t="s">
        <v>1853</v>
      </c>
      <c r="F417" s="109">
        <v>5.6613426469999997</v>
      </c>
      <c r="G417" s="109">
        <v>5.6964100860000002</v>
      </c>
      <c r="H417" s="110">
        <f t="shared" si="22"/>
        <v>-6.1560594252484391E-3</v>
      </c>
      <c r="I417" s="127">
        <v>2.8221294486882202</v>
      </c>
      <c r="J417" s="127">
        <v>6.3653863700000004</v>
      </c>
      <c r="K417" s="110">
        <f t="shared" si="24"/>
        <v>-0.55664443842892442</v>
      </c>
      <c r="L417" s="91">
        <f t="shared" si="23"/>
        <v>0.49849119275331161</v>
      </c>
      <c r="N417" s="47"/>
    </row>
    <row r="418" spans="1:14" x14ac:dyDescent="0.2">
      <c r="A418" s="90" t="s">
        <v>405</v>
      </c>
      <c r="B418" s="90" t="s">
        <v>406</v>
      </c>
      <c r="C418" s="90" t="s">
        <v>1537</v>
      </c>
      <c r="D418" s="90" t="s">
        <v>396</v>
      </c>
      <c r="E418" s="90" t="s">
        <v>398</v>
      </c>
      <c r="F418" s="109">
        <v>2.5871596700000001</v>
      </c>
      <c r="G418" s="109">
        <v>7.8360835199999999</v>
      </c>
      <c r="H418" s="110">
        <f t="shared" si="22"/>
        <v>-0.66984021247389669</v>
      </c>
      <c r="I418" s="127">
        <v>2.8114585600000002</v>
      </c>
      <c r="J418" s="127">
        <v>5.8862251299999997</v>
      </c>
      <c r="K418" s="110">
        <f t="shared" si="24"/>
        <v>-0.52236645763496303</v>
      </c>
      <c r="L418" s="91">
        <f t="shared" si="23"/>
        <v>1.0866969644745583</v>
      </c>
      <c r="N418" s="47"/>
    </row>
    <row r="419" spans="1:14" x14ac:dyDescent="0.2">
      <c r="A419" s="90" t="s">
        <v>2089</v>
      </c>
      <c r="B419" s="90" t="s">
        <v>363</v>
      </c>
      <c r="C419" s="90" t="s">
        <v>1530</v>
      </c>
      <c r="D419" s="90" t="s">
        <v>396</v>
      </c>
      <c r="E419" s="90" t="s">
        <v>1853</v>
      </c>
      <c r="F419" s="109">
        <v>5.2656710000000002E-2</v>
      </c>
      <c r="G419" s="109">
        <v>2.4855519999999999E-2</v>
      </c>
      <c r="H419" s="110">
        <f t="shared" si="22"/>
        <v>1.1185117028330129</v>
      </c>
      <c r="I419" s="127">
        <v>2.8060732499999999</v>
      </c>
      <c r="J419" s="127">
        <v>5.8138825499999998</v>
      </c>
      <c r="K419" s="110">
        <f t="shared" si="24"/>
        <v>-0.51734951198833556</v>
      </c>
      <c r="L419" s="91">
        <f t="shared" si="23"/>
        <v>53.289946333525201</v>
      </c>
      <c r="N419" s="47"/>
    </row>
    <row r="420" spans="1:14" x14ac:dyDescent="0.2">
      <c r="A420" s="90" t="s">
        <v>1871</v>
      </c>
      <c r="B420" s="90" t="s">
        <v>975</v>
      </c>
      <c r="C420" s="90" t="s">
        <v>1537</v>
      </c>
      <c r="D420" s="90" t="s">
        <v>396</v>
      </c>
      <c r="E420" s="90" t="s">
        <v>1853</v>
      </c>
      <c r="F420" s="109">
        <v>5.3677355799999997</v>
      </c>
      <c r="G420" s="109">
        <v>3.30076517</v>
      </c>
      <c r="H420" s="110">
        <f t="shared" si="22"/>
        <v>0.62620947069675958</v>
      </c>
      <c r="I420" s="127">
        <v>2.7878787099999998</v>
      </c>
      <c r="J420" s="127">
        <v>19.09753328</v>
      </c>
      <c r="K420" s="110">
        <f t="shared" si="24"/>
        <v>-0.85401891076060477</v>
      </c>
      <c r="L420" s="91">
        <f t="shared" si="23"/>
        <v>0.51937705731771533</v>
      </c>
      <c r="N420" s="47"/>
    </row>
    <row r="421" spans="1:14" x14ac:dyDescent="0.2">
      <c r="A421" s="90" t="s">
        <v>233</v>
      </c>
      <c r="B421" s="90" t="s">
        <v>17</v>
      </c>
      <c r="C421" s="90" t="s">
        <v>1549</v>
      </c>
      <c r="D421" s="90" t="s">
        <v>397</v>
      </c>
      <c r="E421" s="90" t="s">
        <v>1853</v>
      </c>
      <c r="F421" s="109">
        <v>0</v>
      </c>
      <c r="G421" s="109">
        <v>0</v>
      </c>
      <c r="H421" s="110" t="str">
        <f t="shared" si="22"/>
        <v/>
      </c>
      <c r="I421" s="127">
        <v>2.7510927767354598</v>
      </c>
      <c r="J421" s="127">
        <v>0</v>
      </c>
      <c r="K421" s="110" t="str">
        <f t="shared" si="24"/>
        <v/>
      </c>
      <c r="L421" s="91" t="str">
        <f t="shared" si="23"/>
        <v/>
      </c>
      <c r="N421" s="47"/>
    </row>
    <row r="422" spans="1:14" x14ac:dyDescent="0.2">
      <c r="A422" s="90" t="s">
        <v>2073</v>
      </c>
      <c r="B422" s="90" t="s">
        <v>1164</v>
      </c>
      <c r="C422" s="90" t="s">
        <v>1173</v>
      </c>
      <c r="D422" s="90" t="s">
        <v>396</v>
      </c>
      <c r="E422" s="90" t="s">
        <v>1853</v>
      </c>
      <c r="F422" s="109">
        <v>3.3273183820000001</v>
      </c>
      <c r="G422" s="109">
        <v>1.2299129499999999</v>
      </c>
      <c r="H422" s="110">
        <f t="shared" si="22"/>
        <v>1.7053283584013004</v>
      </c>
      <c r="I422" s="127">
        <v>2.7272187300000001</v>
      </c>
      <c r="J422" s="127">
        <v>5.8308739300000001</v>
      </c>
      <c r="K422" s="110">
        <f t="shared" si="24"/>
        <v>-0.53227959260645519</v>
      </c>
      <c r="L422" s="91">
        <f t="shared" si="23"/>
        <v>0.81964465581460555</v>
      </c>
      <c r="N422" s="47"/>
    </row>
    <row r="423" spans="1:14" x14ac:dyDescent="0.2">
      <c r="A423" s="90" t="s">
        <v>1644</v>
      </c>
      <c r="B423" s="90" t="s">
        <v>1699</v>
      </c>
      <c r="C423" s="90" t="s">
        <v>1536</v>
      </c>
      <c r="D423" s="90" t="s">
        <v>397</v>
      </c>
      <c r="E423" s="90" t="s">
        <v>398</v>
      </c>
      <c r="F423" s="109">
        <v>1.1327332999999999</v>
      </c>
      <c r="G423" s="109">
        <v>3.08782406</v>
      </c>
      <c r="H423" s="110">
        <f t="shared" si="22"/>
        <v>-0.63316132072628517</v>
      </c>
      <c r="I423" s="127">
        <v>2.7116989900000004</v>
      </c>
      <c r="J423" s="127">
        <v>0</v>
      </c>
      <c r="K423" s="110" t="str">
        <f t="shared" si="24"/>
        <v/>
      </c>
      <c r="L423" s="91">
        <f t="shared" si="23"/>
        <v>2.3939430314267272</v>
      </c>
      <c r="N423" s="47"/>
    </row>
    <row r="424" spans="1:14" x14ac:dyDescent="0.2">
      <c r="A424" s="90" t="s">
        <v>1624</v>
      </c>
      <c r="B424" s="90" t="s">
        <v>782</v>
      </c>
      <c r="C424" s="90" t="s">
        <v>1536</v>
      </c>
      <c r="D424" s="90" t="s">
        <v>397</v>
      </c>
      <c r="E424" s="90" t="s">
        <v>398</v>
      </c>
      <c r="F424" s="109">
        <v>10.915809286</v>
      </c>
      <c r="G424" s="109">
        <v>3.8763429629999999</v>
      </c>
      <c r="H424" s="110">
        <f t="shared" si="22"/>
        <v>1.8160070948809905</v>
      </c>
      <c r="I424" s="127">
        <v>2.6466662400000001</v>
      </c>
      <c r="J424" s="127">
        <v>16.600667619999999</v>
      </c>
      <c r="K424" s="110">
        <f t="shared" si="24"/>
        <v>-0.84056868671887786</v>
      </c>
      <c r="L424" s="91">
        <f t="shared" si="23"/>
        <v>0.24246175163526029</v>
      </c>
      <c r="N424" s="47"/>
    </row>
    <row r="425" spans="1:14" x14ac:dyDescent="0.2">
      <c r="A425" s="90" t="s">
        <v>448</v>
      </c>
      <c r="B425" s="90" t="s">
        <v>449</v>
      </c>
      <c r="C425" s="90" t="s">
        <v>1537</v>
      </c>
      <c r="D425" s="90" t="s">
        <v>396</v>
      </c>
      <c r="E425" s="90" t="s">
        <v>398</v>
      </c>
      <c r="F425" s="109">
        <v>0.67551717</v>
      </c>
      <c r="G425" s="109">
        <v>0.31039446500000001</v>
      </c>
      <c r="H425" s="110">
        <f t="shared" si="22"/>
        <v>1.1763183502643964</v>
      </c>
      <c r="I425" s="127">
        <v>2.6268277700000002</v>
      </c>
      <c r="J425" s="127">
        <v>1.14633034</v>
      </c>
      <c r="K425" s="110">
        <f t="shared" si="24"/>
        <v>1.2915102901315518</v>
      </c>
      <c r="L425" s="91">
        <f t="shared" si="23"/>
        <v>3.8886173241162769</v>
      </c>
      <c r="N425" s="47"/>
    </row>
    <row r="426" spans="1:14" x14ac:dyDescent="0.2">
      <c r="A426" s="90" t="s">
        <v>1629</v>
      </c>
      <c r="B426" s="90" t="s">
        <v>788</v>
      </c>
      <c r="C426" s="90" t="s">
        <v>1536</v>
      </c>
      <c r="D426" s="90" t="s">
        <v>397</v>
      </c>
      <c r="E426" s="90" t="s">
        <v>398</v>
      </c>
      <c r="F426" s="109">
        <v>1.526273064</v>
      </c>
      <c r="G426" s="109">
        <v>1.2110560149999998</v>
      </c>
      <c r="H426" s="110">
        <f t="shared" si="22"/>
        <v>0.26028279872752225</v>
      </c>
      <c r="I426" s="127">
        <v>2.6227872300000001</v>
      </c>
      <c r="J426" s="127">
        <v>4.9962977199999994</v>
      </c>
      <c r="K426" s="110">
        <f t="shared" si="24"/>
        <v>-0.47505385447687043</v>
      </c>
      <c r="L426" s="91">
        <f t="shared" si="23"/>
        <v>1.7184259434719344</v>
      </c>
      <c r="N426" s="47"/>
    </row>
    <row r="427" spans="1:14" x14ac:dyDescent="0.2">
      <c r="A427" s="90" t="s">
        <v>2060</v>
      </c>
      <c r="B427" s="90" t="s">
        <v>531</v>
      </c>
      <c r="C427" s="90" t="s">
        <v>1173</v>
      </c>
      <c r="D427" s="90" t="s">
        <v>396</v>
      </c>
      <c r="E427" s="90" t="s">
        <v>1853</v>
      </c>
      <c r="F427" s="109">
        <v>0.19224632</v>
      </c>
      <c r="G427" s="109">
        <v>0.12884145</v>
      </c>
      <c r="H427" s="110">
        <f t="shared" si="22"/>
        <v>0.49211546439441656</v>
      </c>
      <c r="I427" s="127">
        <v>2.5828994000000001</v>
      </c>
      <c r="J427" s="127">
        <v>0.25669432999999997</v>
      </c>
      <c r="K427" s="110">
        <f t="shared" si="24"/>
        <v>9.0621599238284709</v>
      </c>
      <c r="L427" s="91">
        <f t="shared" si="23"/>
        <v>13.43536458851332</v>
      </c>
      <c r="N427" s="47"/>
    </row>
    <row r="428" spans="1:14" x14ac:dyDescent="0.2">
      <c r="A428" s="90" t="s">
        <v>446</v>
      </c>
      <c r="B428" s="90" t="s">
        <v>447</v>
      </c>
      <c r="C428" s="90" t="s">
        <v>1537</v>
      </c>
      <c r="D428" s="90" t="s">
        <v>396</v>
      </c>
      <c r="E428" s="90" t="s">
        <v>398</v>
      </c>
      <c r="F428" s="109">
        <v>18.868518258000002</v>
      </c>
      <c r="G428" s="109">
        <v>24.497624216999998</v>
      </c>
      <c r="H428" s="110">
        <f t="shared" si="22"/>
        <v>-0.22978170899909989</v>
      </c>
      <c r="I428" s="127">
        <v>2.5824534700000004</v>
      </c>
      <c r="J428" s="127">
        <v>8.6261367199999999</v>
      </c>
      <c r="K428" s="110">
        <f t="shared" si="24"/>
        <v>-0.70062456070137502</v>
      </c>
      <c r="L428" s="91">
        <f t="shared" si="23"/>
        <v>0.13686572706391897</v>
      </c>
      <c r="N428" s="47"/>
    </row>
    <row r="429" spans="1:14" x14ac:dyDescent="0.2">
      <c r="A429" s="90" t="s">
        <v>1031</v>
      </c>
      <c r="B429" s="90" t="s">
        <v>1032</v>
      </c>
      <c r="C429" s="90" t="s">
        <v>1531</v>
      </c>
      <c r="D429" s="90" t="s">
        <v>396</v>
      </c>
      <c r="E429" s="90" t="s">
        <v>1853</v>
      </c>
      <c r="F429" s="109">
        <v>4.2700960870000007</v>
      </c>
      <c r="G429" s="109">
        <v>0.151432859</v>
      </c>
      <c r="H429" s="110">
        <f t="shared" si="22"/>
        <v>27.197949343345623</v>
      </c>
      <c r="I429" s="127">
        <v>2.53525372</v>
      </c>
      <c r="J429" s="127">
        <v>0</v>
      </c>
      <c r="K429" s="110" t="str">
        <f t="shared" ref="K429:K460" si="25">IF(ISERROR(I429/J429-1),"",IF((I429/J429-1)&gt;10000%,"",I429/J429-1))</f>
        <v/>
      </c>
      <c r="L429" s="91">
        <f t="shared" si="23"/>
        <v>0.59372287375883581</v>
      </c>
      <c r="N429" s="47"/>
    </row>
    <row r="430" spans="1:14" x14ac:dyDescent="0.2">
      <c r="A430" s="90" t="s">
        <v>42</v>
      </c>
      <c r="B430" s="90" t="s">
        <v>959</v>
      </c>
      <c r="C430" s="90" t="s">
        <v>1536</v>
      </c>
      <c r="D430" s="90" t="s">
        <v>397</v>
      </c>
      <c r="E430" s="90" t="s">
        <v>398</v>
      </c>
      <c r="F430" s="109">
        <v>2.2815644690000001</v>
      </c>
      <c r="G430" s="109">
        <v>1.0683882199999999</v>
      </c>
      <c r="H430" s="110">
        <f t="shared" si="22"/>
        <v>1.1355200537497505</v>
      </c>
      <c r="I430" s="127">
        <v>2.53417592</v>
      </c>
      <c r="J430" s="127">
        <v>30.57637763</v>
      </c>
      <c r="K430" s="110">
        <f t="shared" si="25"/>
        <v>-0.91711981220713357</v>
      </c>
      <c r="L430" s="91">
        <f t="shared" si="23"/>
        <v>1.1107185242548585</v>
      </c>
      <c r="N430" s="47"/>
    </row>
    <row r="431" spans="1:14" x14ac:dyDescent="0.2">
      <c r="A431" s="90" t="s">
        <v>494</v>
      </c>
      <c r="B431" s="90" t="s">
        <v>845</v>
      </c>
      <c r="C431" s="90" t="s">
        <v>1531</v>
      </c>
      <c r="D431" s="90" t="s">
        <v>396</v>
      </c>
      <c r="E431" s="90" t="s">
        <v>1853</v>
      </c>
      <c r="F431" s="109">
        <v>0.14632726000000001</v>
      </c>
      <c r="G431" s="109">
        <v>0.47884843099999996</v>
      </c>
      <c r="H431" s="110">
        <f t="shared" si="22"/>
        <v>-0.69441842026208911</v>
      </c>
      <c r="I431" s="127">
        <v>2.5324792400000002</v>
      </c>
      <c r="J431" s="127">
        <v>2.9762593599999998</v>
      </c>
      <c r="K431" s="110">
        <f t="shared" si="25"/>
        <v>-0.14910666925210425</v>
      </c>
      <c r="L431" s="91">
        <f t="shared" si="23"/>
        <v>17.306954561986604</v>
      </c>
      <c r="N431" s="47"/>
    </row>
    <row r="432" spans="1:14" x14ac:dyDescent="0.2">
      <c r="A432" s="90" t="s">
        <v>1878</v>
      </c>
      <c r="B432" s="90" t="s">
        <v>1771</v>
      </c>
      <c r="C432" s="90" t="s">
        <v>1759</v>
      </c>
      <c r="D432" s="90" t="s">
        <v>396</v>
      </c>
      <c r="E432" s="90" t="s">
        <v>1853</v>
      </c>
      <c r="F432" s="109">
        <v>1.46088777</v>
      </c>
      <c r="G432" s="109">
        <v>0.91363978000000001</v>
      </c>
      <c r="H432" s="110">
        <f t="shared" si="22"/>
        <v>0.59897565975071698</v>
      </c>
      <c r="I432" s="127">
        <v>2.5172619300000001</v>
      </c>
      <c r="J432" s="127">
        <v>1.6626765299999999</v>
      </c>
      <c r="K432" s="110">
        <f t="shared" si="25"/>
        <v>0.51398175446669736</v>
      </c>
      <c r="L432" s="91">
        <f t="shared" si="23"/>
        <v>1.723104253244587</v>
      </c>
      <c r="N432" s="47"/>
    </row>
    <row r="433" spans="1:14" x14ac:dyDescent="0.2">
      <c r="A433" s="90" t="s">
        <v>2693</v>
      </c>
      <c r="B433" s="90" t="s">
        <v>2694</v>
      </c>
      <c r="C433" s="90" t="s">
        <v>1536</v>
      </c>
      <c r="D433" s="90" t="s">
        <v>397</v>
      </c>
      <c r="E433" s="90" t="s">
        <v>1853</v>
      </c>
      <c r="F433" s="109">
        <v>0.19817709</v>
      </c>
      <c r="G433" s="109">
        <v>0.58675728999999999</v>
      </c>
      <c r="H433" s="110">
        <f t="shared" si="22"/>
        <v>-0.66225031477666008</v>
      </c>
      <c r="I433" s="127">
        <v>2.4808341199999999</v>
      </c>
      <c r="J433" s="127">
        <v>0.11884517</v>
      </c>
      <c r="K433" s="110">
        <f t="shared" si="25"/>
        <v>19.874505207068996</v>
      </c>
      <c r="L433" s="91">
        <f t="shared" si="23"/>
        <v>12.518268988610137</v>
      </c>
      <c r="N433" s="47"/>
    </row>
    <row r="434" spans="1:14" x14ac:dyDescent="0.2">
      <c r="A434" s="90" t="s">
        <v>1892</v>
      </c>
      <c r="B434" s="90" t="s">
        <v>429</v>
      </c>
      <c r="C434" s="90" t="s">
        <v>1532</v>
      </c>
      <c r="D434" s="90" t="s">
        <v>396</v>
      </c>
      <c r="E434" s="90" t="s">
        <v>1853</v>
      </c>
      <c r="F434" s="109">
        <v>0</v>
      </c>
      <c r="G434" s="109">
        <v>1.3730078300000002</v>
      </c>
      <c r="H434" s="110">
        <f t="shared" si="22"/>
        <v>-1</v>
      </c>
      <c r="I434" s="127">
        <v>2.3552336400000002</v>
      </c>
      <c r="J434" s="127">
        <v>22.197875700000001</v>
      </c>
      <c r="K434" s="110">
        <f t="shared" si="25"/>
        <v>-0.89389824180338118</v>
      </c>
      <c r="L434" s="91" t="str">
        <f t="shared" si="23"/>
        <v/>
      </c>
      <c r="N434" s="47"/>
    </row>
    <row r="435" spans="1:14" x14ac:dyDescent="0.2">
      <c r="A435" s="90" t="s">
        <v>2860</v>
      </c>
      <c r="B435" s="90" t="s">
        <v>2846</v>
      </c>
      <c r="C435" s="90" t="s">
        <v>1536</v>
      </c>
      <c r="D435" s="90" t="s">
        <v>1434</v>
      </c>
      <c r="E435" s="90" t="s">
        <v>398</v>
      </c>
      <c r="F435" s="109">
        <v>3.7687766699999998</v>
      </c>
      <c r="G435" s="109">
        <v>2.7305869</v>
      </c>
      <c r="H435" s="110">
        <f t="shared" si="22"/>
        <v>0.38020755537939466</v>
      </c>
      <c r="I435" s="127">
        <v>2.3324539900000003</v>
      </c>
      <c r="J435" s="127">
        <v>2.28922793</v>
      </c>
      <c r="K435" s="110">
        <f t="shared" si="25"/>
        <v>1.8882374897461807E-2</v>
      </c>
      <c r="L435" s="91">
        <f t="shared" si="23"/>
        <v>0.61888888470539183</v>
      </c>
      <c r="N435" s="47"/>
    </row>
    <row r="436" spans="1:14" x14ac:dyDescent="0.2">
      <c r="A436" s="90" t="s">
        <v>508</v>
      </c>
      <c r="B436" s="90" t="s">
        <v>509</v>
      </c>
      <c r="C436" s="90" t="s">
        <v>1531</v>
      </c>
      <c r="D436" s="90" t="s">
        <v>396</v>
      </c>
      <c r="E436" s="90" t="s">
        <v>1853</v>
      </c>
      <c r="F436" s="109">
        <v>11.2470274</v>
      </c>
      <c r="G436" s="109">
        <v>3.932350123</v>
      </c>
      <c r="H436" s="110">
        <f t="shared" si="22"/>
        <v>1.8601286884952182</v>
      </c>
      <c r="I436" s="127">
        <v>2.3300127000000002</v>
      </c>
      <c r="J436" s="127">
        <v>1.40092894</v>
      </c>
      <c r="K436" s="110">
        <f t="shared" si="25"/>
        <v>0.66319121082615373</v>
      </c>
      <c r="L436" s="91">
        <f t="shared" si="23"/>
        <v>0.20716697996130071</v>
      </c>
      <c r="N436" s="47"/>
    </row>
    <row r="437" spans="1:14" x14ac:dyDescent="0.2">
      <c r="A437" s="90" t="s">
        <v>1788</v>
      </c>
      <c r="B437" s="90" t="s">
        <v>1789</v>
      </c>
      <c r="C437" s="90" t="s">
        <v>1173</v>
      </c>
      <c r="D437" s="90" t="s">
        <v>396</v>
      </c>
      <c r="E437" s="90" t="s">
        <v>1853</v>
      </c>
      <c r="F437" s="109">
        <v>0.53450112999999999</v>
      </c>
      <c r="G437" s="109">
        <v>0.84875140999999998</v>
      </c>
      <c r="H437" s="110">
        <f t="shared" si="22"/>
        <v>-0.37025008300133488</v>
      </c>
      <c r="I437" s="127">
        <v>2.3165666900000002</v>
      </c>
      <c r="J437" s="127">
        <v>1.4120741799999998</v>
      </c>
      <c r="K437" s="110">
        <f t="shared" si="25"/>
        <v>0.64054178088576075</v>
      </c>
      <c r="L437" s="91">
        <f t="shared" si="23"/>
        <v>4.3340725771711659</v>
      </c>
      <c r="N437" s="47"/>
    </row>
    <row r="438" spans="1:14" x14ac:dyDescent="0.2">
      <c r="A438" s="90" t="s">
        <v>444</v>
      </c>
      <c r="B438" s="90" t="s">
        <v>445</v>
      </c>
      <c r="C438" s="90" t="s">
        <v>1537</v>
      </c>
      <c r="D438" s="90" t="s">
        <v>396</v>
      </c>
      <c r="E438" s="90" t="s">
        <v>398</v>
      </c>
      <c r="F438" s="109">
        <v>12.223326217</v>
      </c>
      <c r="G438" s="109">
        <v>11.956934295</v>
      </c>
      <c r="H438" s="110">
        <f t="shared" si="22"/>
        <v>2.227928291881609E-2</v>
      </c>
      <c r="I438" s="127">
        <v>2.2817474600000001</v>
      </c>
      <c r="J438" s="127">
        <v>3.3044764900000003</v>
      </c>
      <c r="K438" s="110">
        <f t="shared" si="25"/>
        <v>-0.30949805002244102</v>
      </c>
      <c r="L438" s="91">
        <f t="shared" si="23"/>
        <v>0.1866715670916631</v>
      </c>
      <c r="N438" s="47"/>
    </row>
    <row r="439" spans="1:14" x14ac:dyDescent="0.2">
      <c r="A439" s="90" t="s">
        <v>1920</v>
      </c>
      <c r="B439" s="90" t="s">
        <v>1910</v>
      </c>
      <c r="C439" s="90" t="s">
        <v>1752</v>
      </c>
      <c r="D439" s="90" t="s">
        <v>397</v>
      </c>
      <c r="E439" s="90" t="s">
        <v>398</v>
      </c>
      <c r="F439" s="109">
        <v>1.05614867</v>
      </c>
      <c r="G439" s="109">
        <v>0.28893822999999996</v>
      </c>
      <c r="H439" s="110">
        <f t="shared" si="22"/>
        <v>2.6552749354074749</v>
      </c>
      <c r="I439" s="127">
        <v>2.2542623900000001</v>
      </c>
      <c r="J439" s="127">
        <v>3.1379802000000003</v>
      </c>
      <c r="K439" s="110">
        <f t="shared" si="25"/>
        <v>-0.28161994457453876</v>
      </c>
      <c r="L439" s="91">
        <f t="shared" si="23"/>
        <v>2.1344176762538556</v>
      </c>
      <c r="N439" s="47"/>
    </row>
    <row r="440" spans="1:14" x14ac:dyDescent="0.2">
      <c r="A440" s="90" t="s">
        <v>1757</v>
      </c>
      <c r="B440" s="90" t="s">
        <v>1758</v>
      </c>
      <c r="C440" s="90" t="s">
        <v>1759</v>
      </c>
      <c r="D440" s="90" t="s">
        <v>396</v>
      </c>
      <c r="E440" s="90" t="s">
        <v>1853</v>
      </c>
      <c r="F440" s="109">
        <v>0.39427265</v>
      </c>
      <c r="G440" s="109">
        <v>1.8157147300000001</v>
      </c>
      <c r="H440" s="110">
        <f t="shared" si="22"/>
        <v>-0.78285539931705017</v>
      </c>
      <c r="I440" s="127">
        <v>2.1935355699999999</v>
      </c>
      <c r="J440" s="127">
        <v>5.2781743299999997</v>
      </c>
      <c r="K440" s="110">
        <f t="shared" si="25"/>
        <v>-0.5844139596654816</v>
      </c>
      <c r="L440" s="91">
        <f t="shared" si="23"/>
        <v>5.5634991927540494</v>
      </c>
      <c r="N440" s="47"/>
    </row>
    <row r="441" spans="1:14" x14ac:dyDescent="0.2">
      <c r="A441" s="90" t="s">
        <v>2703</v>
      </c>
      <c r="B441" s="90" t="s">
        <v>1069</v>
      </c>
      <c r="C441" s="90" t="s">
        <v>1537</v>
      </c>
      <c r="D441" s="90" t="s">
        <v>396</v>
      </c>
      <c r="E441" s="90" t="s">
        <v>1853</v>
      </c>
      <c r="F441" s="109">
        <v>4.1467327919999999</v>
      </c>
      <c r="G441" s="109">
        <v>0.79211975000000001</v>
      </c>
      <c r="H441" s="110">
        <f t="shared" si="22"/>
        <v>4.2349822006079254</v>
      </c>
      <c r="I441" s="127">
        <v>2.1780072000000001</v>
      </c>
      <c r="J441" s="127">
        <v>0</v>
      </c>
      <c r="K441" s="110" t="str">
        <f t="shared" si="25"/>
        <v/>
      </c>
      <c r="L441" s="91">
        <f t="shared" si="23"/>
        <v>0.52523451817341027</v>
      </c>
      <c r="N441" s="47"/>
    </row>
    <row r="442" spans="1:14" x14ac:dyDescent="0.2">
      <c r="A442" s="90" t="s">
        <v>526</v>
      </c>
      <c r="B442" s="90" t="s">
        <v>527</v>
      </c>
      <c r="C442" s="90" t="s">
        <v>532</v>
      </c>
      <c r="D442" s="90" t="s">
        <v>397</v>
      </c>
      <c r="E442" s="90" t="s">
        <v>398</v>
      </c>
      <c r="F442" s="109">
        <v>3.04059737</v>
      </c>
      <c r="G442" s="109">
        <v>1.73962146</v>
      </c>
      <c r="H442" s="110">
        <f t="shared" si="22"/>
        <v>0.74785000065474017</v>
      </c>
      <c r="I442" s="127">
        <v>2.1707552200000002</v>
      </c>
      <c r="J442" s="127">
        <v>0.19461945999999999</v>
      </c>
      <c r="K442" s="110">
        <f t="shared" si="25"/>
        <v>10.153844636091376</v>
      </c>
      <c r="L442" s="91">
        <f t="shared" si="23"/>
        <v>0.71392392870483878</v>
      </c>
      <c r="N442" s="47"/>
    </row>
    <row r="443" spans="1:14" x14ac:dyDescent="0.2">
      <c r="A443" s="90" t="s">
        <v>877</v>
      </c>
      <c r="B443" s="90" t="s">
        <v>631</v>
      </c>
      <c r="C443" s="90" t="s">
        <v>1536</v>
      </c>
      <c r="D443" s="90" t="s">
        <v>397</v>
      </c>
      <c r="E443" s="90" t="s">
        <v>1853</v>
      </c>
      <c r="F443" s="109">
        <v>1.7823020970000001</v>
      </c>
      <c r="G443" s="109">
        <v>4.7334087999999994</v>
      </c>
      <c r="H443" s="110">
        <f t="shared" si="22"/>
        <v>-0.62346330682446016</v>
      </c>
      <c r="I443" s="127">
        <v>2.1114449500000001</v>
      </c>
      <c r="J443" s="127">
        <v>17.6552392888869</v>
      </c>
      <c r="K443" s="110">
        <f t="shared" si="25"/>
        <v>-0.88040689137931705</v>
      </c>
      <c r="L443" s="91">
        <f t="shared" si="23"/>
        <v>1.1846728753526232</v>
      </c>
      <c r="N443" s="47"/>
    </row>
    <row r="444" spans="1:14" x14ac:dyDescent="0.2">
      <c r="A444" s="90" t="s">
        <v>2811</v>
      </c>
      <c r="B444" s="90" t="s">
        <v>2790</v>
      </c>
      <c r="C444" s="90" t="s">
        <v>2397</v>
      </c>
      <c r="D444" s="90" t="s">
        <v>397</v>
      </c>
      <c r="E444" s="90" t="s">
        <v>398</v>
      </c>
      <c r="F444" s="109">
        <v>0.46034399999999998</v>
      </c>
      <c r="G444" s="109">
        <v>0.42994900000000003</v>
      </c>
      <c r="H444" s="110">
        <f t="shared" si="22"/>
        <v>7.0694431199979313E-2</v>
      </c>
      <c r="I444" s="127">
        <v>2.0835897600000002</v>
      </c>
      <c r="J444" s="127">
        <v>1.53991638</v>
      </c>
      <c r="K444" s="110">
        <f t="shared" si="25"/>
        <v>0.35305383270226676</v>
      </c>
      <c r="L444" s="91">
        <f t="shared" si="23"/>
        <v>4.5261581773630164</v>
      </c>
      <c r="N444" s="47"/>
    </row>
    <row r="445" spans="1:14" x14ac:dyDescent="0.2">
      <c r="A445" s="90" t="s">
        <v>199</v>
      </c>
      <c r="B445" s="90" t="s">
        <v>200</v>
      </c>
      <c r="C445" s="90" t="s">
        <v>1173</v>
      </c>
      <c r="D445" s="90" t="s">
        <v>396</v>
      </c>
      <c r="E445" s="90" t="s">
        <v>398</v>
      </c>
      <c r="F445" s="109">
        <v>1.64133006</v>
      </c>
      <c r="G445" s="109">
        <v>0.175566</v>
      </c>
      <c r="H445" s="110">
        <f t="shared" si="22"/>
        <v>8.3487922490687261</v>
      </c>
      <c r="I445" s="127">
        <v>2.0556464399999999</v>
      </c>
      <c r="J445" s="127">
        <v>7.4784545599999994</v>
      </c>
      <c r="K445" s="110">
        <f t="shared" si="25"/>
        <v>-0.72512416522592338</v>
      </c>
      <c r="L445" s="91">
        <f t="shared" si="23"/>
        <v>1.2524272174726392</v>
      </c>
      <c r="N445" s="47"/>
    </row>
    <row r="446" spans="1:14" x14ac:dyDescent="0.2">
      <c r="A446" s="90" t="s">
        <v>2042</v>
      </c>
      <c r="B446" s="90" t="s">
        <v>692</v>
      </c>
      <c r="C446" s="90" t="s">
        <v>1173</v>
      </c>
      <c r="D446" s="90" t="s">
        <v>396</v>
      </c>
      <c r="E446" s="90" t="s">
        <v>1853</v>
      </c>
      <c r="F446" s="109">
        <v>2.98718526</v>
      </c>
      <c r="G446" s="109">
        <v>3.1048457699999998</v>
      </c>
      <c r="H446" s="110">
        <f t="shared" si="22"/>
        <v>-3.7895766397440078E-2</v>
      </c>
      <c r="I446" s="127">
        <v>2.0511221000000002</v>
      </c>
      <c r="J446" s="127">
        <v>1.9493009399999999</v>
      </c>
      <c r="K446" s="110">
        <f t="shared" si="25"/>
        <v>5.2234705227198086E-2</v>
      </c>
      <c r="L446" s="91">
        <f t="shared" si="23"/>
        <v>0.68664040609252341</v>
      </c>
      <c r="N446" s="47"/>
    </row>
    <row r="447" spans="1:14" x14ac:dyDescent="0.2">
      <c r="A447" s="90" t="s">
        <v>1981</v>
      </c>
      <c r="B447" s="90" t="s">
        <v>1746</v>
      </c>
      <c r="C447" s="90" t="s">
        <v>1530</v>
      </c>
      <c r="D447" s="90" t="s">
        <v>396</v>
      </c>
      <c r="E447" s="90" t="s">
        <v>1853</v>
      </c>
      <c r="F447" s="109">
        <v>0.11541902999999999</v>
      </c>
      <c r="G447" s="109">
        <v>8.2706160000000001E-2</v>
      </c>
      <c r="H447" s="110">
        <f t="shared" si="22"/>
        <v>0.39553123975287918</v>
      </c>
      <c r="I447" s="127">
        <v>2.0384975000000001</v>
      </c>
      <c r="J447" s="127">
        <v>3.4766080000000001</v>
      </c>
      <c r="K447" s="110">
        <f t="shared" si="25"/>
        <v>-0.41365333681565475</v>
      </c>
      <c r="L447" s="91">
        <f t="shared" si="23"/>
        <v>17.661710551544232</v>
      </c>
      <c r="N447" s="47"/>
    </row>
    <row r="448" spans="1:14" x14ac:dyDescent="0.2">
      <c r="A448" s="90" t="s">
        <v>2810</v>
      </c>
      <c r="B448" s="90" t="s">
        <v>2792</v>
      </c>
      <c r="C448" s="90" t="s">
        <v>1536</v>
      </c>
      <c r="D448" s="90" t="s">
        <v>1434</v>
      </c>
      <c r="E448" s="90" t="s">
        <v>398</v>
      </c>
      <c r="F448" s="109">
        <v>4.2664628899999997</v>
      </c>
      <c r="G448" s="109">
        <v>17.880567510000002</v>
      </c>
      <c r="H448" s="110">
        <f t="shared" si="22"/>
        <v>-0.76139108070177808</v>
      </c>
      <c r="I448" s="127">
        <v>2.0316446200000002</v>
      </c>
      <c r="J448" s="127">
        <v>1.2916706100000002</v>
      </c>
      <c r="K448" s="110">
        <f t="shared" si="25"/>
        <v>0.5728813555647907</v>
      </c>
      <c r="L448" s="91">
        <f t="shared" si="23"/>
        <v>0.4761894506950699</v>
      </c>
      <c r="N448" s="47"/>
    </row>
    <row r="449" spans="1:14" x14ac:dyDescent="0.2">
      <c r="A449" s="90" t="s">
        <v>1621</v>
      </c>
      <c r="B449" s="90" t="s">
        <v>778</v>
      </c>
      <c r="C449" s="90" t="s">
        <v>1536</v>
      </c>
      <c r="D449" s="90" t="s">
        <v>397</v>
      </c>
      <c r="E449" s="90" t="s">
        <v>398</v>
      </c>
      <c r="F449" s="109">
        <v>3.268577289</v>
      </c>
      <c r="G449" s="109">
        <v>1.3834723200000001</v>
      </c>
      <c r="H449" s="110">
        <f t="shared" si="22"/>
        <v>1.3625895811200617</v>
      </c>
      <c r="I449" s="127">
        <v>2.0177006799999999</v>
      </c>
      <c r="J449" s="127">
        <v>2.3421254600000001</v>
      </c>
      <c r="K449" s="110">
        <f t="shared" si="25"/>
        <v>-0.13851725090764355</v>
      </c>
      <c r="L449" s="91">
        <f t="shared" si="23"/>
        <v>0.61730242291969861</v>
      </c>
      <c r="N449" s="47"/>
    </row>
    <row r="450" spans="1:14" x14ac:dyDescent="0.2">
      <c r="A450" s="90" t="s">
        <v>2764</v>
      </c>
      <c r="B450" s="90" t="s">
        <v>2765</v>
      </c>
      <c r="C450" s="90" t="s">
        <v>1530</v>
      </c>
      <c r="D450" s="90" t="s">
        <v>396</v>
      </c>
      <c r="E450" s="90" t="s">
        <v>398</v>
      </c>
      <c r="F450" s="109">
        <v>2.7928564300000001</v>
      </c>
      <c r="G450" s="109">
        <v>2.9238093300000001</v>
      </c>
      <c r="H450" s="110">
        <f t="shared" si="22"/>
        <v>-4.47884541089415E-2</v>
      </c>
      <c r="I450" s="127">
        <v>1.9593235800000002</v>
      </c>
      <c r="J450" s="127">
        <v>52.913198430000001</v>
      </c>
      <c r="K450" s="110">
        <f t="shared" si="25"/>
        <v>-0.96297098572500717</v>
      </c>
      <c r="L450" s="91">
        <f t="shared" si="23"/>
        <v>0.70154826397574621</v>
      </c>
      <c r="N450" s="47"/>
    </row>
    <row r="451" spans="1:14" x14ac:dyDescent="0.2">
      <c r="A451" s="90" t="s">
        <v>718</v>
      </c>
      <c r="B451" s="90" t="s">
        <v>719</v>
      </c>
      <c r="C451" s="90" t="s">
        <v>1536</v>
      </c>
      <c r="D451" s="90" t="s">
        <v>1434</v>
      </c>
      <c r="E451" s="90" t="s">
        <v>1853</v>
      </c>
      <c r="F451" s="109">
        <v>0.74219086999999995</v>
      </c>
      <c r="G451" s="109">
        <v>3.1176388500000001</v>
      </c>
      <c r="H451" s="110">
        <f t="shared" si="22"/>
        <v>-0.76193815072582893</v>
      </c>
      <c r="I451" s="127">
        <v>1.9592878200000001</v>
      </c>
      <c r="J451" s="127">
        <v>0.93648656999999991</v>
      </c>
      <c r="K451" s="110">
        <f t="shared" si="25"/>
        <v>1.0921686255468677</v>
      </c>
      <c r="L451" s="91">
        <f t="shared" si="23"/>
        <v>2.6398705497414703</v>
      </c>
      <c r="N451" s="47"/>
    </row>
    <row r="452" spans="1:14" x14ac:dyDescent="0.2">
      <c r="A452" s="90" t="s">
        <v>2407</v>
      </c>
      <c r="B452" s="90" t="s">
        <v>2445</v>
      </c>
      <c r="C452" s="90" t="s">
        <v>1173</v>
      </c>
      <c r="D452" s="90" t="s">
        <v>396</v>
      </c>
      <c r="E452" s="90" t="s">
        <v>1853</v>
      </c>
      <c r="F452" s="109">
        <v>1.2690345199999999</v>
      </c>
      <c r="G452" s="109">
        <v>1.18251478</v>
      </c>
      <c r="H452" s="110">
        <f t="shared" si="22"/>
        <v>7.3165884658118241E-2</v>
      </c>
      <c r="I452" s="127">
        <v>1.87083464</v>
      </c>
      <c r="J452" s="127">
        <v>2.38585044</v>
      </c>
      <c r="K452" s="110">
        <f t="shared" si="25"/>
        <v>-0.21586256680867222</v>
      </c>
      <c r="L452" s="91">
        <f t="shared" si="23"/>
        <v>1.4742188731004733</v>
      </c>
      <c r="N452" s="47"/>
    </row>
    <row r="453" spans="1:14" x14ac:dyDescent="0.2">
      <c r="A453" s="90" t="s">
        <v>896</v>
      </c>
      <c r="B453" s="90" t="s">
        <v>1101</v>
      </c>
      <c r="C453" s="90" t="s">
        <v>1536</v>
      </c>
      <c r="D453" s="90" t="s">
        <v>397</v>
      </c>
      <c r="E453" s="90" t="s">
        <v>398</v>
      </c>
      <c r="F453" s="109">
        <v>2.9570053199999999</v>
      </c>
      <c r="G453" s="109">
        <v>4.6593809299999993</v>
      </c>
      <c r="H453" s="110">
        <f t="shared" si="22"/>
        <v>-0.36536519240979926</v>
      </c>
      <c r="I453" s="127">
        <v>1.8662638500000002</v>
      </c>
      <c r="J453" s="127">
        <v>9.3654086099999994</v>
      </c>
      <c r="K453" s="110">
        <f t="shared" si="25"/>
        <v>-0.8007279844675137</v>
      </c>
      <c r="L453" s="91">
        <f t="shared" si="23"/>
        <v>0.63113307148192765</v>
      </c>
      <c r="N453" s="47"/>
    </row>
    <row r="454" spans="1:14" x14ac:dyDescent="0.2">
      <c r="A454" s="90" t="s">
        <v>2054</v>
      </c>
      <c r="B454" s="90" t="s">
        <v>1163</v>
      </c>
      <c r="C454" s="90" t="s">
        <v>1173</v>
      </c>
      <c r="D454" s="90" t="s">
        <v>396</v>
      </c>
      <c r="E454" s="90" t="s">
        <v>398</v>
      </c>
      <c r="F454" s="109">
        <v>1.9157788419999999</v>
      </c>
      <c r="G454" s="109">
        <v>2.6707300599999999</v>
      </c>
      <c r="H454" s="110">
        <f t="shared" si="22"/>
        <v>-0.28267597287612067</v>
      </c>
      <c r="I454" s="127">
        <v>1.86326192</v>
      </c>
      <c r="J454" s="127">
        <v>1.22294763</v>
      </c>
      <c r="K454" s="110">
        <f t="shared" si="25"/>
        <v>0.52358275554285183</v>
      </c>
      <c r="L454" s="91">
        <f t="shared" si="23"/>
        <v>0.97258716880640861</v>
      </c>
      <c r="N454" s="47"/>
    </row>
    <row r="455" spans="1:14" x14ac:dyDescent="0.2">
      <c r="A455" s="90" t="s">
        <v>2890</v>
      </c>
      <c r="B455" s="90" t="s">
        <v>2891</v>
      </c>
      <c r="C455" s="90" t="s">
        <v>296</v>
      </c>
      <c r="D455" s="90" t="s">
        <v>1434</v>
      </c>
      <c r="E455" s="90" t="s">
        <v>398</v>
      </c>
      <c r="F455" s="109">
        <v>1.027938</v>
      </c>
      <c r="G455" s="109">
        <v>0.32836251999999999</v>
      </c>
      <c r="H455" s="110">
        <f t="shared" ref="H455:H518" si="26">IF(ISERROR(F455/G455-1),"",IF((F455/G455-1)&gt;10000%,"",F455/G455-1))</f>
        <v>2.1304973539611041</v>
      </c>
      <c r="I455" s="127">
        <v>1.831937710925255</v>
      </c>
      <c r="J455" s="127">
        <v>0.22950659000000001</v>
      </c>
      <c r="K455" s="110">
        <f t="shared" si="25"/>
        <v>6.9820701920814345</v>
      </c>
      <c r="L455" s="91">
        <f t="shared" ref="L455:L518" si="27">IF(ISERROR(I455/F455),"",IF(I455/F455&gt;10000%,"",I455/F455))</f>
        <v>1.782148058467782</v>
      </c>
      <c r="N455" s="47"/>
    </row>
    <row r="456" spans="1:14" x14ac:dyDescent="0.2">
      <c r="A456" s="90" t="s">
        <v>493</v>
      </c>
      <c r="B456" s="90" t="s">
        <v>844</v>
      </c>
      <c r="C456" s="90" t="s">
        <v>1531</v>
      </c>
      <c r="D456" s="90" t="s">
        <v>396</v>
      </c>
      <c r="E456" s="90" t="s">
        <v>1853</v>
      </c>
      <c r="F456" s="109">
        <v>0.11644391</v>
      </c>
      <c r="G456" s="109">
        <v>0.57305896000000001</v>
      </c>
      <c r="H456" s="110">
        <f t="shared" si="26"/>
        <v>-0.796802915357959</v>
      </c>
      <c r="I456" s="127">
        <v>1.8039338500000002</v>
      </c>
      <c r="J456" s="127">
        <v>0.12505191000000002</v>
      </c>
      <c r="K456" s="110">
        <f t="shared" si="25"/>
        <v>13.425480186588112</v>
      </c>
      <c r="L456" s="91">
        <f t="shared" si="27"/>
        <v>15.49186943310303</v>
      </c>
      <c r="N456" s="47"/>
    </row>
    <row r="457" spans="1:14" x14ac:dyDescent="0.2">
      <c r="A457" s="90" t="s">
        <v>1659</v>
      </c>
      <c r="B457" s="90" t="s">
        <v>688</v>
      </c>
      <c r="C457" s="90" t="s">
        <v>1534</v>
      </c>
      <c r="D457" s="90" t="s">
        <v>397</v>
      </c>
      <c r="E457" s="90" t="s">
        <v>398</v>
      </c>
      <c r="F457" s="109">
        <v>5.2154682560000003</v>
      </c>
      <c r="G457" s="109">
        <v>10.180664061</v>
      </c>
      <c r="H457" s="110">
        <f t="shared" si="26"/>
        <v>-0.4877084417332489</v>
      </c>
      <c r="I457" s="127">
        <v>1.7979825</v>
      </c>
      <c r="J457" s="127">
        <v>4.4353573600000002</v>
      </c>
      <c r="K457" s="110">
        <f t="shared" si="25"/>
        <v>-0.59462511043304067</v>
      </c>
      <c r="L457" s="91">
        <f t="shared" si="27"/>
        <v>0.3447403783795554</v>
      </c>
      <c r="N457" s="47"/>
    </row>
    <row r="458" spans="1:14" x14ac:dyDescent="0.2">
      <c r="A458" s="90" t="s">
        <v>1723</v>
      </c>
      <c r="B458" s="90" t="s">
        <v>1724</v>
      </c>
      <c r="C458" s="90" t="s">
        <v>1173</v>
      </c>
      <c r="D458" s="90" t="s">
        <v>396</v>
      </c>
      <c r="E458" s="90" t="s">
        <v>1853</v>
      </c>
      <c r="F458" s="109">
        <v>0.84858429499999999</v>
      </c>
      <c r="G458" s="109">
        <v>0.51519128999999997</v>
      </c>
      <c r="H458" s="110">
        <f t="shared" si="26"/>
        <v>0.64712469226721603</v>
      </c>
      <c r="I458" s="127">
        <v>1.7307238600000001</v>
      </c>
      <c r="J458" s="127">
        <v>1.6342788300000002</v>
      </c>
      <c r="K458" s="110">
        <f t="shared" si="25"/>
        <v>5.901381589823318E-2</v>
      </c>
      <c r="L458" s="91">
        <f t="shared" si="27"/>
        <v>2.0395426479110128</v>
      </c>
      <c r="N458" s="47"/>
    </row>
    <row r="459" spans="1:14" x14ac:dyDescent="0.2">
      <c r="A459" s="90" t="s">
        <v>1665</v>
      </c>
      <c r="B459" s="90" t="s">
        <v>421</v>
      </c>
      <c r="C459" s="90" t="s">
        <v>1173</v>
      </c>
      <c r="D459" s="90" t="s">
        <v>396</v>
      </c>
      <c r="E459" s="90" t="s">
        <v>1853</v>
      </c>
      <c r="F459" s="109">
        <v>1.68139737</v>
      </c>
      <c r="G459" s="109">
        <v>1.16341082</v>
      </c>
      <c r="H459" s="110">
        <f t="shared" si="26"/>
        <v>0.44523098899836611</v>
      </c>
      <c r="I459" s="127">
        <v>1.6669233799999998</v>
      </c>
      <c r="J459" s="127">
        <v>1.04845827</v>
      </c>
      <c r="K459" s="110">
        <f t="shared" si="25"/>
        <v>0.58988052047126271</v>
      </c>
      <c r="L459" s="91">
        <f t="shared" si="27"/>
        <v>0.99139168987756887</v>
      </c>
      <c r="N459" s="47"/>
    </row>
    <row r="460" spans="1:14" x14ac:dyDescent="0.2">
      <c r="A460" s="90" t="s">
        <v>624</v>
      </c>
      <c r="B460" s="90" t="s">
        <v>637</v>
      </c>
      <c r="C460" s="90" t="s">
        <v>1537</v>
      </c>
      <c r="D460" s="90" t="s">
        <v>396</v>
      </c>
      <c r="E460" s="90" t="s">
        <v>1853</v>
      </c>
      <c r="F460" s="109">
        <v>0.72113601999999999</v>
      </c>
      <c r="G460" s="109">
        <v>0.39592706999999999</v>
      </c>
      <c r="H460" s="110">
        <f t="shared" si="26"/>
        <v>0.82138599414281011</v>
      </c>
      <c r="I460" s="127">
        <v>1.6598459099999998</v>
      </c>
      <c r="J460" s="127">
        <v>2.4253500000000001E-2</v>
      </c>
      <c r="K460" s="110">
        <f t="shared" si="25"/>
        <v>67.437376461129318</v>
      </c>
      <c r="L460" s="91">
        <f t="shared" si="27"/>
        <v>2.3017098910133482</v>
      </c>
      <c r="N460" s="47"/>
    </row>
    <row r="461" spans="1:14" x14ac:dyDescent="0.2">
      <c r="A461" s="90" t="s">
        <v>893</v>
      </c>
      <c r="B461" s="90" t="s">
        <v>712</v>
      </c>
      <c r="C461" s="90" t="s">
        <v>1536</v>
      </c>
      <c r="D461" s="90" t="s">
        <v>1434</v>
      </c>
      <c r="E461" s="90" t="s">
        <v>398</v>
      </c>
      <c r="F461" s="109">
        <v>4.8486314400000001</v>
      </c>
      <c r="G461" s="109">
        <v>6.1754621700000003</v>
      </c>
      <c r="H461" s="110">
        <f t="shared" si="26"/>
        <v>-0.21485529236105738</v>
      </c>
      <c r="I461" s="127">
        <v>1.60423095</v>
      </c>
      <c r="J461" s="127">
        <v>3.4329025199999998</v>
      </c>
      <c r="K461" s="110">
        <f t="shared" ref="K461:K483" si="28">IF(ISERROR(I461/J461-1),"",IF((I461/J461-1)&gt;10000%,"",I461/J461-1))</f>
        <v>-0.53268962906642625</v>
      </c>
      <c r="L461" s="91">
        <f t="shared" si="27"/>
        <v>0.33086262997131416</v>
      </c>
      <c r="N461" s="47"/>
    </row>
    <row r="462" spans="1:14" x14ac:dyDescent="0.2">
      <c r="A462" s="90" t="s">
        <v>2048</v>
      </c>
      <c r="B462" s="90" t="s">
        <v>562</v>
      </c>
      <c r="C462" s="90" t="s">
        <v>1173</v>
      </c>
      <c r="D462" s="90" t="s">
        <v>396</v>
      </c>
      <c r="E462" s="90" t="s">
        <v>1853</v>
      </c>
      <c r="F462" s="109">
        <v>0.224464566</v>
      </c>
      <c r="G462" s="109">
        <v>0.13349415000000001</v>
      </c>
      <c r="H462" s="110">
        <f t="shared" si="26"/>
        <v>0.68145619864241236</v>
      </c>
      <c r="I462" s="127">
        <v>1.5895782300000001</v>
      </c>
      <c r="J462" s="127">
        <v>1.16197E-3</v>
      </c>
      <c r="K462" s="110" t="str">
        <f t="shared" si="28"/>
        <v/>
      </c>
      <c r="L462" s="91">
        <f t="shared" si="27"/>
        <v>7.0816443696507543</v>
      </c>
      <c r="N462" s="47"/>
    </row>
    <row r="463" spans="1:14" x14ac:dyDescent="0.2">
      <c r="A463" s="90" t="s">
        <v>652</v>
      </c>
      <c r="B463" s="90" t="s">
        <v>653</v>
      </c>
      <c r="C463" s="90" t="s">
        <v>1173</v>
      </c>
      <c r="D463" s="90" t="s">
        <v>396</v>
      </c>
      <c r="E463" s="90" t="s">
        <v>1853</v>
      </c>
      <c r="F463" s="109">
        <v>0.2798968</v>
      </c>
      <c r="G463" s="109">
        <v>0.61313216299999995</v>
      </c>
      <c r="H463" s="110">
        <f t="shared" si="26"/>
        <v>-0.54349679091944814</v>
      </c>
      <c r="I463" s="127">
        <v>1.5884735400000001</v>
      </c>
      <c r="J463" s="127">
        <v>0.76868588000000004</v>
      </c>
      <c r="K463" s="110">
        <f t="shared" si="28"/>
        <v>1.0664794050854689</v>
      </c>
      <c r="L463" s="91">
        <f t="shared" si="27"/>
        <v>5.6752115065266917</v>
      </c>
      <c r="N463" s="47"/>
    </row>
    <row r="464" spans="1:14" x14ac:dyDescent="0.2">
      <c r="A464" s="90" t="s">
        <v>1678</v>
      </c>
      <c r="B464" s="90" t="s">
        <v>1679</v>
      </c>
      <c r="C464" s="90" t="s">
        <v>1536</v>
      </c>
      <c r="D464" s="90" t="s">
        <v>397</v>
      </c>
      <c r="E464" s="90" t="s">
        <v>398</v>
      </c>
      <c r="F464" s="109">
        <v>5.69800094</v>
      </c>
      <c r="G464" s="109">
        <v>8.5506298649999994</v>
      </c>
      <c r="H464" s="110">
        <f t="shared" si="26"/>
        <v>-0.33361623296040066</v>
      </c>
      <c r="I464" s="127">
        <v>1.58662094</v>
      </c>
      <c r="J464" s="127">
        <v>7.4927508912606502</v>
      </c>
      <c r="K464" s="110">
        <f t="shared" si="28"/>
        <v>-0.78824587083889397</v>
      </c>
      <c r="L464" s="91">
        <f t="shared" si="27"/>
        <v>0.27845220748594679</v>
      </c>
      <c r="N464" s="47"/>
    </row>
    <row r="465" spans="1:14" x14ac:dyDescent="0.2">
      <c r="A465" s="90" t="s">
        <v>2322</v>
      </c>
      <c r="B465" s="90" t="s">
        <v>417</v>
      </c>
      <c r="C465" s="90" t="s">
        <v>1537</v>
      </c>
      <c r="D465" s="90" t="s">
        <v>396</v>
      </c>
      <c r="E465" s="90" t="s">
        <v>398</v>
      </c>
      <c r="F465" s="109">
        <v>4.4482759490000001</v>
      </c>
      <c r="G465" s="109">
        <v>7.5960644790000007</v>
      </c>
      <c r="H465" s="110">
        <f t="shared" si="26"/>
        <v>-0.41439728937298304</v>
      </c>
      <c r="I465" s="127">
        <v>1.50985298</v>
      </c>
      <c r="J465" s="127">
        <v>2.4721302000000001</v>
      </c>
      <c r="K465" s="110">
        <f t="shared" si="28"/>
        <v>-0.38925021829351869</v>
      </c>
      <c r="L465" s="91">
        <f t="shared" si="27"/>
        <v>0.33942430670008777</v>
      </c>
      <c r="N465" s="47"/>
    </row>
    <row r="466" spans="1:14" x14ac:dyDescent="0.2">
      <c r="A466" s="90" t="s">
        <v>2878</v>
      </c>
      <c r="B466" s="90" t="s">
        <v>2879</v>
      </c>
      <c r="C466" s="90" t="s">
        <v>1173</v>
      </c>
      <c r="D466" s="90" t="s">
        <v>396</v>
      </c>
      <c r="E466" s="90" t="s">
        <v>1853</v>
      </c>
      <c r="F466" s="109">
        <v>1.09624622</v>
      </c>
      <c r="G466" s="109">
        <v>1.3538760000000001</v>
      </c>
      <c r="H466" s="110">
        <f t="shared" si="26"/>
        <v>-0.1902905288224328</v>
      </c>
      <c r="I466" s="127">
        <v>1.4689327700000001</v>
      </c>
      <c r="J466" s="127">
        <v>41.151871450000002</v>
      </c>
      <c r="K466" s="110">
        <f t="shared" si="28"/>
        <v>-0.96430459373433919</v>
      </c>
      <c r="L466" s="91">
        <f t="shared" si="27"/>
        <v>1.339966098127116</v>
      </c>
      <c r="N466" s="47"/>
    </row>
    <row r="467" spans="1:14" x14ac:dyDescent="0.2">
      <c r="A467" s="90" t="s">
        <v>613</v>
      </c>
      <c r="B467" s="90" t="s">
        <v>614</v>
      </c>
      <c r="C467" s="90" t="s">
        <v>1549</v>
      </c>
      <c r="D467" s="90" t="s">
        <v>397</v>
      </c>
      <c r="E467" s="90" t="s">
        <v>1853</v>
      </c>
      <c r="F467" s="109">
        <v>1.6997351299999999</v>
      </c>
      <c r="G467" s="109">
        <v>0.82850866000000001</v>
      </c>
      <c r="H467" s="110">
        <f t="shared" si="26"/>
        <v>1.0515598835140718</v>
      </c>
      <c r="I467" s="127">
        <v>1.4606631285343101</v>
      </c>
      <c r="J467" s="127">
        <v>2.6287726299999998</v>
      </c>
      <c r="K467" s="110">
        <f t="shared" si="28"/>
        <v>-0.44435547149838128</v>
      </c>
      <c r="L467" s="91">
        <f t="shared" si="27"/>
        <v>0.85934749641510921</v>
      </c>
      <c r="N467" s="47"/>
    </row>
    <row r="468" spans="1:14" x14ac:dyDescent="0.2">
      <c r="A468" s="90" t="s">
        <v>714</v>
      </c>
      <c r="B468" s="90" t="s">
        <v>715</v>
      </c>
      <c r="C468" s="90" t="s">
        <v>1536</v>
      </c>
      <c r="D468" s="90" t="s">
        <v>1434</v>
      </c>
      <c r="E468" s="90" t="s">
        <v>1853</v>
      </c>
      <c r="F468" s="109">
        <v>3.4879001600000001</v>
      </c>
      <c r="G468" s="109">
        <v>5.1388276199999998</v>
      </c>
      <c r="H468" s="110">
        <f t="shared" si="26"/>
        <v>-0.32126539010078714</v>
      </c>
      <c r="I468" s="127">
        <v>1.4160363899999999</v>
      </c>
      <c r="J468" s="127">
        <v>7.1476169000000001</v>
      </c>
      <c r="K468" s="110">
        <f t="shared" si="28"/>
        <v>-0.80188692121985439</v>
      </c>
      <c r="L468" s="91">
        <f t="shared" si="27"/>
        <v>0.4059853565303887</v>
      </c>
      <c r="N468" s="47"/>
    </row>
    <row r="469" spans="1:14" x14ac:dyDescent="0.2">
      <c r="A469" s="90" t="s">
        <v>107</v>
      </c>
      <c r="B469" s="90" t="s">
        <v>108</v>
      </c>
      <c r="C469" s="90" t="s">
        <v>1537</v>
      </c>
      <c r="D469" s="90" t="s">
        <v>396</v>
      </c>
      <c r="E469" s="90" t="s">
        <v>398</v>
      </c>
      <c r="F469" s="109">
        <v>2.360245886</v>
      </c>
      <c r="G469" s="109">
        <v>0.443414113</v>
      </c>
      <c r="H469" s="110">
        <f t="shared" si="26"/>
        <v>4.322893017615792</v>
      </c>
      <c r="I469" s="127">
        <v>1.4121908999999999</v>
      </c>
      <c r="J469" s="127">
        <v>2.2588630000000002E-2</v>
      </c>
      <c r="K469" s="110">
        <f t="shared" si="28"/>
        <v>61.517775535745187</v>
      </c>
      <c r="L469" s="91">
        <f t="shared" si="27"/>
        <v>0.59832363584511716</v>
      </c>
      <c r="N469" s="47"/>
    </row>
    <row r="470" spans="1:14" x14ac:dyDescent="0.2">
      <c r="A470" s="90" t="s">
        <v>2736</v>
      </c>
      <c r="B470" s="90" t="s">
        <v>2737</v>
      </c>
      <c r="C470" s="90" t="s">
        <v>296</v>
      </c>
      <c r="D470" s="90" t="s">
        <v>1434</v>
      </c>
      <c r="E470" s="90" t="s">
        <v>398</v>
      </c>
      <c r="F470" s="109">
        <v>0.38755926000000002</v>
      </c>
      <c r="G470" s="109">
        <v>0.17738483999999999</v>
      </c>
      <c r="H470" s="110">
        <f t="shared" si="26"/>
        <v>1.1848499567381294</v>
      </c>
      <c r="I470" s="127">
        <v>1.4038391901007801</v>
      </c>
      <c r="J470" s="127">
        <v>1.1442956814322851</v>
      </c>
      <c r="K470" s="110">
        <f t="shared" si="28"/>
        <v>0.22681507313182481</v>
      </c>
      <c r="L470" s="91">
        <f t="shared" si="27"/>
        <v>3.62225686492636</v>
      </c>
      <c r="N470" s="47"/>
    </row>
    <row r="471" spans="1:14" x14ac:dyDescent="0.2">
      <c r="A471" s="90" t="s">
        <v>891</v>
      </c>
      <c r="B471" s="90" t="s">
        <v>678</v>
      </c>
      <c r="C471" s="90" t="s">
        <v>1536</v>
      </c>
      <c r="D471" s="90" t="s">
        <v>397</v>
      </c>
      <c r="E471" s="90" t="s">
        <v>398</v>
      </c>
      <c r="F471" s="109">
        <v>2.846486139</v>
      </c>
      <c r="G471" s="109">
        <v>1.2499277979999999</v>
      </c>
      <c r="H471" s="110">
        <f t="shared" si="26"/>
        <v>1.2773204528730711</v>
      </c>
      <c r="I471" s="127">
        <v>1.3928282299999999</v>
      </c>
      <c r="J471" s="127">
        <v>2.5862640400000001</v>
      </c>
      <c r="K471" s="110">
        <f t="shared" si="28"/>
        <v>-0.46145165054377058</v>
      </c>
      <c r="L471" s="91">
        <f t="shared" si="27"/>
        <v>0.48931495253629265</v>
      </c>
      <c r="N471" s="47"/>
    </row>
    <row r="472" spans="1:14" x14ac:dyDescent="0.2">
      <c r="A472" s="90" t="s">
        <v>2086</v>
      </c>
      <c r="B472" s="90" t="s">
        <v>1775</v>
      </c>
      <c r="C472" s="90" t="s">
        <v>1530</v>
      </c>
      <c r="D472" s="90" t="s">
        <v>396</v>
      </c>
      <c r="E472" s="90" t="s">
        <v>1853</v>
      </c>
      <c r="F472" s="109">
        <v>2.9565511400000002</v>
      </c>
      <c r="G472" s="109">
        <v>1.0572417000000001</v>
      </c>
      <c r="H472" s="110">
        <f t="shared" si="26"/>
        <v>1.7964760943500431</v>
      </c>
      <c r="I472" s="127">
        <v>1.3728392600000001</v>
      </c>
      <c r="J472" s="127">
        <v>0.57576000000000005</v>
      </c>
      <c r="K472" s="110">
        <f t="shared" si="28"/>
        <v>1.3843949909684592</v>
      </c>
      <c r="L472" s="91">
        <f t="shared" si="27"/>
        <v>0.46433807331335392</v>
      </c>
      <c r="N472" s="47"/>
    </row>
    <row r="473" spans="1:14" x14ac:dyDescent="0.2">
      <c r="A473" s="90" t="s">
        <v>966</v>
      </c>
      <c r="B473" s="90" t="s">
        <v>967</v>
      </c>
      <c r="C473" s="90" t="s">
        <v>1536</v>
      </c>
      <c r="D473" s="90" t="s">
        <v>397</v>
      </c>
      <c r="E473" s="90" t="s">
        <v>398</v>
      </c>
      <c r="F473" s="109">
        <v>1.2185920809999999</v>
      </c>
      <c r="G473" s="109">
        <v>1.1129836989999999</v>
      </c>
      <c r="H473" s="110">
        <f t="shared" si="26"/>
        <v>9.488762692111985E-2</v>
      </c>
      <c r="I473" s="127">
        <v>1.36230282233888</v>
      </c>
      <c r="J473" s="127">
        <v>0.18399652999999999</v>
      </c>
      <c r="K473" s="110">
        <f t="shared" si="28"/>
        <v>6.4039593156397032</v>
      </c>
      <c r="L473" s="91">
        <f t="shared" si="27"/>
        <v>1.117931786673805</v>
      </c>
      <c r="N473" s="47"/>
    </row>
    <row r="474" spans="1:14" x14ac:dyDescent="0.2">
      <c r="A474" s="90" t="s">
        <v>1680</v>
      </c>
      <c r="B474" s="90" t="s">
        <v>1681</v>
      </c>
      <c r="C474" s="90" t="s">
        <v>1536</v>
      </c>
      <c r="D474" s="90" t="s">
        <v>397</v>
      </c>
      <c r="E474" s="90" t="s">
        <v>398</v>
      </c>
      <c r="F474" s="109">
        <v>2.8442053899999999</v>
      </c>
      <c r="G474" s="109">
        <v>8.3205963839999999</v>
      </c>
      <c r="H474" s="110">
        <f t="shared" si="26"/>
        <v>-0.65817289305496973</v>
      </c>
      <c r="I474" s="127">
        <v>1.33630669</v>
      </c>
      <c r="J474" s="127">
        <v>2.7095803185454299</v>
      </c>
      <c r="K474" s="110">
        <f t="shared" si="28"/>
        <v>-0.50682152477496489</v>
      </c>
      <c r="L474" s="91">
        <f t="shared" si="27"/>
        <v>0.46983480683158402</v>
      </c>
      <c r="N474" s="47"/>
    </row>
    <row r="475" spans="1:14" x14ac:dyDescent="0.2">
      <c r="A475" s="90" t="s">
        <v>1428</v>
      </c>
      <c r="B475" s="90" t="s">
        <v>1429</v>
      </c>
      <c r="C475" s="90" t="s">
        <v>879</v>
      </c>
      <c r="D475" s="90" t="s">
        <v>396</v>
      </c>
      <c r="E475" s="90" t="s">
        <v>1853</v>
      </c>
      <c r="F475" s="109">
        <v>1.7525142300000001</v>
      </c>
      <c r="G475" s="109">
        <v>2.72156654</v>
      </c>
      <c r="H475" s="110">
        <f t="shared" si="26"/>
        <v>-0.35606416222327597</v>
      </c>
      <c r="I475" s="127">
        <v>1.32295746</v>
      </c>
      <c r="J475" s="127">
        <v>8.4098515599999999</v>
      </c>
      <c r="K475" s="110">
        <f t="shared" si="28"/>
        <v>-0.84268955872034446</v>
      </c>
      <c r="L475" s="91">
        <f t="shared" si="27"/>
        <v>0.75489113717496037</v>
      </c>
      <c r="N475" s="47"/>
    </row>
    <row r="476" spans="1:14" x14ac:dyDescent="0.2">
      <c r="A476" s="90" t="s">
        <v>659</v>
      </c>
      <c r="B476" s="90" t="s">
        <v>660</v>
      </c>
      <c r="C476" s="90" t="s">
        <v>1173</v>
      </c>
      <c r="D476" s="90" t="s">
        <v>396</v>
      </c>
      <c r="E476" s="90" t="s">
        <v>398</v>
      </c>
      <c r="F476" s="109">
        <v>0.86690175000000003</v>
      </c>
      <c r="G476" s="109">
        <v>0.27082395000000004</v>
      </c>
      <c r="H476" s="110">
        <f t="shared" si="26"/>
        <v>2.200978901607483</v>
      </c>
      <c r="I476" s="127">
        <v>1.32082879</v>
      </c>
      <c r="J476" s="127">
        <v>0.18884177999999999</v>
      </c>
      <c r="K476" s="110">
        <f t="shared" si="28"/>
        <v>5.994367401112191</v>
      </c>
      <c r="L476" s="91">
        <f t="shared" si="27"/>
        <v>1.5236199373227703</v>
      </c>
      <c r="N476" s="47"/>
    </row>
    <row r="477" spans="1:14" x14ac:dyDescent="0.2">
      <c r="A477" s="90" t="s">
        <v>2402</v>
      </c>
      <c r="B477" s="90" t="s">
        <v>2403</v>
      </c>
      <c r="C477" s="90" t="s">
        <v>1532</v>
      </c>
      <c r="D477" s="90" t="s">
        <v>396</v>
      </c>
      <c r="E477" s="90" t="s">
        <v>1853</v>
      </c>
      <c r="F477" s="109">
        <v>1.0988391799999999</v>
      </c>
      <c r="G477" s="109">
        <v>3.2815040000000004E-2</v>
      </c>
      <c r="H477" s="110">
        <f t="shared" si="26"/>
        <v>32.485840029449903</v>
      </c>
      <c r="I477" s="127">
        <v>1.3116528300000001</v>
      </c>
      <c r="J477" s="127">
        <v>8.5819999999999994E-3</v>
      </c>
      <c r="K477" s="110" t="str">
        <f t="shared" si="28"/>
        <v/>
      </c>
      <c r="L477" s="91">
        <f t="shared" si="27"/>
        <v>1.1936713341437282</v>
      </c>
      <c r="N477" s="47"/>
    </row>
    <row r="478" spans="1:14" x14ac:dyDescent="0.2">
      <c r="A478" s="90" t="s">
        <v>890</v>
      </c>
      <c r="B478" s="90" t="s">
        <v>677</v>
      </c>
      <c r="C478" s="90" t="s">
        <v>1536</v>
      </c>
      <c r="D478" s="90" t="s">
        <v>397</v>
      </c>
      <c r="E478" s="90" t="s">
        <v>1853</v>
      </c>
      <c r="F478" s="109">
        <v>2.3376280650000001</v>
      </c>
      <c r="G478" s="109">
        <v>0.97989894900000007</v>
      </c>
      <c r="H478" s="110">
        <f t="shared" si="26"/>
        <v>1.3855807452243729</v>
      </c>
      <c r="I478" s="127">
        <v>1.3086480300000001</v>
      </c>
      <c r="J478" s="127">
        <v>0.31778219000000002</v>
      </c>
      <c r="K478" s="110">
        <f t="shared" si="28"/>
        <v>3.1180659935662218</v>
      </c>
      <c r="L478" s="91">
        <f t="shared" si="27"/>
        <v>0.55981875371606649</v>
      </c>
      <c r="N478" s="47"/>
    </row>
    <row r="479" spans="1:14" x14ac:dyDescent="0.2">
      <c r="A479" s="90" t="s">
        <v>3054</v>
      </c>
      <c r="B479" s="90" t="s">
        <v>3055</v>
      </c>
      <c r="C479" s="90" t="s">
        <v>1173</v>
      </c>
      <c r="D479" s="90" t="s">
        <v>396</v>
      </c>
      <c r="E479" s="90" t="s">
        <v>1853</v>
      </c>
      <c r="F479" s="109">
        <v>1.0958606100000001</v>
      </c>
      <c r="G479" s="109">
        <v>0.29756612999999998</v>
      </c>
      <c r="H479" s="110">
        <f t="shared" si="26"/>
        <v>2.682746453704258</v>
      </c>
      <c r="I479" s="127">
        <v>1.3029402700000001</v>
      </c>
      <c r="J479" s="127">
        <v>0.51855720000000005</v>
      </c>
      <c r="K479" s="110">
        <f t="shared" si="28"/>
        <v>1.51262593596232</v>
      </c>
      <c r="L479" s="91">
        <f t="shared" si="27"/>
        <v>1.1889653283550359</v>
      </c>
      <c r="N479" s="47"/>
    </row>
    <row r="480" spans="1:14" x14ac:dyDescent="0.2">
      <c r="A480" s="90" t="s">
        <v>1858</v>
      </c>
      <c r="B480" s="90" t="s">
        <v>312</v>
      </c>
      <c r="C480" s="90" t="s">
        <v>1173</v>
      </c>
      <c r="D480" s="90" t="s">
        <v>396</v>
      </c>
      <c r="E480" s="90" t="s">
        <v>1853</v>
      </c>
      <c r="F480" s="109">
        <v>1.2700454999999999</v>
      </c>
      <c r="G480" s="109">
        <v>1.2820404999999999</v>
      </c>
      <c r="H480" s="110">
        <f t="shared" si="26"/>
        <v>-9.3561786854626794E-3</v>
      </c>
      <c r="I480" s="127">
        <v>1.2700455800000001</v>
      </c>
      <c r="J480" s="127">
        <v>1.2820404999999999</v>
      </c>
      <c r="K480" s="110">
        <f t="shared" si="28"/>
        <v>-9.356116284937821E-3</v>
      </c>
      <c r="L480" s="91">
        <f t="shared" si="27"/>
        <v>1.0000000629898693</v>
      </c>
      <c r="N480" s="47"/>
    </row>
    <row r="481" spans="1:14" x14ac:dyDescent="0.2">
      <c r="A481" s="90" t="s">
        <v>1880</v>
      </c>
      <c r="B481" s="90" t="s">
        <v>111</v>
      </c>
      <c r="C481" s="90" t="s">
        <v>879</v>
      </c>
      <c r="D481" s="90" t="s">
        <v>396</v>
      </c>
      <c r="E481" s="90" t="s">
        <v>1853</v>
      </c>
      <c r="F481" s="109">
        <v>2.7143674999999998</v>
      </c>
      <c r="G481" s="109">
        <v>0.3328411</v>
      </c>
      <c r="H481" s="110">
        <f t="shared" si="26"/>
        <v>7.1551452029211529</v>
      </c>
      <c r="I481" s="127">
        <v>1.2464062600000001</v>
      </c>
      <c r="J481" s="127">
        <v>6.4238429999999999E-2</v>
      </c>
      <c r="K481" s="110">
        <f t="shared" si="28"/>
        <v>18.4028132381193</v>
      </c>
      <c r="L481" s="91">
        <f t="shared" si="27"/>
        <v>0.45918847024214671</v>
      </c>
      <c r="N481" s="47"/>
    </row>
    <row r="482" spans="1:14" x14ac:dyDescent="0.2">
      <c r="A482" s="90" t="s">
        <v>1971</v>
      </c>
      <c r="B482" s="90" t="s">
        <v>134</v>
      </c>
      <c r="C482" s="90" t="s">
        <v>1530</v>
      </c>
      <c r="D482" s="90" t="s">
        <v>396</v>
      </c>
      <c r="E482" s="90" t="s">
        <v>1853</v>
      </c>
      <c r="F482" s="109">
        <v>2.7153158300000002</v>
      </c>
      <c r="G482" s="109">
        <v>4.5017877429999995</v>
      </c>
      <c r="H482" s="110">
        <f t="shared" si="26"/>
        <v>-0.39683610489584997</v>
      </c>
      <c r="I482" s="127">
        <v>1.2359689899999999</v>
      </c>
      <c r="J482" s="127">
        <v>0.36078465000000004</v>
      </c>
      <c r="K482" s="110">
        <f t="shared" si="28"/>
        <v>2.4257804205361837</v>
      </c>
      <c r="L482" s="91">
        <f t="shared" si="27"/>
        <v>0.45518424646756461</v>
      </c>
      <c r="N482" s="47"/>
    </row>
    <row r="483" spans="1:14" x14ac:dyDescent="0.2">
      <c r="A483" s="90" t="s">
        <v>582</v>
      </c>
      <c r="B483" s="90" t="s">
        <v>583</v>
      </c>
      <c r="C483" s="90" t="s">
        <v>1549</v>
      </c>
      <c r="D483" s="90" t="s">
        <v>396</v>
      </c>
      <c r="E483" s="90" t="s">
        <v>1853</v>
      </c>
      <c r="F483" s="109">
        <v>2.0351290230000001</v>
      </c>
      <c r="G483" s="109">
        <v>4.5093646330000006</v>
      </c>
      <c r="H483" s="110">
        <f t="shared" si="26"/>
        <v>-0.54868829898857285</v>
      </c>
      <c r="I483" s="127">
        <v>1.23210994</v>
      </c>
      <c r="J483" s="127">
        <v>3.1157365399999999</v>
      </c>
      <c r="K483" s="110">
        <f t="shared" si="28"/>
        <v>-0.6045525916000587</v>
      </c>
      <c r="L483" s="91">
        <f t="shared" si="27"/>
        <v>0.60542104509115435</v>
      </c>
      <c r="N483" s="47"/>
    </row>
    <row r="484" spans="1:14" x14ac:dyDescent="0.2">
      <c r="A484" s="90" t="s">
        <v>3274</v>
      </c>
      <c r="B484" s="90" t="s">
        <v>3275</v>
      </c>
      <c r="C484" s="90" t="s">
        <v>1173</v>
      </c>
      <c r="D484" s="90" t="s">
        <v>397</v>
      </c>
      <c r="E484" s="90" t="s">
        <v>398</v>
      </c>
      <c r="F484" s="109">
        <v>0.45935026000000001</v>
      </c>
      <c r="G484" s="109">
        <v>1.9334500000000001E-2</v>
      </c>
      <c r="H484" s="110">
        <f t="shared" si="26"/>
        <v>22.758062530709353</v>
      </c>
      <c r="I484" s="127">
        <v>1.2289091599999999</v>
      </c>
      <c r="J484" s="127">
        <v>1.9334500000000001E-2</v>
      </c>
      <c r="K484" s="110">
        <f t="shared" ref="K484:K505" si="29">IF(ISERROR(I484/J484-1),"",IF((I484/J484-1)&gt;10000%,"",I484/J484-1))</f>
        <v>62.5604313532804</v>
      </c>
      <c r="L484" s="91">
        <f t="shared" si="27"/>
        <v>2.6753204841987026</v>
      </c>
      <c r="N484" s="47"/>
    </row>
    <row r="485" spans="1:14" x14ac:dyDescent="0.2">
      <c r="A485" s="90" t="s">
        <v>1765</v>
      </c>
      <c r="B485" s="90" t="s">
        <v>1766</v>
      </c>
      <c r="C485" s="90" t="s">
        <v>296</v>
      </c>
      <c r="D485" s="90" t="s">
        <v>1434</v>
      </c>
      <c r="E485" s="90" t="s">
        <v>398</v>
      </c>
      <c r="F485" s="109">
        <v>1.2180731200000001</v>
      </c>
      <c r="G485" s="109">
        <v>2.1832375000000001E-2</v>
      </c>
      <c r="H485" s="110">
        <f t="shared" si="26"/>
        <v>54.792057437635627</v>
      </c>
      <c r="I485" s="127">
        <v>1.2255376980752901</v>
      </c>
      <c r="J485" s="127">
        <v>0</v>
      </c>
      <c r="K485" s="110" t="str">
        <f t="shared" si="29"/>
        <v/>
      </c>
      <c r="L485" s="91">
        <f t="shared" si="27"/>
        <v>1.0061281855356023</v>
      </c>
      <c r="N485" s="47"/>
    </row>
    <row r="486" spans="1:14" x14ac:dyDescent="0.2">
      <c r="A486" s="90" t="s">
        <v>329</v>
      </c>
      <c r="B486" s="90" t="s">
        <v>328</v>
      </c>
      <c r="C486" s="90" t="s">
        <v>1549</v>
      </c>
      <c r="D486" s="90" t="s">
        <v>397</v>
      </c>
      <c r="E486" s="90" t="s">
        <v>398</v>
      </c>
      <c r="F486" s="109">
        <v>0.47439285999999997</v>
      </c>
      <c r="G486" s="109">
        <v>1.0906410800000002</v>
      </c>
      <c r="H486" s="110">
        <f t="shared" si="26"/>
        <v>-0.5650330170948632</v>
      </c>
      <c r="I486" s="127">
        <v>1.2103678100000002</v>
      </c>
      <c r="J486" s="127">
        <v>0.39203190000000004</v>
      </c>
      <c r="K486" s="110">
        <f t="shared" si="29"/>
        <v>2.0874217378738824</v>
      </c>
      <c r="L486" s="91">
        <f t="shared" si="27"/>
        <v>2.5514039355482714</v>
      </c>
      <c r="N486" s="47"/>
    </row>
    <row r="487" spans="1:14" x14ac:dyDescent="0.2">
      <c r="A487" s="90" t="s">
        <v>2434</v>
      </c>
      <c r="B487" s="90" t="s">
        <v>2435</v>
      </c>
      <c r="C487" s="90" t="s">
        <v>1537</v>
      </c>
      <c r="D487" s="90" t="s">
        <v>396</v>
      </c>
      <c r="E487" s="90" t="s">
        <v>1853</v>
      </c>
      <c r="F487" s="109">
        <v>1.5747595000000001</v>
      </c>
      <c r="G487" s="109">
        <v>2.3397032599999998</v>
      </c>
      <c r="H487" s="110">
        <f t="shared" si="26"/>
        <v>-0.32694050270289399</v>
      </c>
      <c r="I487" s="127">
        <v>1.1703567099999999</v>
      </c>
      <c r="J487" s="127">
        <v>0</v>
      </c>
      <c r="K487" s="110" t="str">
        <f t="shared" si="29"/>
        <v/>
      </c>
      <c r="L487" s="91">
        <f t="shared" si="27"/>
        <v>0.74319711041590786</v>
      </c>
      <c r="N487" s="47"/>
    </row>
    <row r="488" spans="1:14" x14ac:dyDescent="0.2">
      <c r="A488" s="90" t="s">
        <v>2865</v>
      </c>
      <c r="B488" s="90" t="s">
        <v>2851</v>
      </c>
      <c r="C488" s="90" t="s">
        <v>1173</v>
      </c>
      <c r="D488" s="90" t="s">
        <v>396</v>
      </c>
      <c r="E488" s="90" t="s">
        <v>1853</v>
      </c>
      <c r="F488" s="109">
        <v>0.76218890900000003</v>
      </c>
      <c r="G488" s="109">
        <v>0.83012231799999991</v>
      </c>
      <c r="H488" s="110">
        <f t="shared" si="26"/>
        <v>-8.1835420548228011E-2</v>
      </c>
      <c r="I488" s="127">
        <v>1.1349178799999999</v>
      </c>
      <c r="J488" s="127">
        <v>1.9954206699999999</v>
      </c>
      <c r="K488" s="110">
        <f t="shared" si="29"/>
        <v>-0.43123878735805621</v>
      </c>
      <c r="L488" s="91">
        <f t="shared" si="27"/>
        <v>1.4890243961815508</v>
      </c>
      <c r="N488" s="47"/>
    </row>
    <row r="489" spans="1:14" x14ac:dyDescent="0.2">
      <c r="A489" s="90" t="s">
        <v>62</v>
      </c>
      <c r="B489" s="90" t="s">
        <v>73</v>
      </c>
      <c r="C489" s="90" t="s">
        <v>1534</v>
      </c>
      <c r="D489" s="90" t="s">
        <v>397</v>
      </c>
      <c r="E489" s="90" t="s">
        <v>398</v>
      </c>
      <c r="F489" s="109">
        <v>1.2815136200000001</v>
      </c>
      <c r="G489" s="109">
        <v>4.4668472599999998</v>
      </c>
      <c r="H489" s="110">
        <f t="shared" si="26"/>
        <v>-0.71310556519902135</v>
      </c>
      <c r="I489" s="127">
        <v>1.1240801100000002</v>
      </c>
      <c r="J489" s="127">
        <v>0.71213285999999998</v>
      </c>
      <c r="K489" s="110">
        <f t="shared" si="29"/>
        <v>0.57846965522697569</v>
      </c>
      <c r="L489" s="91">
        <f t="shared" si="27"/>
        <v>0.87715034195266695</v>
      </c>
      <c r="N489" s="47"/>
    </row>
    <row r="490" spans="1:14" x14ac:dyDescent="0.2">
      <c r="A490" s="90" t="s">
        <v>1569</v>
      </c>
      <c r="B490" s="90" t="s">
        <v>1722</v>
      </c>
      <c r="C490" s="90" t="s">
        <v>1173</v>
      </c>
      <c r="D490" s="90" t="s">
        <v>396</v>
      </c>
      <c r="E490" s="90" t="s">
        <v>1853</v>
      </c>
      <c r="F490" s="109">
        <v>1.183818155</v>
      </c>
      <c r="G490" s="109">
        <v>1.7268189899999999</v>
      </c>
      <c r="H490" s="110">
        <f t="shared" si="26"/>
        <v>-0.31445150774025243</v>
      </c>
      <c r="I490" s="127">
        <v>1.12032493</v>
      </c>
      <c r="J490" s="127">
        <v>0.59488973000000001</v>
      </c>
      <c r="K490" s="110">
        <f t="shared" si="29"/>
        <v>0.88324806010687062</v>
      </c>
      <c r="L490" s="91">
        <f t="shared" si="27"/>
        <v>0.94636572793563889</v>
      </c>
      <c r="N490" s="47"/>
    </row>
    <row r="491" spans="1:14" x14ac:dyDescent="0.2">
      <c r="A491" s="90" t="s">
        <v>217</v>
      </c>
      <c r="B491" s="90" t="s">
        <v>974</v>
      </c>
      <c r="C491" s="90" t="s">
        <v>1537</v>
      </c>
      <c r="D491" s="90" t="s">
        <v>396</v>
      </c>
      <c r="E491" s="90" t="s">
        <v>398</v>
      </c>
      <c r="F491" s="109">
        <v>27.357494795000001</v>
      </c>
      <c r="G491" s="109">
        <v>29.123939497999999</v>
      </c>
      <c r="H491" s="110">
        <f t="shared" si="26"/>
        <v>-6.0652670395820008E-2</v>
      </c>
      <c r="I491" s="127">
        <v>1.11513727</v>
      </c>
      <c r="J491" s="127">
        <v>9.0457741499999997</v>
      </c>
      <c r="K491" s="110">
        <f t="shared" si="29"/>
        <v>-0.87672284853585469</v>
      </c>
      <c r="L491" s="91">
        <f t="shared" si="27"/>
        <v>4.0761673477639052E-2</v>
      </c>
      <c r="N491" s="47"/>
    </row>
    <row r="492" spans="1:14" x14ac:dyDescent="0.2">
      <c r="A492" s="90" t="s">
        <v>390</v>
      </c>
      <c r="B492" s="90" t="s">
        <v>391</v>
      </c>
      <c r="C492" s="90" t="s">
        <v>1537</v>
      </c>
      <c r="D492" s="90" t="s">
        <v>396</v>
      </c>
      <c r="E492" s="90" t="s">
        <v>398</v>
      </c>
      <c r="F492" s="109">
        <v>0.51959562000000004</v>
      </c>
      <c r="G492" s="109">
        <v>0.41876971999999996</v>
      </c>
      <c r="H492" s="110">
        <f t="shared" si="26"/>
        <v>0.24076693033106622</v>
      </c>
      <c r="I492" s="127">
        <v>1.0990208600000002</v>
      </c>
      <c r="J492" s="127">
        <v>2.0929499999999997E-3</v>
      </c>
      <c r="K492" s="110" t="str">
        <f t="shared" si="29"/>
        <v/>
      </c>
      <c r="L492" s="91">
        <f t="shared" si="27"/>
        <v>2.1151465056614605</v>
      </c>
      <c r="N492" s="47"/>
    </row>
    <row r="493" spans="1:14" x14ac:dyDescent="0.2">
      <c r="A493" s="90" t="s">
        <v>2708</v>
      </c>
      <c r="B493" s="90" t="s">
        <v>962</v>
      </c>
      <c r="C493" s="90" t="s">
        <v>1752</v>
      </c>
      <c r="D493" s="90" t="s">
        <v>396</v>
      </c>
      <c r="E493" s="90" t="s">
        <v>1853</v>
      </c>
      <c r="F493" s="109">
        <v>1.39910534</v>
      </c>
      <c r="G493" s="109">
        <v>0.75861280000000009</v>
      </c>
      <c r="H493" s="110">
        <f t="shared" si="26"/>
        <v>0.8442944015708671</v>
      </c>
      <c r="I493" s="127">
        <v>1.08245736</v>
      </c>
      <c r="J493" s="127">
        <v>0.90435355000000006</v>
      </c>
      <c r="K493" s="110">
        <f t="shared" si="29"/>
        <v>0.19694046648017238</v>
      </c>
      <c r="L493" s="91">
        <f t="shared" si="27"/>
        <v>0.77367824212578595</v>
      </c>
      <c r="N493" s="47"/>
    </row>
    <row r="494" spans="1:14" x14ac:dyDescent="0.2">
      <c r="A494" s="90" t="s">
        <v>483</v>
      </c>
      <c r="B494" s="90" t="s">
        <v>836</v>
      </c>
      <c r="C494" s="90" t="s">
        <v>1531</v>
      </c>
      <c r="D494" s="90" t="s">
        <v>396</v>
      </c>
      <c r="E494" s="90" t="s">
        <v>1853</v>
      </c>
      <c r="F494" s="109">
        <v>2.3283961549999996</v>
      </c>
      <c r="G494" s="109">
        <v>0.57279409999999997</v>
      </c>
      <c r="H494" s="110">
        <f t="shared" si="26"/>
        <v>3.0649792918607224</v>
      </c>
      <c r="I494" s="127">
        <v>1.0522235</v>
      </c>
      <c r="J494" s="127">
        <v>0.14173582000000001</v>
      </c>
      <c r="K494" s="110">
        <f t="shared" si="29"/>
        <v>6.4238361199025054</v>
      </c>
      <c r="L494" s="91">
        <f t="shared" si="27"/>
        <v>0.45190913828836837</v>
      </c>
      <c r="N494" s="47"/>
    </row>
    <row r="495" spans="1:14" x14ac:dyDescent="0.2">
      <c r="A495" s="90" t="s">
        <v>228</v>
      </c>
      <c r="B495" s="90" t="s">
        <v>359</v>
      </c>
      <c r="C495" s="90" t="s">
        <v>1549</v>
      </c>
      <c r="D495" s="90" t="s">
        <v>397</v>
      </c>
      <c r="E495" s="90" t="s">
        <v>1853</v>
      </c>
      <c r="F495" s="109">
        <v>6.3477706600000001</v>
      </c>
      <c r="G495" s="109">
        <v>9.9043965500000013</v>
      </c>
      <c r="H495" s="110">
        <f t="shared" si="26"/>
        <v>-0.35909566746900912</v>
      </c>
      <c r="I495" s="127">
        <v>1.0514399999999999</v>
      </c>
      <c r="J495" s="127">
        <v>6.5396219999999996</v>
      </c>
      <c r="K495" s="110">
        <f t="shared" si="29"/>
        <v>-0.839220065012932</v>
      </c>
      <c r="L495" s="91">
        <f t="shared" si="27"/>
        <v>0.16563925452215375</v>
      </c>
      <c r="N495" s="47"/>
    </row>
    <row r="496" spans="1:14" x14ac:dyDescent="0.2">
      <c r="A496" s="90" t="s">
        <v>2088</v>
      </c>
      <c r="B496" s="90" t="s">
        <v>362</v>
      </c>
      <c r="C496" s="90" t="s">
        <v>1530</v>
      </c>
      <c r="D496" s="90" t="s">
        <v>396</v>
      </c>
      <c r="E496" s="90" t="s">
        <v>1853</v>
      </c>
      <c r="F496" s="109">
        <v>1.4267790200000001</v>
      </c>
      <c r="G496" s="109">
        <v>9.5652145600000011</v>
      </c>
      <c r="H496" s="110">
        <f t="shared" si="26"/>
        <v>-0.85083669466584344</v>
      </c>
      <c r="I496" s="127">
        <v>1.04239792</v>
      </c>
      <c r="J496" s="127">
        <v>2.18729</v>
      </c>
      <c r="K496" s="110">
        <f t="shared" si="29"/>
        <v>-0.52342948580206561</v>
      </c>
      <c r="L496" s="91">
        <f t="shared" si="27"/>
        <v>0.73059521158364094</v>
      </c>
      <c r="N496" s="47"/>
    </row>
    <row r="497" spans="1:14" x14ac:dyDescent="0.2">
      <c r="A497" s="90" t="s">
        <v>2112</v>
      </c>
      <c r="B497" s="90" t="s">
        <v>848</v>
      </c>
      <c r="C497" s="90" t="s">
        <v>1531</v>
      </c>
      <c r="D497" s="90" t="s">
        <v>396</v>
      </c>
      <c r="E497" s="90" t="s">
        <v>1853</v>
      </c>
      <c r="F497" s="109">
        <v>1.5714765530000001</v>
      </c>
      <c r="G497" s="109">
        <v>3.9575245269999999</v>
      </c>
      <c r="H497" s="110">
        <f t="shared" si="26"/>
        <v>-0.60291426059935072</v>
      </c>
      <c r="I497" s="127">
        <v>1.00756073</v>
      </c>
      <c r="J497" s="127">
        <v>2.0299284900000001</v>
      </c>
      <c r="K497" s="110">
        <f t="shared" si="29"/>
        <v>-0.50364718020189958</v>
      </c>
      <c r="L497" s="91">
        <f t="shared" si="27"/>
        <v>0.64115543313486523</v>
      </c>
      <c r="N497" s="47"/>
    </row>
    <row r="498" spans="1:14" x14ac:dyDescent="0.2">
      <c r="A498" s="90" t="s">
        <v>14</v>
      </c>
      <c r="B498" s="90" t="s">
        <v>15</v>
      </c>
      <c r="C498" s="90" t="s">
        <v>1752</v>
      </c>
      <c r="D498" s="90" t="s">
        <v>397</v>
      </c>
      <c r="E498" s="90" t="s">
        <v>398</v>
      </c>
      <c r="F498" s="109">
        <v>0.83211049999999998</v>
      </c>
      <c r="G498" s="109">
        <v>1.8180473400000001</v>
      </c>
      <c r="H498" s="110">
        <f t="shared" si="26"/>
        <v>-0.54230537253226863</v>
      </c>
      <c r="I498" s="127">
        <v>0.96862499999999996</v>
      </c>
      <c r="J498" s="127">
        <v>3.1668309999999998E-2</v>
      </c>
      <c r="K498" s="110">
        <f t="shared" si="29"/>
        <v>29.586570612703994</v>
      </c>
      <c r="L498" s="91">
        <f t="shared" si="27"/>
        <v>1.1640581389130409</v>
      </c>
      <c r="N498" s="47"/>
    </row>
    <row r="499" spans="1:14" x14ac:dyDescent="0.2">
      <c r="A499" s="90" t="s">
        <v>1689</v>
      </c>
      <c r="B499" s="90" t="s">
        <v>1692</v>
      </c>
      <c r="C499" s="90" t="s">
        <v>1536</v>
      </c>
      <c r="D499" s="90" t="s">
        <v>397</v>
      </c>
      <c r="E499" s="90" t="s">
        <v>398</v>
      </c>
      <c r="F499" s="109">
        <v>1.1490217899999999</v>
      </c>
      <c r="G499" s="109">
        <v>0.74087366399999999</v>
      </c>
      <c r="H499" s="110">
        <f t="shared" si="26"/>
        <v>0.55090111287853794</v>
      </c>
      <c r="I499" s="127">
        <v>0.95536951999999997</v>
      </c>
      <c r="J499" s="127">
        <v>1.8238768400000001</v>
      </c>
      <c r="K499" s="110">
        <f t="shared" si="29"/>
        <v>-0.47618748204511441</v>
      </c>
      <c r="L499" s="91">
        <f t="shared" si="27"/>
        <v>0.83146336154338729</v>
      </c>
      <c r="N499" s="47"/>
    </row>
    <row r="500" spans="1:14" x14ac:dyDescent="0.2">
      <c r="A500" s="90" t="s">
        <v>2686</v>
      </c>
      <c r="B500" s="90" t="s">
        <v>192</v>
      </c>
      <c r="C500" s="90" t="s">
        <v>1173</v>
      </c>
      <c r="D500" s="90" t="s">
        <v>396</v>
      </c>
      <c r="E500" s="90" t="s">
        <v>1853</v>
      </c>
      <c r="F500" s="109">
        <v>12.382556915999999</v>
      </c>
      <c r="G500" s="109">
        <v>7.8147962369999995</v>
      </c>
      <c r="H500" s="110">
        <f t="shared" si="26"/>
        <v>0.58450157118280854</v>
      </c>
      <c r="I500" s="127">
        <v>0.94458404000000007</v>
      </c>
      <c r="J500" s="127">
        <v>7.8599920399999998</v>
      </c>
      <c r="K500" s="110">
        <f t="shared" si="29"/>
        <v>-0.87982379178083747</v>
      </c>
      <c r="L500" s="91">
        <f t="shared" si="27"/>
        <v>7.6283440197998612E-2</v>
      </c>
      <c r="N500" s="47"/>
    </row>
    <row r="501" spans="1:14" x14ac:dyDescent="0.2">
      <c r="A501" s="90" t="s">
        <v>1726</v>
      </c>
      <c r="B501" s="90" t="s">
        <v>1727</v>
      </c>
      <c r="C501" s="90" t="s">
        <v>1173</v>
      </c>
      <c r="D501" s="90" t="s">
        <v>396</v>
      </c>
      <c r="E501" s="90" t="s">
        <v>1853</v>
      </c>
      <c r="F501" s="109">
        <v>1.5847626990000001</v>
      </c>
      <c r="G501" s="109">
        <v>0.87514779899999995</v>
      </c>
      <c r="H501" s="110">
        <f t="shared" si="26"/>
        <v>0.81085149366867149</v>
      </c>
      <c r="I501" s="127">
        <v>0.94279544999999998</v>
      </c>
      <c r="J501" s="127">
        <v>0.14710317000000001</v>
      </c>
      <c r="K501" s="110">
        <f t="shared" si="29"/>
        <v>5.4090763645678059</v>
      </c>
      <c r="L501" s="91">
        <f t="shared" si="27"/>
        <v>0.59491269613735398</v>
      </c>
      <c r="N501" s="47"/>
    </row>
    <row r="502" spans="1:14" x14ac:dyDescent="0.2">
      <c r="A502" s="90" t="s">
        <v>1827</v>
      </c>
      <c r="B502" s="90" t="s">
        <v>1848</v>
      </c>
      <c r="C502" s="90" t="s">
        <v>1173</v>
      </c>
      <c r="D502" s="90" t="s">
        <v>396</v>
      </c>
      <c r="E502" s="90" t="s">
        <v>1853</v>
      </c>
      <c r="F502" s="109">
        <v>1.1772183200000002</v>
      </c>
      <c r="G502" s="109">
        <v>1.1708759099999999</v>
      </c>
      <c r="H502" s="110">
        <f t="shared" si="26"/>
        <v>5.4168080031642418E-3</v>
      </c>
      <c r="I502" s="127">
        <v>0.90605376999999998</v>
      </c>
      <c r="J502" s="127">
        <v>1.2507491899999998</v>
      </c>
      <c r="K502" s="110">
        <f t="shared" si="29"/>
        <v>-0.27559115988713923</v>
      </c>
      <c r="L502" s="91">
        <f t="shared" si="27"/>
        <v>0.7696565323584158</v>
      </c>
      <c r="N502" s="47"/>
    </row>
    <row r="503" spans="1:14" x14ac:dyDescent="0.2">
      <c r="A503" s="90" t="s">
        <v>1958</v>
      </c>
      <c r="B503" s="90" t="s">
        <v>371</v>
      </c>
      <c r="C503" s="90" t="s">
        <v>1530</v>
      </c>
      <c r="D503" s="90" t="s">
        <v>396</v>
      </c>
      <c r="E503" s="90" t="s">
        <v>1853</v>
      </c>
      <c r="F503" s="109">
        <v>1.09545618</v>
      </c>
      <c r="G503" s="109">
        <v>1.5798903</v>
      </c>
      <c r="H503" s="110">
        <f t="shared" si="26"/>
        <v>-0.30662516251919514</v>
      </c>
      <c r="I503" s="127">
        <v>0.90497399999999995</v>
      </c>
      <c r="J503" s="127">
        <v>0</v>
      </c>
      <c r="K503" s="110" t="str">
        <f t="shared" si="29"/>
        <v/>
      </c>
      <c r="L503" s="91">
        <f t="shared" si="27"/>
        <v>0.82611611173712118</v>
      </c>
      <c r="N503" s="47"/>
    </row>
    <row r="504" spans="1:14" x14ac:dyDescent="0.2">
      <c r="A504" s="90" t="s">
        <v>755</v>
      </c>
      <c r="B504" s="90" t="s">
        <v>245</v>
      </c>
      <c r="C504" s="90" t="s">
        <v>1173</v>
      </c>
      <c r="D504" s="90" t="s">
        <v>396</v>
      </c>
      <c r="E504" s="90" t="s">
        <v>1853</v>
      </c>
      <c r="F504" s="109">
        <v>0.49326278000000001</v>
      </c>
      <c r="G504" s="109">
        <v>1.171253195</v>
      </c>
      <c r="H504" s="110">
        <f t="shared" si="26"/>
        <v>-0.57885896738151477</v>
      </c>
      <c r="I504" s="127">
        <v>0.89547790000000005</v>
      </c>
      <c r="J504" s="127">
        <v>13.21836993</v>
      </c>
      <c r="K504" s="110">
        <f t="shared" si="29"/>
        <v>-0.93225504319048813</v>
      </c>
      <c r="L504" s="91">
        <f t="shared" si="27"/>
        <v>1.8154175346455292</v>
      </c>
      <c r="N504" s="47"/>
    </row>
    <row r="505" spans="1:14" x14ac:dyDescent="0.2">
      <c r="A505" s="90" t="s">
        <v>2070</v>
      </c>
      <c r="B505" s="90" t="s">
        <v>766</v>
      </c>
      <c r="C505" s="90" t="s">
        <v>1173</v>
      </c>
      <c r="D505" s="90" t="s">
        <v>396</v>
      </c>
      <c r="E505" s="90" t="s">
        <v>1853</v>
      </c>
      <c r="F505" s="109">
        <v>3.8772000000000001E-2</v>
      </c>
      <c r="G505" s="109">
        <v>7.1478559999999997E-2</v>
      </c>
      <c r="H505" s="110">
        <f t="shared" si="26"/>
        <v>-0.45757161308230043</v>
      </c>
      <c r="I505" s="127">
        <v>0.85632200000000003</v>
      </c>
      <c r="J505" s="127">
        <v>0.44646803999999995</v>
      </c>
      <c r="K505" s="110">
        <f t="shared" si="29"/>
        <v>0.91799171112001687</v>
      </c>
      <c r="L505" s="91">
        <f t="shared" si="27"/>
        <v>22.086093056845147</v>
      </c>
      <c r="N505" s="47"/>
    </row>
    <row r="506" spans="1:14" x14ac:dyDescent="0.2">
      <c r="A506" s="90" t="s">
        <v>888</v>
      </c>
      <c r="B506" s="90" t="s">
        <v>84</v>
      </c>
      <c r="C506" s="90" t="s">
        <v>1535</v>
      </c>
      <c r="D506" s="90" t="s">
        <v>396</v>
      </c>
      <c r="E506" s="90" t="s">
        <v>1853</v>
      </c>
      <c r="F506" s="109">
        <v>2.7528220999999999</v>
      </c>
      <c r="G506" s="109">
        <v>3.0285281500000001</v>
      </c>
      <c r="H506" s="110">
        <f t="shared" si="26"/>
        <v>-9.1036317426998359E-2</v>
      </c>
      <c r="I506" s="127">
        <v>0.83723268000000006</v>
      </c>
      <c r="J506" s="127">
        <v>0.79072388999999998</v>
      </c>
      <c r="K506" s="110">
        <f t="shared" ref="K506:K537" si="30">IF(ISERROR(I506/J506-1),"",IF((I506/J506-1)&gt;10000%,"",I506/J506-1))</f>
        <v>5.881799018365319E-2</v>
      </c>
      <c r="L506" s="91">
        <f t="shared" si="27"/>
        <v>0.30413613723894473</v>
      </c>
      <c r="N506" s="47"/>
    </row>
    <row r="507" spans="1:14" x14ac:dyDescent="0.2">
      <c r="A507" s="90" t="s">
        <v>1567</v>
      </c>
      <c r="B507" s="90" t="s">
        <v>1721</v>
      </c>
      <c r="C507" s="90" t="s">
        <v>1173</v>
      </c>
      <c r="D507" s="90" t="s">
        <v>396</v>
      </c>
      <c r="E507" s="90" t="s">
        <v>1853</v>
      </c>
      <c r="F507" s="109">
        <v>3.4074437130000002</v>
      </c>
      <c r="G507" s="109">
        <v>3.1868938999999998</v>
      </c>
      <c r="H507" s="110">
        <f t="shared" si="26"/>
        <v>6.9205257507945372E-2</v>
      </c>
      <c r="I507" s="127">
        <v>0.83454079000000003</v>
      </c>
      <c r="J507" s="127">
        <v>3.6305015599999999</v>
      </c>
      <c r="K507" s="110">
        <f t="shared" si="30"/>
        <v>-0.77013071714531911</v>
      </c>
      <c r="L507" s="91">
        <f t="shared" si="27"/>
        <v>0.24491697010755581</v>
      </c>
      <c r="N507" s="47"/>
    </row>
    <row r="508" spans="1:14" x14ac:dyDescent="0.2">
      <c r="A508" s="90" t="s">
        <v>1467</v>
      </c>
      <c r="B508" s="90" t="s">
        <v>1468</v>
      </c>
      <c r="C508" s="90" t="s">
        <v>296</v>
      </c>
      <c r="D508" s="90" t="s">
        <v>1434</v>
      </c>
      <c r="E508" s="90" t="s">
        <v>398</v>
      </c>
      <c r="F508" s="109">
        <v>0.32764768999999999</v>
      </c>
      <c r="G508" s="109">
        <v>0.9755045</v>
      </c>
      <c r="H508" s="110">
        <f t="shared" si="26"/>
        <v>-0.66412488102310141</v>
      </c>
      <c r="I508" s="127">
        <v>0.81684712000000004</v>
      </c>
      <c r="J508" s="127">
        <v>5.1543665700000005</v>
      </c>
      <c r="K508" s="110">
        <f t="shared" si="30"/>
        <v>-0.84152327761197632</v>
      </c>
      <c r="L508" s="91">
        <f t="shared" si="27"/>
        <v>2.4930654020481575</v>
      </c>
      <c r="N508" s="47"/>
    </row>
    <row r="509" spans="1:14" x14ac:dyDescent="0.2">
      <c r="A509" s="90" t="s">
        <v>2510</v>
      </c>
      <c r="B509" s="90" t="s">
        <v>2511</v>
      </c>
      <c r="C509" s="90" t="s">
        <v>1752</v>
      </c>
      <c r="D509" s="90" t="s">
        <v>396</v>
      </c>
      <c r="E509" s="90" t="s">
        <v>1853</v>
      </c>
      <c r="F509" s="109">
        <v>23.499457151698898</v>
      </c>
      <c r="G509" s="109">
        <v>5.3319469426354305</v>
      </c>
      <c r="H509" s="110">
        <f t="shared" si="26"/>
        <v>3.4072938843018159</v>
      </c>
      <c r="I509" s="127">
        <v>0.80756568446964505</v>
      </c>
      <c r="J509" s="127">
        <v>5.6777169737244997E-2</v>
      </c>
      <c r="K509" s="110">
        <f t="shared" si="30"/>
        <v>13.223422692728795</v>
      </c>
      <c r="L509" s="91">
        <f t="shared" si="27"/>
        <v>3.4365291047213059E-2</v>
      </c>
      <c r="N509" s="47"/>
    </row>
    <row r="510" spans="1:14" x14ac:dyDescent="0.2">
      <c r="A510" s="90" t="s">
        <v>654</v>
      </c>
      <c r="B510" s="90" t="s">
        <v>655</v>
      </c>
      <c r="C510" s="90" t="s">
        <v>1173</v>
      </c>
      <c r="D510" s="90" t="s">
        <v>396</v>
      </c>
      <c r="E510" s="90" t="s">
        <v>1853</v>
      </c>
      <c r="F510" s="109">
        <v>0.80673473899999992</v>
      </c>
      <c r="G510" s="109">
        <v>0.71299542700000007</v>
      </c>
      <c r="H510" s="110">
        <f t="shared" si="26"/>
        <v>0.13147252906574369</v>
      </c>
      <c r="I510" s="127">
        <v>0.79236048999999997</v>
      </c>
      <c r="J510" s="127">
        <v>4.4648733899999993</v>
      </c>
      <c r="K510" s="110">
        <f t="shared" si="30"/>
        <v>-0.82253461167014186</v>
      </c>
      <c r="L510" s="91">
        <f t="shared" si="27"/>
        <v>0.98218218665305301</v>
      </c>
      <c r="N510" s="47"/>
    </row>
    <row r="511" spans="1:14" x14ac:dyDescent="0.2">
      <c r="A511" s="90" t="s">
        <v>1829</v>
      </c>
      <c r="B511" s="90" t="s">
        <v>1850</v>
      </c>
      <c r="C511" s="90" t="s">
        <v>1173</v>
      </c>
      <c r="D511" s="90" t="s">
        <v>396</v>
      </c>
      <c r="E511" s="90" t="s">
        <v>1853</v>
      </c>
      <c r="F511" s="109">
        <v>1.2324111449999999</v>
      </c>
      <c r="G511" s="109">
        <v>0.65409116</v>
      </c>
      <c r="H511" s="110">
        <f t="shared" si="26"/>
        <v>0.8841580812680605</v>
      </c>
      <c r="I511" s="127">
        <v>0.78684893999999994</v>
      </c>
      <c r="J511" s="127">
        <v>1.50168181</v>
      </c>
      <c r="K511" s="110">
        <f t="shared" si="30"/>
        <v>-0.47602152815582155</v>
      </c>
      <c r="L511" s="91">
        <f t="shared" si="27"/>
        <v>0.63846301876797773</v>
      </c>
      <c r="N511" s="47"/>
    </row>
    <row r="512" spans="1:14" x14ac:dyDescent="0.2">
      <c r="A512" s="90" t="s">
        <v>1656</v>
      </c>
      <c r="B512" s="90" t="s">
        <v>674</v>
      </c>
      <c r="C512" s="90" t="s">
        <v>1534</v>
      </c>
      <c r="D512" s="90" t="s">
        <v>397</v>
      </c>
      <c r="E512" s="90" t="s">
        <v>398</v>
      </c>
      <c r="F512" s="109">
        <v>0.23314022000000001</v>
      </c>
      <c r="G512" s="109">
        <v>0.245737973</v>
      </c>
      <c r="H512" s="110">
        <f t="shared" si="26"/>
        <v>-5.1264982966226391E-2</v>
      </c>
      <c r="I512" s="127">
        <v>0.74898313000000005</v>
      </c>
      <c r="J512" s="127">
        <v>0.16554223999999998</v>
      </c>
      <c r="K512" s="110">
        <f t="shared" si="30"/>
        <v>3.5244230717187355</v>
      </c>
      <c r="L512" s="91">
        <f t="shared" si="27"/>
        <v>3.2125865283990898</v>
      </c>
      <c r="N512" s="47"/>
    </row>
    <row r="513" spans="1:14" x14ac:dyDescent="0.2">
      <c r="A513" s="90" t="s">
        <v>728</v>
      </c>
      <c r="B513" s="90" t="s">
        <v>729</v>
      </c>
      <c r="C513" s="90" t="s">
        <v>1531</v>
      </c>
      <c r="D513" s="90" t="s">
        <v>396</v>
      </c>
      <c r="E513" s="90" t="s">
        <v>1853</v>
      </c>
      <c r="F513" s="109">
        <v>4.7724021619999997</v>
      </c>
      <c r="G513" s="109">
        <v>1.1121463899999999</v>
      </c>
      <c r="H513" s="110">
        <f t="shared" si="26"/>
        <v>3.2911636497781558</v>
      </c>
      <c r="I513" s="127">
        <v>0.72499236</v>
      </c>
      <c r="J513" s="127">
        <v>0.55179489999999998</v>
      </c>
      <c r="K513" s="110">
        <f t="shared" si="30"/>
        <v>0.31388013916040181</v>
      </c>
      <c r="L513" s="91">
        <f t="shared" si="27"/>
        <v>0.1519135092538331</v>
      </c>
      <c r="N513" s="47"/>
    </row>
    <row r="514" spans="1:14" x14ac:dyDescent="0.2">
      <c r="A514" s="90" t="s">
        <v>2286</v>
      </c>
      <c r="B514" s="90" t="s">
        <v>2287</v>
      </c>
      <c r="C514" s="90" t="s">
        <v>1530</v>
      </c>
      <c r="D514" s="90" t="s">
        <v>396</v>
      </c>
      <c r="E514" s="90" t="s">
        <v>398</v>
      </c>
      <c r="F514" s="109">
        <v>1.09534522</v>
      </c>
      <c r="G514" s="109">
        <v>3.6077721600000001</v>
      </c>
      <c r="H514" s="110">
        <f t="shared" si="26"/>
        <v>-0.69639290636357698</v>
      </c>
      <c r="I514" s="127">
        <v>0.72001194999999996</v>
      </c>
      <c r="J514" s="127">
        <v>9.4179501500000011</v>
      </c>
      <c r="K514" s="110">
        <f t="shared" si="30"/>
        <v>-0.92354897418946313</v>
      </c>
      <c r="L514" s="91">
        <f t="shared" si="27"/>
        <v>0.6573379212811099</v>
      </c>
      <c r="N514" s="47"/>
    </row>
    <row r="515" spans="1:14" x14ac:dyDescent="0.2">
      <c r="A515" s="90" t="s">
        <v>2974</v>
      </c>
      <c r="B515" s="90" t="s">
        <v>2975</v>
      </c>
      <c r="C515" s="90" t="s">
        <v>1173</v>
      </c>
      <c r="D515" s="90" t="s">
        <v>397</v>
      </c>
      <c r="E515" s="90" t="s">
        <v>398</v>
      </c>
      <c r="F515" s="109">
        <v>1.9571059199999998</v>
      </c>
      <c r="G515" s="109">
        <v>0.34780514000000001</v>
      </c>
      <c r="H515" s="110">
        <f t="shared" si="26"/>
        <v>4.6270183931151783</v>
      </c>
      <c r="I515" s="127">
        <v>0.71814011</v>
      </c>
      <c r="J515" s="127">
        <v>1.3729766399999999</v>
      </c>
      <c r="K515" s="110">
        <f t="shared" si="30"/>
        <v>-0.47694659247807736</v>
      </c>
      <c r="L515" s="91">
        <f t="shared" si="27"/>
        <v>0.36693982817240678</v>
      </c>
      <c r="N515" s="47"/>
    </row>
    <row r="516" spans="1:14" x14ac:dyDescent="0.2">
      <c r="A516" s="90" t="s">
        <v>3072</v>
      </c>
      <c r="B516" s="90" t="s">
        <v>3073</v>
      </c>
      <c r="C516" s="90" t="s">
        <v>1531</v>
      </c>
      <c r="D516" s="90" t="s">
        <v>396</v>
      </c>
      <c r="E516" s="90" t="s">
        <v>1853</v>
      </c>
      <c r="F516" s="109">
        <v>2.9219975099999997</v>
      </c>
      <c r="G516" s="109">
        <v>2.8118938600000001</v>
      </c>
      <c r="H516" s="110">
        <f t="shared" si="26"/>
        <v>3.9156403293259423E-2</v>
      </c>
      <c r="I516" s="127">
        <v>0.71166417000000004</v>
      </c>
      <c r="J516" s="127">
        <v>0.44105116999999999</v>
      </c>
      <c r="K516" s="110">
        <f t="shared" si="30"/>
        <v>0.61356372776428647</v>
      </c>
      <c r="L516" s="91">
        <f t="shared" si="27"/>
        <v>0.24355399604703978</v>
      </c>
      <c r="N516" s="47"/>
    </row>
    <row r="517" spans="1:14" x14ac:dyDescent="0.2">
      <c r="A517" s="90" t="s">
        <v>468</v>
      </c>
      <c r="B517" s="90" t="s">
        <v>1030</v>
      </c>
      <c r="C517" s="90" t="s">
        <v>1531</v>
      </c>
      <c r="D517" s="90" t="s">
        <v>396</v>
      </c>
      <c r="E517" s="90" t="s">
        <v>1853</v>
      </c>
      <c r="F517" s="109">
        <v>0.75369944</v>
      </c>
      <c r="G517" s="109">
        <v>3.2449773300000002</v>
      </c>
      <c r="H517" s="110">
        <f t="shared" si="26"/>
        <v>-0.76773352681634921</v>
      </c>
      <c r="I517" s="127">
        <v>0.71082491000000003</v>
      </c>
      <c r="J517" s="127">
        <v>0.14079759</v>
      </c>
      <c r="K517" s="110">
        <f t="shared" si="30"/>
        <v>4.0485587857008065</v>
      </c>
      <c r="L517" s="91">
        <f t="shared" si="27"/>
        <v>0.94311455240035735</v>
      </c>
      <c r="N517" s="47"/>
    </row>
    <row r="518" spans="1:14" x14ac:dyDescent="0.2">
      <c r="A518" s="90" t="s">
        <v>1469</v>
      </c>
      <c r="B518" s="90" t="s">
        <v>1470</v>
      </c>
      <c r="C518" s="90" t="s">
        <v>296</v>
      </c>
      <c r="D518" s="90" t="s">
        <v>1434</v>
      </c>
      <c r="E518" s="90" t="s">
        <v>398</v>
      </c>
      <c r="F518" s="109">
        <v>0.69210269999999996</v>
      </c>
      <c r="G518" s="109">
        <v>0.47639859999999995</v>
      </c>
      <c r="H518" s="110">
        <f t="shared" si="26"/>
        <v>0.45278071765953976</v>
      </c>
      <c r="I518" s="127">
        <v>0.69980538999999997</v>
      </c>
      <c r="J518" s="127">
        <v>1.66052764</v>
      </c>
      <c r="K518" s="110">
        <f t="shared" si="30"/>
        <v>-0.57856444352832326</v>
      </c>
      <c r="L518" s="91">
        <f t="shared" si="27"/>
        <v>1.0111294031940636</v>
      </c>
      <c r="N518" s="47"/>
    </row>
    <row r="519" spans="1:14" x14ac:dyDescent="0.2">
      <c r="A519" s="90" t="s">
        <v>771</v>
      </c>
      <c r="B519" s="90" t="s">
        <v>768</v>
      </c>
      <c r="C519" s="90" t="s">
        <v>1538</v>
      </c>
      <c r="D519" s="90" t="s">
        <v>397</v>
      </c>
      <c r="E519" s="90" t="s">
        <v>1853</v>
      </c>
      <c r="F519" s="109">
        <v>0.64022875000000001</v>
      </c>
      <c r="G519" s="109">
        <v>0.85728618999999995</v>
      </c>
      <c r="H519" s="110">
        <f t="shared" ref="H519:H582" si="31">IF(ISERROR(F519/G519-1),"",IF((F519/G519-1)&gt;10000%,"",F519/G519-1))</f>
        <v>-0.25319134092198536</v>
      </c>
      <c r="I519" s="127">
        <v>0.69533508999999993</v>
      </c>
      <c r="J519" s="127">
        <v>0.73985308999999999</v>
      </c>
      <c r="K519" s="110">
        <f t="shared" si="30"/>
        <v>-6.017140510962804E-2</v>
      </c>
      <c r="L519" s="91">
        <f t="shared" ref="L519:L582" si="32">IF(ISERROR(I519/F519),"",IF(I519/F519&gt;10000%,"",I519/F519))</f>
        <v>1.0860728919155846</v>
      </c>
      <c r="N519" s="47"/>
    </row>
    <row r="520" spans="1:14" x14ac:dyDescent="0.2">
      <c r="A520" s="90" t="s">
        <v>1646</v>
      </c>
      <c r="B520" s="90" t="s">
        <v>1701</v>
      </c>
      <c r="C520" s="90" t="s">
        <v>1536</v>
      </c>
      <c r="D520" s="90" t="s">
        <v>397</v>
      </c>
      <c r="E520" s="90" t="s">
        <v>398</v>
      </c>
      <c r="F520" s="109">
        <v>3.3205844360000003</v>
      </c>
      <c r="G520" s="109">
        <v>3.53523034</v>
      </c>
      <c r="H520" s="110">
        <f t="shared" si="31"/>
        <v>-6.0716242891262318E-2</v>
      </c>
      <c r="I520" s="127">
        <v>0.68612468999999998</v>
      </c>
      <c r="J520" s="127">
        <v>7.69997811</v>
      </c>
      <c r="K520" s="110">
        <f t="shared" si="30"/>
        <v>-0.91089264408311421</v>
      </c>
      <c r="L520" s="91">
        <f t="shared" si="32"/>
        <v>0.20662768956012775</v>
      </c>
      <c r="N520" s="47"/>
    </row>
    <row r="521" spans="1:14" x14ac:dyDescent="0.2">
      <c r="A521" s="90" t="s">
        <v>909</v>
      </c>
      <c r="B521" s="90" t="s">
        <v>1046</v>
      </c>
      <c r="C521" s="90" t="s">
        <v>1537</v>
      </c>
      <c r="D521" s="90" t="s">
        <v>396</v>
      </c>
      <c r="E521" s="90" t="s">
        <v>398</v>
      </c>
      <c r="F521" s="109">
        <v>4.7763000700000005</v>
      </c>
      <c r="G521" s="109">
        <v>4.3188155699999999</v>
      </c>
      <c r="H521" s="110">
        <f t="shared" si="31"/>
        <v>0.10592823254084927</v>
      </c>
      <c r="I521" s="127">
        <v>0.68164703000000004</v>
      </c>
      <c r="J521" s="127">
        <v>1.6412514499999999</v>
      </c>
      <c r="K521" s="110">
        <f t="shared" si="30"/>
        <v>-0.58467849030689356</v>
      </c>
      <c r="L521" s="91">
        <f t="shared" si="32"/>
        <v>0.14271444842451031</v>
      </c>
      <c r="N521" s="47"/>
    </row>
    <row r="522" spans="1:14" x14ac:dyDescent="0.2">
      <c r="A522" s="90" t="s">
        <v>3056</v>
      </c>
      <c r="B522" s="90" t="s">
        <v>3057</v>
      </c>
      <c r="C522" s="90" t="s">
        <v>1173</v>
      </c>
      <c r="D522" s="90" t="s">
        <v>396</v>
      </c>
      <c r="E522" s="90" t="s">
        <v>1853</v>
      </c>
      <c r="F522" s="109">
        <v>0.62176821999999998</v>
      </c>
      <c r="G522" s="109">
        <v>5.1179169999999996E-2</v>
      </c>
      <c r="H522" s="110">
        <f t="shared" si="31"/>
        <v>11.148853136930514</v>
      </c>
      <c r="I522" s="127">
        <v>0.66473467000000008</v>
      </c>
      <c r="J522" s="127">
        <v>0.15785750000000001</v>
      </c>
      <c r="K522" s="110">
        <f t="shared" si="30"/>
        <v>3.2109793326259446</v>
      </c>
      <c r="L522" s="91">
        <f t="shared" si="32"/>
        <v>1.069103644441654</v>
      </c>
      <c r="N522" s="47"/>
    </row>
    <row r="523" spans="1:14" x14ac:dyDescent="0.2">
      <c r="A523" s="90" t="s">
        <v>1993</v>
      </c>
      <c r="B523" s="90" t="s">
        <v>1997</v>
      </c>
      <c r="C523" s="90" t="s">
        <v>879</v>
      </c>
      <c r="D523" s="90" t="s">
        <v>396</v>
      </c>
      <c r="E523" s="90" t="s">
        <v>1853</v>
      </c>
      <c r="F523" s="109">
        <v>0.61127568999999993</v>
      </c>
      <c r="G523" s="109">
        <v>1.0955910900000001</v>
      </c>
      <c r="H523" s="110">
        <f t="shared" si="31"/>
        <v>-0.44205854211538009</v>
      </c>
      <c r="I523" s="127">
        <v>0.66149607999999993</v>
      </c>
      <c r="J523" s="127">
        <v>0.23496201</v>
      </c>
      <c r="K523" s="110">
        <f t="shared" si="30"/>
        <v>1.8153320615532698</v>
      </c>
      <c r="L523" s="91">
        <f t="shared" si="32"/>
        <v>1.0821566943059686</v>
      </c>
      <c r="N523" s="47"/>
    </row>
    <row r="524" spans="1:14" x14ac:dyDescent="0.2">
      <c r="A524" s="90" t="s">
        <v>2838</v>
      </c>
      <c r="B524" s="90" t="s">
        <v>2839</v>
      </c>
      <c r="C524" s="90" t="s">
        <v>1536</v>
      </c>
      <c r="D524" s="90" t="s">
        <v>1434</v>
      </c>
      <c r="E524" s="90" t="s">
        <v>398</v>
      </c>
      <c r="F524" s="109">
        <v>5.1724689699999997</v>
      </c>
      <c r="G524" s="109">
        <v>9.0474393400000004</v>
      </c>
      <c r="H524" s="110">
        <f t="shared" si="31"/>
        <v>-0.4282947057592541</v>
      </c>
      <c r="I524" s="127">
        <v>0.63692896999999993</v>
      </c>
      <c r="J524" s="127">
        <v>6.8117313200000007</v>
      </c>
      <c r="K524" s="110">
        <f t="shared" si="30"/>
        <v>-0.90649528877777286</v>
      </c>
      <c r="L524" s="91">
        <f t="shared" si="32"/>
        <v>0.12313828728488244</v>
      </c>
      <c r="N524" s="47"/>
    </row>
    <row r="525" spans="1:14" x14ac:dyDescent="0.2">
      <c r="A525" s="90" t="s">
        <v>2071</v>
      </c>
      <c r="B525" s="90" t="s">
        <v>767</v>
      </c>
      <c r="C525" s="90" t="s">
        <v>1173</v>
      </c>
      <c r="D525" s="90" t="s">
        <v>396</v>
      </c>
      <c r="E525" s="90" t="s">
        <v>1853</v>
      </c>
      <c r="F525" s="109">
        <v>0.59248299999999998</v>
      </c>
      <c r="G525" s="109">
        <v>0.36130233</v>
      </c>
      <c r="H525" s="110">
        <f t="shared" si="31"/>
        <v>0.63985380332310604</v>
      </c>
      <c r="I525" s="127">
        <v>0.63394799000000002</v>
      </c>
      <c r="J525" s="127">
        <v>0.23943449</v>
      </c>
      <c r="K525" s="110">
        <f t="shared" si="30"/>
        <v>1.6476886851180046</v>
      </c>
      <c r="L525" s="91">
        <f t="shared" si="32"/>
        <v>1.0699851134969274</v>
      </c>
      <c r="N525" s="47"/>
    </row>
    <row r="526" spans="1:14" x14ac:dyDescent="0.2">
      <c r="A526" s="90" t="s">
        <v>2679</v>
      </c>
      <c r="B526" s="90" t="s">
        <v>1075</v>
      </c>
      <c r="C526" s="90" t="s">
        <v>1173</v>
      </c>
      <c r="D526" s="90" t="s">
        <v>396</v>
      </c>
      <c r="E526" s="90" t="s">
        <v>1853</v>
      </c>
      <c r="F526" s="109">
        <v>0.24332520999999999</v>
      </c>
      <c r="G526" s="109">
        <v>8.5656070000000001E-2</v>
      </c>
      <c r="H526" s="110">
        <f t="shared" si="31"/>
        <v>1.8407234887148101</v>
      </c>
      <c r="I526" s="127">
        <v>0.63160371999999998</v>
      </c>
      <c r="J526" s="127">
        <v>11.324316769999999</v>
      </c>
      <c r="K526" s="110">
        <f t="shared" si="30"/>
        <v>-0.94422588728061518</v>
      </c>
      <c r="L526" s="91">
        <f t="shared" si="32"/>
        <v>2.5957183803519577</v>
      </c>
      <c r="N526" s="47"/>
    </row>
    <row r="527" spans="1:14" x14ac:dyDescent="0.2">
      <c r="A527" s="90" t="s">
        <v>3048</v>
      </c>
      <c r="B527" s="90" t="s">
        <v>3049</v>
      </c>
      <c r="C527" s="90" t="s">
        <v>1173</v>
      </c>
      <c r="D527" s="90" t="s">
        <v>396</v>
      </c>
      <c r="E527" s="90" t="s">
        <v>1853</v>
      </c>
      <c r="F527" s="109">
        <v>0.60795328000000004</v>
      </c>
      <c r="G527" s="109">
        <v>0.44737628000000002</v>
      </c>
      <c r="H527" s="110">
        <f t="shared" si="31"/>
        <v>0.3589305181758855</v>
      </c>
      <c r="I527" s="127">
        <v>0.62467614999999999</v>
      </c>
      <c r="J527" s="127">
        <v>0.45948984999999998</v>
      </c>
      <c r="K527" s="110">
        <f t="shared" si="30"/>
        <v>0.35949934476245771</v>
      </c>
      <c r="L527" s="91">
        <f t="shared" si="32"/>
        <v>1.0275068340777764</v>
      </c>
      <c r="N527" s="47"/>
    </row>
    <row r="528" spans="1:14" x14ac:dyDescent="0.2">
      <c r="A528" s="90" t="s">
        <v>924</v>
      </c>
      <c r="B528" s="90" t="s">
        <v>1061</v>
      </c>
      <c r="C528" s="90" t="s">
        <v>1537</v>
      </c>
      <c r="D528" s="90" t="s">
        <v>396</v>
      </c>
      <c r="E528" s="90" t="s">
        <v>398</v>
      </c>
      <c r="F528" s="109">
        <v>0.97502833</v>
      </c>
      <c r="G528" s="109">
        <v>0.85072432999999992</v>
      </c>
      <c r="H528" s="110">
        <f t="shared" si="31"/>
        <v>0.1461154872577819</v>
      </c>
      <c r="I528" s="127">
        <v>0.61125057999999999</v>
      </c>
      <c r="J528" s="127">
        <v>0.17706215</v>
      </c>
      <c r="K528" s="110">
        <f t="shared" si="30"/>
        <v>2.4521809432450694</v>
      </c>
      <c r="L528" s="91">
        <f t="shared" si="32"/>
        <v>0.62690545617274529</v>
      </c>
      <c r="N528" s="47"/>
    </row>
    <row r="529" spans="1:14" x14ac:dyDescent="0.2">
      <c r="A529" s="90" t="s">
        <v>1430</v>
      </c>
      <c r="B529" s="90" t="s">
        <v>1431</v>
      </c>
      <c r="C529" s="90" t="s">
        <v>1536</v>
      </c>
      <c r="D529" s="90" t="s">
        <v>396</v>
      </c>
      <c r="E529" s="90" t="s">
        <v>1853</v>
      </c>
      <c r="F529" s="109">
        <v>1.5252187500000001</v>
      </c>
      <c r="G529" s="109">
        <v>1.8128633000000001</v>
      </c>
      <c r="H529" s="110">
        <f t="shared" si="31"/>
        <v>-0.15866863761873273</v>
      </c>
      <c r="I529" s="127">
        <v>0.59737176999999997</v>
      </c>
      <c r="J529" s="127">
        <v>0.96668792000000003</v>
      </c>
      <c r="K529" s="110">
        <f t="shared" si="30"/>
        <v>-0.38204278998334851</v>
      </c>
      <c r="L529" s="91">
        <f t="shared" si="32"/>
        <v>0.39166301227282968</v>
      </c>
      <c r="N529" s="47"/>
    </row>
    <row r="530" spans="1:14" x14ac:dyDescent="0.2">
      <c r="A530" s="90" t="s">
        <v>1794</v>
      </c>
      <c r="B530" s="90" t="s">
        <v>1795</v>
      </c>
      <c r="C530" s="90" t="s">
        <v>1173</v>
      </c>
      <c r="D530" s="90" t="s">
        <v>396</v>
      </c>
      <c r="E530" s="90" t="s">
        <v>1853</v>
      </c>
      <c r="F530" s="109">
        <v>0.37554349999999997</v>
      </c>
      <c r="G530" s="109">
        <v>0.32821878999999998</v>
      </c>
      <c r="H530" s="110">
        <f t="shared" si="31"/>
        <v>0.14418647390662787</v>
      </c>
      <c r="I530" s="127">
        <v>0.58415156000000001</v>
      </c>
      <c r="J530" s="127">
        <v>0.57397856000000003</v>
      </c>
      <c r="K530" s="110">
        <f t="shared" si="30"/>
        <v>1.772365852829072E-2</v>
      </c>
      <c r="L530" s="91">
        <f t="shared" si="32"/>
        <v>1.5554830798562618</v>
      </c>
      <c r="N530" s="47"/>
    </row>
    <row r="531" spans="1:14" x14ac:dyDescent="0.2">
      <c r="A531" s="90" t="s">
        <v>2514</v>
      </c>
      <c r="B531" s="90" t="s">
        <v>2515</v>
      </c>
      <c r="C531" s="90" t="s">
        <v>296</v>
      </c>
      <c r="D531" s="90" t="s">
        <v>1434</v>
      </c>
      <c r="E531" s="90" t="s">
        <v>1853</v>
      </c>
      <c r="F531" s="109">
        <v>1.04521508</v>
      </c>
      <c r="G531" s="109">
        <v>0.85061847999999995</v>
      </c>
      <c r="H531" s="110">
        <f t="shared" si="31"/>
        <v>0.22877071751368483</v>
      </c>
      <c r="I531" s="127">
        <v>0.57291181999999996</v>
      </c>
      <c r="J531" s="127">
        <v>3.95317555946104</v>
      </c>
      <c r="K531" s="110">
        <f t="shared" si="30"/>
        <v>-0.85507554334922875</v>
      </c>
      <c r="L531" s="91">
        <f t="shared" si="32"/>
        <v>0.54812816133498565</v>
      </c>
      <c r="N531" s="47"/>
    </row>
    <row r="532" spans="1:14" x14ac:dyDescent="0.2">
      <c r="A532" s="90" t="s">
        <v>2405</v>
      </c>
      <c r="B532" s="90" t="s">
        <v>2406</v>
      </c>
      <c r="C532" s="90" t="s">
        <v>1173</v>
      </c>
      <c r="D532" s="90" t="s">
        <v>396</v>
      </c>
      <c r="E532" s="90" t="s">
        <v>1853</v>
      </c>
      <c r="F532" s="109">
        <v>0.37291000000000002</v>
      </c>
      <c r="G532" s="109">
        <v>0</v>
      </c>
      <c r="H532" s="110" t="str">
        <f t="shared" si="31"/>
        <v/>
      </c>
      <c r="I532" s="127">
        <v>0.57206078999999999</v>
      </c>
      <c r="J532" s="127">
        <v>7.9302999999999995E-3</v>
      </c>
      <c r="K532" s="110">
        <f t="shared" si="30"/>
        <v>71.136084385206118</v>
      </c>
      <c r="L532" s="91">
        <f t="shared" si="32"/>
        <v>1.5340451851653212</v>
      </c>
      <c r="N532" s="47"/>
    </row>
    <row r="533" spans="1:14" x14ac:dyDescent="0.2">
      <c r="A533" s="90" t="s">
        <v>1648</v>
      </c>
      <c r="B533" s="90" t="s">
        <v>1585</v>
      </c>
      <c r="C533" s="90" t="s">
        <v>1536</v>
      </c>
      <c r="D533" s="90" t="s">
        <v>397</v>
      </c>
      <c r="E533" s="90" t="s">
        <v>398</v>
      </c>
      <c r="F533" s="109">
        <v>0.72186715000000001</v>
      </c>
      <c r="G533" s="109">
        <v>1.4371582599999999</v>
      </c>
      <c r="H533" s="110">
        <f t="shared" si="31"/>
        <v>-0.49771213784068569</v>
      </c>
      <c r="I533" s="127">
        <v>0.55636600999999997</v>
      </c>
      <c r="J533" s="127">
        <v>0.85575641000000002</v>
      </c>
      <c r="K533" s="110">
        <f t="shared" si="30"/>
        <v>-0.34985469755347787</v>
      </c>
      <c r="L533" s="91">
        <f t="shared" si="32"/>
        <v>0.77073185834817382</v>
      </c>
      <c r="N533" s="47"/>
    </row>
    <row r="534" spans="1:14" x14ac:dyDescent="0.2">
      <c r="A534" s="90" t="s">
        <v>1818</v>
      </c>
      <c r="B534" s="90" t="s">
        <v>1839</v>
      </c>
      <c r="C534" s="90" t="s">
        <v>1173</v>
      </c>
      <c r="D534" s="90" t="s">
        <v>396</v>
      </c>
      <c r="E534" s="90" t="s">
        <v>1853</v>
      </c>
      <c r="F534" s="109">
        <v>0.54433275000000003</v>
      </c>
      <c r="G534" s="109">
        <v>4.6149249999999998E-3</v>
      </c>
      <c r="H534" s="110" t="str">
        <f t="shared" si="31"/>
        <v/>
      </c>
      <c r="I534" s="127">
        <v>0.55190055000000005</v>
      </c>
      <c r="J534" s="127">
        <v>1.9486130000000001E-2</v>
      </c>
      <c r="K534" s="110">
        <f t="shared" si="30"/>
        <v>27.32273776270609</v>
      </c>
      <c r="L534" s="91">
        <f t="shared" si="32"/>
        <v>1.013902893037393</v>
      </c>
      <c r="N534" s="47"/>
    </row>
    <row r="535" spans="1:14" x14ac:dyDescent="0.2">
      <c r="A535" s="90" t="s">
        <v>757</v>
      </c>
      <c r="B535" s="90" t="s">
        <v>248</v>
      </c>
      <c r="C535" s="90" t="s">
        <v>1173</v>
      </c>
      <c r="D535" s="90" t="s">
        <v>396</v>
      </c>
      <c r="E535" s="90" t="s">
        <v>1853</v>
      </c>
      <c r="F535" s="109">
        <v>0.24263269399999998</v>
      </c>
      <c r="G535" s="109">
        <v>7.1394331999999991E-2</v>
      </c>
      <c r="H535" s="110">
        <f t="shared" si="31"/>
        <v>2.3984867874385323</v>
      </c>
      <c r="I535" s="127">
        <v>0.54833597000000001</v>
      </c>
      <c r="J535" s="127">
        <v>0.24309930999999999</v>
      </c>
      <c r="K535" s="110">
        <f t="shared" si="30"/>
        <v>1.255604797891035</v>
      </c>
      <c r="L535" s="91">
        <f t="shared" si="32"/>
        <v>2.2599426357603729</v>
      </c>
      <c r="N535" s="47"/>
    </row>
    <row r="536" spans="1:14" x14ac:dyDescent="0.2">
      <c r="A536" s="90" t="s">
        <v>979</v>
      </c>
      <c r="B536" s="90" t="s">
        <v>980</v>
      </c>
      <c r="C536" s="90" t="s">
        <v>1537</v>
      </c>
      <c r="D536" s="90" t="s">
        <v>396</v>
      </c>
      <c r="E536" s="90" t="s">
        <v>1853</v>
      </c>
      <c r="F536" s="109">
        <v>0.67408227599999992</v>
      </c>
      <c r="G536" s="109">
        <v>0.27397410900000002</v>
      </c>
      <c r="H536" s="110">
        <f t="shared" si="31"/>
        <v>1.4603867805625379</v>
      </c>
      <c r="I536" s="127">
        <v>0.53073217000000006</v>
      </c>
      <c r="J536" s="127">
        <v>0.30408721999999999</v>
      </c>
      <c r="K536" s="110">
        <f t="shared" si="30"/>
        <v>0.74532875797937215</v>
      </c>
      <c r="L536" s="91">
        <f t="shared" si="32"/>
        <v>0.78734034241244477</v>
      </c>
      <c r="N536" s="47"/>
    </row>
    <row r="537" spans="1:14" x14ac:dyDescent="0.2">
      <c r="A537" s="90" t="s">
        <v>2096</v>
      </c>
      <c r="B537" s="90" t="s">
        <v>128</v>
      </c>
      <c r="C537" s="90" t="s">
        <v>1530</v>
      </c>
      <c r="D537" s="90" t="s">
        <v>396</v>
      </c>
      <c r="E537" s="90" t="s">
        <v>1853</v>
      </c>
      <c r="F537" s="109">
        <v>3.1955778229999998</v>
      </c>
      <c r="G537" s="109">
        <v>2.2889697</v>
      </c>
      <c r="H537" s="110">
        <f t="shared" si="31"/>
        <v>0.39607694370091484</v>
      </c>
      <c r="I537" s="127">
        <v>0.52635020999999993</v>
      </c>
      <c r="J537" s="127">
        <v>0.47247226000000003</v>
      </c>
      <c r="K537" s="110">
        <f t="shared" si="30"/>
        <v>0.11403410223491184</v>
      </c>
      <c r="L537" s="91">
        <f t="shared" si="32"/>
        <v>0.16471206121522766</v>
      </c>
      <c r="N537" s="47"/>
    </row>
    <row r="538" spans="1:14" x14ac:dyDescent="0.2">
      <c r="A538" s="90" t="s">
        <v>291</v>
      </c>
      <c r="B538" s="90" t="s">
        <v>292</v>
      </c>
      <c r="C538" s="90" t="s">
        <v>296</v>
      </c>
      <c r="D538" s="90" t="s">
        <v>397</v>
      </c>
      <c r="E538" s="90" t="s">
        <v>1853</v>
      </c>
      <c r="F538" s="109">
        <v>0.65936416000000009</v>
      </c>
      <c r="G538" s="109">
        <v>4.1700000000000001E-3</v>
      </c>
      <c r="H538" s="110" t="str">
        <f t="shared" si="31"/>
        <v/>
      </c>
      <c r="I538" s="127">
        <v>0.51703200000000005</v>
      </c>
      <c r="J538" s="127">
        <v>0</v>
      </c>
      <c r="K538" s="110" t="str">
        <f t="shared" ref="K538:K569" si="33">IF(ISERROR(I538/J538-1),"",IF((I538/J538-1)&gt;10000%,"",I538/J538-1))</f>
        <v/>
      </c>
      <c r="L538" s="91">
        <f t="shared" si="32"/>
        <v>0.78413725125733247</v>
      </c>
      <c r="N538" s="47"/>
    </row>
    <row r="539" spans="1:14" x14ac:dyDescent="0.2">
      <c r="A539" s="90" t="s">
        <v>2871</v>
      </c>
      <c r="B539" s="90" t="s">
        <v>2857</v>
      </c>
      <c r="C539" s="90" t="s">
        <v>1536</v>
      </c>
      <c r="D539" s="90" t="s">
        <v>396</v>
      </c>
      <c r="E539" s="90" t="s">
        <v>1853</v>
      </c>
      <c r="F539" s="109">
        <v>0.48303067999999999</v>
      </c>
      <c r="G539" s="109">
        <v>9.0635270000000004E-2</v>
      </c>
      <c r="H539" s="110">
        <f t="shared" si="31"/>
        <v>4.329389761844368</v>
      </c>
      <c r="I539" s="127">
        <v>0.50111201999999999</v>
      </c>
      <c r="J539" s="127">
        <v>1.1657852399999999</v>
      </c>
      <c r="K539" s="110">
        <f t="shared" si="33"/>
        <v>-0.57015065656518349</v>
      </c>
      <c r="L539" s="91">
        <f t="shared" si="32"/>
        <v>1.037433108803772</v>
      </c>
      <c r="N539" s="47"/>
    </row>
    <row r="540" spans="1:14" x14ac:dyDescent="0.2">
      <c r="A540" s="90" t="s">
        <v>1796</v>
      </c>
      <c r="B540" s="90" t="s">
        <v>1797</v>
      </c>
      <c r="C540" s="90" t="s">
        <v>1173</v>
      </c>
      <c r="D540" s="90" t="s">
        <v>396</v>
      </c>
      <c r="E540" s="90" t="s">
        <v>1853</v>
      </c>
      <c r="F540" s="109">
        <v>0.325017006</v>
      </c>
      <c r="G540" s="109">
        <v>0.19604535999999997</v>
      </c>
      <c r="H540" s="110">
        <f t="shared" si="31"/>
        <v>0.65786635297055773</v>
      </c>
      <c r="I540" s="127">
        <v>0.49915765000000001</v>
      </c>
      <c r="J540" s="127">
        <v>0.14500088</v>
      </c>
      <c r="K540" s="110">
        <f t="shared" si="33"/>
        <v>2.4424456596401347</v>
      </c>
      <c r="L540" s="91">
        <f t="shared" si="32"/>
        <v>1.5357893303589167</v>
      </c>
      <c r="N540" s="47"/>
    </row>
    <row r="541" spans="1:14" x14ac:dyDescent="0.2">
      <c r="A541" s="90" t="s">
        <v>644</v>
      </c>
      <c r="B541" s="90" t="s">
        <v>645</v>
      </c>
      <c r="C541" s="90" t="s">
        <v>1173</v>
      </c>
      <c r="D541" s="90" t="s">
        <v>396</v>
      </c>
      <c r="E541" s="90" t="s">
        <v>1853</v>
      </c>
      <c r="F541" s="109">
        <v>4.0556778420000006</v>
      </c>
      <c r="G541" s="109">
        <v>2.9664506069999996</v>
      </c>
      <c r="H541" s="110">
        <f t="shared" si="31"/>
        <v>0.36718198928703782</v>
      </c>
      <c r="I541" s="127">
        <v>0.49284235999999998</v>
      </c>
      <c r="J541" s="127">
        <v>1.3717283600000001</v>
      </c>
      <c r="K541" s="110">
        <f t="shared" si="33"/>
        <v>-0.64071431751983321</v>
      </c>
      <c r="L541" s="91">
        <f t="shared" si="32"/>
        <v>0.12151910955456011</v>
      </c>
      <c r="N541" s="47"/>
    </row>
    <row r="542" spans="1:14" x14ac:dyDescent="0.2">
      <c r="A542" s="90" t="s">
        <v>485</v>
      </c>
      <c r="B542" s="90" t="s">
        <v>838</v>
      </c>
      <c r="C542" s="90" t="s">
        <v>1531</v>
      </c>
      <c r="D542" s="90" t="s">
        <v>396</v>
      </c>
      <c r="E542" s="90" t="s">
        <v>1853</v>
      </c>
      <c r="F542" s="109">
        <v>5.4997858999999996E-2</v>
      </c>
      <c r="G542" s="109">
        <v>0.46457821500000002</v>
      </c>
      <c r="H542" s="110">
        <f t="shared" si="31"/>
        <v>-0.88161765398319425</v>
      </c>
      <c r="I542" s="127">
        <v>0.48781159000000002</v>
      </c>
      <c r="J542" s="127">
        <v>35.53804513</v>
      </c>
      <c r="K542" s="110">
        <f t="shared" si="33"/>
        <v>-0.98627353901387771</v>
      </c>
      <c r="L542" s="91">
        <f t="shared" si="32"/>
        <v>8.8696469075278017</v>
      </c>
      <c r="N542" s="47"/>
    </row>
    <row r="543" spans="1:14" x14ac:dyDescent="0.2">
      <c r="A543" s="90" t="s">
        <v>484</v>
      </c>
      <c r="B543" s="90" t="s">
        <v>837</v>
      </c>
      <c r="C543" s="90" t="s">
        <v>1531</v>
      </c>
      <c r="D543" s="90" t="s">
        <v>396</v>
      </c>
      <c r="E543" s="90" t="s">
        <v>1853</v>
      </c>
      <c r="F543" s="109">
        <v>1.734388295</v>
      </c>
      <c r="G543" s="109">
        <v>0.15195374</v>
      </c>
      <c r="H543" s="110">
        <f t="shared" si="31"/>
        <v>10.413923046579834</v>
      </c>
      <c r="I543" s="127">
        <v>0.46661091999999998</v>
      </c>
      <c r="J543" s="127">
        <v>0.24637242000000001</v>
      </c>
      <c r="K543" s="110">
        <f t="shared" si="33"/>
        <v>0.89392513983505117</v>
      </c>
      <c r="L543" s="91">
        <f t="shared" si="32"/>
        <v>0.26903486453706721</v>
      </c>
      <c r="N543" s="47"/>
    </row>
    <row r="544" spans="1:14" x14ac:dyDescent="0.2">
      <c r="A544" s="90" t="s">
        <v>1756</v>
      </c>
      <c r="B544" s="90" t="s">
        <v>963</v>
      </c>
      <c r="C544" s="90" t="s">
        <v>2397</v>
      </c>
      <c r="D544" s="90" t="s">
        <v>397</v>
      </c>
      <c r="E544" s="90" t="s">
        <v>398</v>
      </c>
      <c r="F544" s="109">
        <v>0.76178769999999996</v>
      </c>
      <c r="G544" s="109">
        <v>1.56457285</v>
      </c>
      <c r="H544" s="110">
        <f t="shared" si="31"/>
        <v>-0.51310180283391726</v>
      </c>
      <c r="I544" s="127">
        <v>0.46328728999999996</v>
      </c>
      <c r="J544" s="127">
        <v>8.2949456700000006</v>
      </c>
      <c r="K544" s="110">
        <f t="shared" si="33"/>
        <v>-0.94414824298662348</v>
      </c>
      <c r="L544" s="91">
        <f t="shared" si="32"/>
        <v>0.6081580078019112</v>
      </c>
      <c r="N544" s="47"/>
    </row>
    <row r="545" spans="1:14" x14ac:dyDescent="0.2">
      <c r="A545" s="90" t="s">
        <v>2061</v>
      </c>
      <c r="B545" s="90" t="s">
        <v>530</v>
      </c>
      <c r="C545" s="90" t="s">
        <v>1173</v>
      </c>
      <c r="D545" s="90" t="s">
        <v>396</v>
      </c>
      <c r="E545" s="90" t="s">
        <v>1853</v>
      </c>
      <c r="F545" s="109">
        <v>0.28647064799999999</v>
      </c>
      <c r="G545" s="109">
        <v>1.9347916650000001</v>
      </c>
      <c r="H545" s="110">
        <f t="shared" si="31"/>
        <v>-0.85193721206153739</v>
      </c>
      <c r="I545" s="127">
        <v>0.45496976</v>
      </c>
      <c r="J545" s="127">
        <v>8.3271183400000002</v>
      </c>
      <c r="K545" s="110">
        <f t="shared" si="33"/>
        <v>-0.94536288047997163</v>
      </c>
      <c r="L545" s="91">
        <f t="shared" si="32"/>
        <v>1.5881897959751883</v>
      </c>
      <c r="N545" s="47"/>
    </row>
    <row r="546" spans="1:14" x14ac:dyDescent="0.2">
      <c r="A546" s="90" t="s">
        <v>489</v>
      </c>
      <c r="B546" s="90" t="s">
        <v>841</v>
      </c>
      <c r="C546" s="90" t="s">
        <v>1531</v>
      </c>
      <c r="D546" s="90" t="s">
        <v>396</v>
      </c>
      <c r="E546" s="90" t="s">
        <v>1853</v>
      </c>
      <c r="F546" s="109">
        <v>0.51623583500000003</v>
      </c>
      <c r="G546" s="109">
        <v>0.554433438</v>
      </c>
      <c r="H546" s="110">
        <f t="shared" si="31"/>
        <v>-6.8894839997006074E-2</v>
      </c>
      <c r="I546" s="127">
        <v>0.45298721999999997</v>
      </c>
      <c r="J546" s="127">
        <v>0.16096827999999999</v>
      </c>
      <c r="K546" s="110">
        <f t="shared" si="33"/>
        <v>1.8141396553407914</v>
      </c>
      <c r="L546" s="91">
        <f t="shared" si="32"/>
        <v>0.87748116129907938</v>
      </c>
      <c r="N546" s="47"/>
    </row>
    <row r="547" spans="1:14" x14ac:dyDescent="0.2">
      <c r="A547" s="90" t="s">
        <v>1824</v>
      </c>
      <c r="B547" s="90" t="s">
        <v>1845</v>
      </c>
      <c r="C547" s="90" t="s">
        <v>1173</v>
      </c>
      <c r="D547" s="90" t="s">
        <v>396</v>
      </c>
      <c r="E547" s="90" t="s">
        <v>1853</v>
      </c>
      <c r="F547" s="109">
        <v>0.68492193500000009</v>
      </c>
      <c r="G547" s="109">
        <v>1.1135195800000002</v>
      </c>
      <c r="H547" s="110">
        <f t="shared" si="31"/>
        <v>-0.38490355508611718</v>
      </c>
      <c r="I547" s="127">
        <v>0.44510179</v>
      </c>
      <c r="J547" s="127">
        <v>0.68482847000000002</v>
      </c>
      <c r="K547" s="110">
        <f t="shared" si="33"/>
        <v>-0.35005361269516144</v>
      </c>
      <c r="L547" s="91">
        <f t="shared" si="32"/>
        <v>0.64985769509630309</v>
      </c>
      <c r="N547" s="47"/>
    </row>
    <row r="548" spans="1:14" x14ac:dyDescent="0.2">
      <c r="A548" s="90" t="s">
        <v>744</v>
      </c>
      <c r="B548" s="90" t="s">
        <v>745</v>
      </c>
      <c r="C548" s="90" t="s">
        <v>1531</v>
      </c>
      <c r="D548" s="90" t="s">
        <v>396</v>
      </c>
      <c r="E548" s="90" t="s">
        <v>1853</v>
      </c>
      <c r="F548" s="109">
        <v>0.27821035</v>
      </c>
      <c r="G548" s="109">
        <v>0.171239895</v>
      </c>
      <c r="H548" s="110">
        <f t="shared" si="31"/>
        <v>0.62468185348980731</v>
      </c>
      <c r="I548" s="127">
        <v>0.43292127000000002</v>
      </c>
      <c r="J548" s="127">
        <v>0</v>
      </c>
      <c r="K548" s="110" t="str">
        <f t="shared" si="33"/>
        <v/>
      </c>
      <c r="L548" s="91">
        <f t="shared" si="32"/>
        <v>1.5560933301007673</v>
      </c>
      <c r="N548" s="47"/>
    </row>
    <row r="549" spans="1:14" x14ac:dyDescent="0.2">
      <c r="A549" s="90" t="s">
        <v>2766</v>
      </c>
      <c r="B549" s="90" t="s">
        <v>2767</v>
      </c>
      <c r="C549" s="90" t="s">
        <v>296</v>
      </c>
      <c r="D549" s="90" t="s">
        <v>397</v>
      </c>
      <c r="E549" s="90" t="s">
        <v>398</v>
      </c>
      <c r="F549" s="109">
        <v>0</v>
      </c>
      <c r="G549" s="109">
        <v>1.2238045900000001</v>
      </c>
      <c r="H549" s="110">
        <f t="shared" si="31"/>
        <v>-1</v>
      </c>
      <c r="I549" s="127">
        <v>0.416905096972564</v>
      </c>
      <c r="J549" s="127">
        <v>0</v>
      </c>
      <c r="K549" s="110" t="str">
        <f t="shared" si="33"/>
        <v/>
      </c>
      <c r="L549" s="91" t="str">
        <f t="shared" si="32"/>
        <v/>
      </c>
      <c r="N549" s="47"/>
    </row>
    <row r="550" spans="1:14" x14ac:dyDescent="0.2">
      <c r="A550" s="90" t="s">
        <v>492</v>
      </c>
      <c r="B550" s="90" t="s">
        <v>843</v>
      </c>
      <c r="C550" s="90" t="s">
        <v>1531</v>
      </c>
      <c r="D550" s="90" t="s">
        <v>396</v>
      </c>
      <c r="E550" s="90" t="s">
        <v>1853</v>
      </c>
      <c r="F550" s="109">
        <v>0.60768194900000005</v>
      </c>
      <c r="G550" s="109">
        <v>0.97507629699999998</v>
      </c>
      <c r="H550" s="110">
        <f t="shared" si="31"/>
        <v>-0.37678523119714391</v>
      </c>
      <c r="I550" s="127">
        <v>0.41577550000000002</v>
      </c>
      <c r="J550" s="127">
        <v>0.83915399999999996</v>
      </c>
      <c r="K550" s="110">
        <f t="shared" si="33"/>
        <v>-0.50453015775411902</v>
      </c>
      <c r="L550" s="91">
        <f t="shared" si="32"/>
        <v>0.68419919447039557</v>
      </c>
      <c r="N550" s="47"/>
    </row>
    <row r="551" spans="1:14" x14ac:dyDescent="0.2">
      <c r="A551" s="90" t="s">
        <v>2079</v>
      </c>
      <c r="B551" s="90" t="s">
        <v>266</v>
      </c>
      <c r="C551" s="90" t="s">
        <v>1173</v>
      </c>
      <c r="D551" s="90" t="s">
        <v>397</v>
      </c>
      <c r="E551" s="90" t="s">
        <v>398</v>
      </c>
      <c r="F551" s="109">
        <v>5.4942999999999999E-2</v>
      </c>
      <c r="G551" s="109">
        <v>0.28701879999999996</v>
      </c>
      <c r="H551" s="110">
        <f t="shared" si="31"/>
        <v>-0.80857351504500752</v>
      </c>
      <c r="I551" s="127">
        <v>0.41414821999999996</v>
      </c>
      <c r="J551" s="127">
        <v>0.16723879999999999</v>
      </c>
      <c r="K551" s="110">
        <f t="shared" si="33"/>
        <v>1.4763883739897676</v>
      </c>
      <c r="L551" s="91">
        <f t="shared" si="32"/>
        <v>7.5377795169539334</v>
      </c>
      <c r="N551" s="47"/>
    </row>
    <row r="552" spans="1:14" x14ac:dyDescent="0.2">
      <c r="A552" s="90" t="s">
        <v>1922</v>
      </c>
      <c r="B552" s="90" t="s">
        <v>1912</v>
      </c>
      <c r="C552" s="90" t="s">
        <v>1752</v>
      </c>
      <c r="D552" s="90" t="s">
        <v>397</v>
      </c>
      <c r="E552" s="90" t="s">
        <v>398</v>
      </c>
      <c r="F552" s="109">
        <v>0.42201290000000002</v>
      </c>
      <c r="G552" s="109">
        <v>0.16988201999999999</v>
      </c>
      <c r="H552" s="110">
        <f t="shared" si="31"/>
        <v>1.4841528255903715</v>
      </c>
      <c r="I552" s="127">
        <v>0.41194978999999998</v>
      </c>
      <c r="J552" s="127">
        <v>0</v>
      </c>
      <c r="K552" s="110" t="str">
        <f t="shared" si="33"/>
        <v/>
      </c>
      <c r="L552" s="91">
        <f t="shared" si="32"/>
        <v>0.97615449669903442</v>
      </c>
      <c r="N552" s="47"/>
    </row>
    <row r="553" spans="1:14" x14ac:dyDescent="0.2">
      <c r="A553" s="90" t="s">
        <v>3052</v>
      </c>
      <c r="B553" s="90" t="s">
        <v>3053</v>
      </c>
      <c r="C553" s="90" t="s">
        <v>1173</v>
      </c>
      <c r="D553" s="90" t="s">
        <v>396</v>
      </c>
      <c r="E553" s="90" t="s">
        <v>1853</v>
      </c>
      <c r="F553" s="109">
        <v>0.38735069500000002</v>
      </c>
      <c r="G553" s="109">
        <v>0.132181095</v>
      </c>
      <c r="H553" s="110">
        <f t="shared" si="31"/>
        <v>1.9304545782435834</v>
      </c>
      <c r="I553" s="127">
        <v>0.41164342999999998</v>
      </c>
      <c r="J553" s="127">
        <v>0.12499250000000001</v>
      </c>
      <c r="K553" s="110">
        <f t="shared" si="33"/>
        <v>2.2933450407024418</v>
      </c>
      <c r="L553" s="91">
        <f t="shared" si="32"/>
        <v>1.0627150933600362</v>
      </c>
      <c r="N553" s="47"/>
    </row>
    <row r="554" spans="1:14" x14ac:dyDescent="0.2">
      <c r="A554" s="90" t="s">
        <v>1672</v>
      </c>
      <c r="B554" s="90" t="s">
        <v>697</v>
      </c>
      <c r="C554" s="90" t="s">
        <v>1534</v>
      </c>
      <c r="D554" s="90" t="s">
        <v>396</v>
      </c>
      <c r="E554" s="90" t="s">
        <v>1853</v>
      </c>
      <c r="F554" s="109">
        <v>3.6660862500000002</v>
      </c>
      <c r="G554" s="109">
        <v>2.0821433300000001</v>
      </c>
      <c r="H554" s="110">
        <f t="shared" si="31"/>
        <v>0.76072713015390736</v>
      </c>
      <c r="I554" s="127">
        <v>0.40173658000000001</v>
      </c>
      <c r="J554" s="127">
        <v>0</v>
      </c>
      <c r="K554" s="110" t="str">
        <f t="shared" si="33"/>
        <v/>
      </c>
      <c r="L554" s="91">
        <f t="shared" si="32"/>
        <v>0.10958186812980736</v>
      </c>
      <c r="N554" s="47"/>
    </row>
    <row r="555" spans="1:14" x14ac:dyDescent="0.2">
      <c r="A555" s="90" t="s">
        <v>1972</v>
      </c>
      <c r="B555" s="90" t="s">
        <v>135</v>
      </c>
      <c r="C555" s="90" t="s">
        <v>1530</v>
      </c>
      <c r="D555" s="90" t="s">
        <v>396</v>
      </c>
      <c r="E555" s="90" t="s">
        <v>1853</v>
      </c>
      <c r="F555" s="109">
        <v>0.56863163999999999</v>
      </c>
      <c r="G555" s="109">
        <v>0.74596024999999999</v>
      </c>
      <c r="H555" s="110">
        <f t="shared" si="31"/>
        <v>-0.23771857816820663</v>
      </c>
      <c r="I555" s="127">
        <v>0.40124040999999999</v>
      </c>
      <c r="J555" s="127">
        <v>0</v>
      </c>
      <c r="K555" s="110" t="str">
        <f t="shared" si="33"/>
        <v/>
      </c>
      <c r="L555" s="91">
        <f t="shared" si="32"/>
        <v>0.7056244882891145</v>
      </c>
      <c r="N555" s="47"/>
    </row>
    <row r="556" spans="1:14" x14ac:dyDescent="0.2">
      <c r="A556" s="90" t="s">
        <v>1661</v>
      </c>
      <c r="B556" s="90" t="s">
        <v>557</v>
      </c>
      <c r="C556" s="90" t="s">
        <v>1173</v>
      </c>
      <c r="D556" s="90" t="s">
        <v>396</v>
      </c>
      <c r="E556" s="90" t="s">
        <v>1853</v>
      </c>
      <c r="F556" s="109">
        <v>3.6742499999999997E-2</v>
      </c>
      <c r="G556" s="109">
        <v>0.13564224999999999</v>
      </c>
      <c r="H556" s="110">
        <f t="shared" si="31"/>
        <v>-0.72912201028809243</v>
      </c>
      <c r="I556" s="127">
        <v>0.39682998999999997</v>
      </c>
      <c r="J556" s="127">
        <v>1.1206299999999999E-2</v>
      </c>
      <c r="K556" s="110">
        <f t="shared" si="33"/>
        <v>34.411330233886297</v>
      </c>
      <c r="L556" s="91">
        <f t="shared" si="32"/>
        <v>10.800299108661632</v>
      </c>
      <c r="N556" s="47"/>
    </row>
    <row r="557" spans="1:14" x14ac:dyDescent="0.2">
      <c r="A557" s="90" t="s">
        <v>1859</v>
      </c>
      <c r="B557" s="90" t="s">
        <v>1860</v>
      </c>
      <c r="C557" s="90" t="s">
        <v>1173</v>
      </c>
      <c r="D557" s="90" t="s">
        <v>396</v>
      </c>
      <c r="E557" s="90" t="s">
        <v>1853</v>
      </c>
      <c r="F557" s="109">
        <v>0.43233638000000002</v>
      </c>
      <c r="G557" s="109">
        <v>2.3728172599999997</v>
      </c>
      <c r="H557" s="110">
        <f t="shared" si="31"/>
        <v>-0.81779617533631721</v>
      </c>
      <c r="I557" s="127">
        <v>0.39383361</v>
      </c>
      <c r="J557" s="127">
        <v>3.8489543300000002</v>
      </c>
      <c r="K557" s="110">
        <f t="shared" si="33"/>
        <v>-0.8976777648593196</v>
      </c>
      <c r="L557" s="91">
        <f t="shared" si="32"/>
        <v>0.91094256282573305</v>
      </c>
      <c r="N557" s="47"/>
    </row>
    <row r="558" spans="1:14" x14ac:dyDescent="0.2">
      <c r="A558" s="90" t="s">
        <v>491</v>
      </c>
      <c r="B558" s="90" t="s">
        <v>842</v>
      </c>
      <c r="C558" s="90" t="s">
        <v>1531</v>
      </c>
      <c r="D558" s="90" t="s">
        <v>396</v>
      </c>
      <c r="E558" s="90" t="s">
        <v>1853</v>
      </c>
      <c r="F558" s="109">
        <v>0.31395176000000002</v>
      </c>
      <c r="G558" s="109">
        <v>0.12538188</v>
      </c>
      <c r="H558" s="110">
        <f t="shared" si="31"/>
        <v>1.5039643686950619</v>
      </c>
      <c r="I558" s="127">
        <v>0.38886363000000002</v>
      </c>
      <c r="J558" s="127">
        <v>0.21102129</v>
      </c>
      <c r="K558" s="110">
        <f t="shared" si="33"/>
        <v>0.8427696560854121</v>
      </c>
      <c r="L558" s="91">
        <f t="shared" si="32"/>
        <v>1.2386094921079596</v>
      </c>
      <c r="N558" s="47"/>
    </row>
    <row r="559" spans="1:14" x14ac:dyDescent="0.2">
      <c r="A559" s="90" t="s">
        <v>2080</v>
      </c>
      <c r="B559" s="90" t="s">
        <v>605</v>
      </c>
      <c r="C559" s="90" t="s">
        <v>1530</v>
      </c>
      <c r="D559" s="90" t="s">
        <v>396</v>
      </c>
      <c r="E559" s="90" t="s">
        <v>1853</v>
      </c>
      <c r="F559" s="109">
        <v>3.0143485399999999</v>
      </c>
      <c r="G559" s="109">
        <v>1.5883929399999999</v>
      </c>
      <c r="H559" s="110">
        <f t="shared" si="31"/>
        <v>0.89773478847117016</v>
      </c>
      <c r="I559" s="127">
        <v>0.38446923999999999</v>
      </c>
      <c r="J559" s="127">
        <v>5.0674280000000002E-2</v>
      </c>
      <c r="K559" s="110">
        <f t="shared" si="33"/>
        <v>6.5870686273194208</v>
      </c>
      <c r="L559" s="91">
        <f t="shared" si="32"/>
        <v>0.12754637856178369</v>
      </c>
      <c r="N559" s="47"/>
    </row>
    <row r="560" spans="1:14" x14ac:dyDescent="0.2">
      <c r="A560" s="90" t="s">
        <v>2978</v>
      </c>
      <c r="B560" s="90" t="s">
        <v>2979</v>
      </c>
      <c r="C560" s="90" t="s">
        <v>1173</v>
      </c>
      <c r="D560" s="90" t="s">
        <v>397</v>
      </c>
      <c r="E560" s="90" t="s">
        <v>398</v>
      </c>
      <c r="F560" s="109">
        <v>0.35392453999999995</v>
      </c>
      <c r="G560" s="109">
        <v>0.16897345499999999</v>
      </c>
      <c r="H560" s="110">
        <f t="shared" si="31"/>
        <v>1.09455704151874</v>
      </c>
      <c r="I560" s="127">
        <v>0.37369497999999995</v>
      </c>
      <c r="J560" s="127">
        <v>0.14787104999999998</v>
      </c>
      <c r="K560" s="110">
        <f t="shared" si="33"/>
        <v>1.527167961544873</v>
      </c>
      <c r="L560" s="91">
        <f t="shared" si="32"/>
        <v>1.0558606080267845</v>
      </c>
      <c r="N560" s="47"/>
    </row>
    <row r="561" spans="1:14" x14ac:dyDescent="0.2">
      <c r="A561" s="90" t="s">
        <v>730</v>
      </c>
      <c r="B561" s="90" t="s">
        <v>731</v>
      </c>
      <c r="C561" s="90" t="s">
        <v>1531</v>
      </c>
      <c r="D561" s="90" t="s">
        <v>396</v>
      </c>
      <c r="E561" s="90" t="s">
        <v>1853</v>
      </c>
      <c r="F561" s="109">
        <v>3.5416705529999999</v>
      </c>
      <c r="G561" s="109">
        <v>3.0164890350000002</v>
      </c>
      <c r="H561" s="110">
        <f t="shared" si="31"/>
        <v>0.17410357269871524</v>
      </c>
      <c r="I561" s="127">
        <v>0.3716624</v>
      </c>
      <c r="J561" s="127">
        <v>1.238618E-2</v>
      </c>
      <c r="K561" s="110">
        <f t="shared" si="33"/>
        <v>29.006216605926927</v>
      </c>
      <c r="L561" s="91">
        <f t="shared" si="32"/>
        <v>0.10493985661234935</v>
      </c>
      <c r="N561" s="47"/>
    </row>
    <row r="562" spans="1:14" x14ac:dyDescent="0.2">
      <c r="A562" s="90" t="s">
        <v>2144</v>
      </c>
      <c r="B562" s="90" t="s">
        <v>2143</v>
      </c>
      <c r="C562" s="90" t="s">
        <v>1752</v>
      </c>
      <c r="D562" s="90" t="s">
        <v>397</v>
      </c>
      <c r="E562" s="90" t="s">
        <v>398</v>
      </c>
      <c r="F562" s="109">
        <v>0.10078332000000001</v>
      </c>
      <c r="G562" s="109">
        <v>5.1080519999999997E-2</v>
      </c>
      <c r="H562" s="110">
        <f t="shared" si="31"/>
        <v>0.97302846564600398</v>
      </c>
      <c r="I562" s="127">
        <v>0.36858303578621199</v>
      </c>
      <c r="J562" s="127">
        <v>3.7004580000000002E-2</v>
      </c>
      <c r="K562" s="110">
        <f t="shared" si="33"/>
        <v>8.9604707251429954</v>
      </c>
      <c r="L562" s="91">
        <f t="shared" si="32"/>
        <v>3.6571829126705881</v>
      </c>
      <c r="N562" s="47"/>
    </row>
    <row r="563" spans="1:14" x14ac:dyDescent="0.2">
      <c r="A563" s="90" t="s">
        <v>2778</v>
      </c>
      <c r="B563" s="90" t="s">
        <v>2779</v>
      </c>
      <c r="C563" s="90" t="s">
        <v>1752</v>
      </c>
      <c r="D563" s="90" t="s">
        <v>397</v>
      </c>
      <c r="E563" s="90" t="s">
        <v>398</v>
      </c>
      <c r="F563" s="109">
        <v>1.8725E-3</v>
      </c>
      <c r="G563" s="109">
        <v>0.24485999999999999</v>
      </c>
      <c r="H563" s="110">
        <f t="shared" si="31"/>
        <v>-0.99235277301315039</v>
      </c>
      <c r="I563" s="127">
        <v>0.362539230769231</v>
      </c>
      <c r="J563" s="127">
        <v>0</v>
      </c>
      <c r="K563" s="110" t="str">
        <f t="shared" si="33"/>
        <v/>
      </c>
      <c r="L563" s="91" t="str">
        <f t="shared" si="32"/>
        <v/>
      </c>
      <c r="N563" s="47"/>
    </row>
    <row r="564" spans="1:14" x14ac:dyDescent="0.2">
      <c r="A564" s="90" t="s">
        <v>486</v>
      </c>
      <c r="B564" s="90" t="s">
        <v>839</v>
      </c>
      <c r="C564" s="90" t="s">
        <v>1531</v>
      </c>
      <c r="D564" s="90" t="s">
        <v>396</v>
      </c>
      <c r="E564" s="90" t="s">
        <v>1853</v>
      </c>
      <c r="F564" s="109">
        <v>0.102973853</v>
      </c>
      <c r="G564" s="109">
        <v>1.525869388</v>
      </c>
      <c r="H564" s="110">
        <f t="shared" si="31"/>
        <v>-0.93251463473228813</v>
      </c>
      <c r="I564" s="127">
        <v>0.35996624999999999</v>
      </c>
      <c r="J564" s="127">
        <v>3.0673361400000001</v>
      </c>
      <c r="K564" s="110">
        <f t="shared" si="33"/>
        <v>-0.88264532037887444</v>
      </c>
      <c r="L564" s="91">
        <f t="shared" si="32"/>
        <v>3.4957053612434992</v>
      </c>
      <c r="N564" s="47"/>
    </row>
    <row r="565" spans="1:14" x14ac:dyDescent="0.2">
      <c r="A565" s="90" t="s">
        <v>2069</v>
      </c>
      <c r="B565" s="90" t="s">
        <v>762</v>
      </c>
      <c r="C565" s="90" t="s">
        <v>1173</v>
      </c>
      <c r="D565" s="90" t="s">
        <v>396</v>
      </c>
      <c r="E565" s="90" t="s">
        <v>1853</v>
      </c>
      <c r="F565" s="109">
        <v>0.1155485</v>
      </c>
      <c r="G565" s="109">
        <v>4.8537995E-2</v>
      </c>
      <c r="H565" s="110">
        <f t="shared" si="31"/>
        <v>1.3805783489820707</v>
      </c>
      <c r="I565" s="127">
        <v>0.35972723000000001</v>
      </c>
      <c r="J565" s="127">
        <v>7.7438869999999993E-2</v>
      </c>
      <c r="K565" s="110">
        <f t="shared" si="33"/>
        <v>3.6453057747356077</v>
      </c>
      <c r="L565" s="91">
        <f t="shared" si="32"/>
        <v>3.1132141914434199</v>
      </c>
      <c r="N565" s="47"/>
    </row>
    <row r="566" spans="1:14" x14ac:dyDescent="0.2">
      <c r="A566" s="90" t="s">
        <v>241</v>
      </c>
      <c r="B566" s="90" t="s">
        <v>163</v>
      </c>
      <c r="C566" s="90" t="s">
        <v>1549</v>
      </c>
      <c r="D566" s="90" t="s">
        <v>397</v>
      </c>
      <c r="E566" s="90" t="s">
        <v>398</v>
      </c>
      <c r="F566" s="109">
        <v>0.98769260999999997</v>
      </c>
      <c r="G566" s="109">
        <v>1.0546815</v>
      </c>
      <c r="H566" s="110">
        <f t="shared" si="31"/>
        <v>-6.3515753334063452E-2</v>
      </c>
      <c r="I566" s="127">
        <v>0.35853386999999998</v>
      </c>
      <c r="J566" s="127">
        <v>0.79719929</v>
      </c>
      <c r="K566" s="110">
        <f t="shared" si="33"/>
        <v>-0.55025816693840768</v>
      </c>
      <c r="L566" s="91">
        <f t="shared" si="32"/>
        <v>0.36300147067011063</v>
      </c>
      <c r="N566" s="47"/>
    </row>
    <row r="567" spans="1:14" x14ac:dyDescent="0.2">
      <c r="A567" s="90" t="s">
        <v>479</v>
      </c>
      <c r="B567" s="90" t="s">
        <v>801</v>
      </c>
      <c r="C567" s="90" t="s">
        <v>1531</v>
      </c>
      <c r="D567" s="90" t="s">
        <v>396</v>
      </c>
      <c r="E567" s="90" t="s">
        <v>1853</v>
      </c>
      <c r="F567" s="109">
        <v>0.74765460900000003</v>
      </c>
      <c r="G567" s="109">
        <v>0.47737490600000004</v>
      </c>
      <c r="H567" s="110">
        <f t="shared" si="31"/>
        <v>0.56617911750895411</v>
      </c>
      <c r="I567" s="127">
        <v>0.35464690999999998</v>
      </c>
      <c r="J567" s="127">
        <v>0.28438928999999996</v>
      </c>
      <c r="K567" s="110">
        <f t="shared" si="33"/>
        <v>0.24704734837236675</v>
      </c>
      <c r="L567" s="91">
        <f t="shared" si="32"/>
        <v>0.4743459155215346</v>
      </c>
      <c r="N567" s="47"/>
    </row>
    <row r="568" spans="1:14" x14ac:dyDescent="0.2">
      <c r="A568" s="90" t="s">
        <v>746</v>
      </c>
      <c r="B568" s="90" t="s">
        <v>747</v>
      </c>
      <c r="C568" s="90" t="s">
        <v>1531</v>
      </c>
      <c r="D568" s="90" t="s">
        <v>396</v>
      </c>
      <c r="E568" s="90" t="s">
        <v>1853</v>
      </c>
      <c r="F568" s="109">
        <v>0.74787940800000008</v>
      </c>
      <c r="G568" s="109">
        <v>0.48074610200000001</v>
      </c>
      <c r="H568" s="110">
        <f t="shared" si="31"/>
        <v>0.55566400827520401</v>
      </c>
      <c r="I568" s="127">
        <v>0.34958428000000003</v>
      </c>
      <c r="J568" s="127">
        <v>0.63706611999999996</v>
      </c>
      <c r="K568" s="110">
        <f t="shared" si="33"/>
        <v>-0.4512590310092145</v>
      </c>
      <c r="L568" s="91">
        <f t="shared" si="32"/>
        <v>0.46743402246475541</v>
      </c>
      <c r="N568" s="47"/>
    </row>
    <row r="569" spans="1:14" x14ac:dyDescent="0.2">
      <c r="A569" s="90" t="s">
        <v>666</v>
      </c>
      <c r="B569" s="90" t="s">
        <v>667</v>
      </c>
      <c r="C569" s="90" t="s">
        <v>1533</v>
      </c>
      <c r="D569" s="90" t="s">
        <v>396</v>
      </c>
      <c r="E569" s="90" t="s">
        <v>1853</v>
      </c>
      <c r="F569" s="109">
        <v>1.5645190740000001</v>
      </c>
      <c r="G569" s="109">
        <v>0.58535490199999995</v>
      </c>
      <c r="H569" s="110">
        <f t="shared" si="31"/>
        <v>1.672770089828342</v>
      </c>
      <c r="I569" s="127">
        <v>0.34697534999999996</v>
      </c>
      <c r="J569" s="127">
        <v>0.34175510999999997</v>
      </c>
      <c r="K569" s="110">
        <f t="shared" si="33"/>
        <v>1.5274797207860402E-2</v>
      </c>
      <c r="L569" s="91">
        <f t="shared" si="32"/>
        <v>0.22177764129962912</v>
      </c>
      <c r="N569" s="47"/>
    </row>
    <row r="570" spans="1:14" x14ac:dyDescent="0.2">
      <c r="A570" s="90" t="s">
        <v>1784</v>
      </c>
      <c r="B570" s="90" t="s">
        <v>1785</v>
      </c>
      <c r="C570" s="90" t="s">
        <v>1173</v>
      </c>
      <c r="D570" s="90" t="s">
        <v>396</v>
      </c>
      <c r="E570" s="90" t="s">
        <v>1853</v>
      </c>
      <c r="F570" s="109">
        <v>0.27772571999999995</v>
      </c>
      <c r="G570" s="109">
        <v>2.0964263E-2</v>
      </c>
      <c r="H570" s="110">
        <f t="shared" si="31"/>
        <v>12.247578510153204</v>
      </c>
      <c r="I570" s="127">
        <v>0.32592926999999999</v>
      </c>
      <c r="J570" s="127">
        <v>2.0964259999999998E-2</v>
      </c>
      <c r="K570" s="110">
        <f t="shared" ref="K570:K601" si="34">IF(ISERROR(I570/J570-1),"",IF((I570/J570-1)&gt;10000%,"",I570/J570-1))</f>
        <v>14.546900773029909</v>
      </c>
      <c r="L570" s="91">
        <f t="shared" si="32"/>
        <v>1.1735653075271533</v>
      </c>
      <c r="N570" s="47"/>
    </row>
    <row r="571" spans="1:14" x14ac:dyDescent="0.2">
      <c r="A571" s="90" t="s">
        <v>2832</v>
      </c>
      <c r="B571" s="90" t="s">
        <v>2833</v>
      </c>
      <c r="C571" s="90" t="s">
        <v>1536</v>
      </c>
      <c r="D571" s="90" t="s">
        <v>1434</v>
      </c>
      <c r="E571" s="90" t="s">
        <v>398</v>
      </c>
      <c r="F571" s="109">
        <v>0.31879999999999997</v>
      </c>
      <c r="G571" s="109">
        <v>0.51531565999999995</v>
      </c>
      <c r="H571" s="110">
        <f t="shared" si="31"/>
        <v>-0.38135006415291162</v>
      </c>
      <c r="I571" s="127">
        <v>0.31943759999999999</v>
      </c>
      <c r="J571" s="127">
        <v>0</v>
      </c>
      <c r="K571" s="110" t="str">
        <f t="shared" si="34"/>
        <v/>
      </c>
      <c r="L571" s="91">
        <f t="shared" si="32"/>
        <v>1.002</v>
      </c>
      <c r="N571" s="47"/>
    </row>
    <row r="572" spans="1:14" x14ac:dyDescent="0.2">
      <c r="A572" s="90" t="s">
        <v>716</v>
      </c>
      <c r="B572" s="90" t="s">
        <v>717</v>
      </c>
      <c r="C572" s="90" t="s">
        <v>1536</v>
      </c>
      <c r="D572" s="90" t="s">
        <v>397</v>
      </c>
      <c r="E572" s="90" t="s">
        <v>1853</v>
      </c>
      <c r="F572" s="109">
        <v>4.222304029</v>
      </c>
      <c r="G572" s="109">
        <v>4.7715211009999994</v>
      </c>
      <c r="H572" s="110">
        <f t="shared" si="31"/>
        <v>-0.11510314224218698</v>
      </c>
      <c r="I572" s="127">
        <v>0.31249838000000002</v>
      </c>
      <c r="J572" s="127">
        <v>0.74947314245335006</v>
      </c>
      <c r="K572" s="110">
        <f t="shared" si="34"/>
        <v>-0.58304259045620022</v>
      </c>
      <c r="L572" s="91">
        <f t="shared" si="32"/>
        <v>7.4011340219385241E-2</v>
      </c>
      <c r="N572" s="47"/>
    </row>
    <row r="573" spans="1:14" x14ac:dyDescent="0.2">
      <c r="A573" s="90" t="s">
        <v>141</v>
      </c>
      <c r="B573" s="90" t="s">
        <v>142</v>
      </c>
      <c r="C573" s="90" t="s">
        <v>1538</v>
      </c>
      <c r="D573" s="90" t="s">
        <v>397</v>
      </c>
      <c r="E573" s="90" t="s">
        <v>398</v>
      </c>
      <c r="F573" s="109">
        <v>7.287208949</v>
      </c>
      <c r="G573" s="109">
        <v>4.7387204000000001</v>
      </c>
      <c r="H573" s="110">
        <f t="shared" si="31"/>
        <v>0.53780099560210393</v>
      </c>
      <c r="I573" s="127">
        <v>0.30712522999999997</v>
      </c>
      <c r="J573" s="127">
        <v>0.74732044999999991</v>
      </c>
      <c r="K573" s="110">
        <f t="shared" si="34"/>
        <v>-0.58903141216060662</v>
      </c>
      <c r="L573" s="91">
        <f t="shared" si="32"/>
        <v>4.2145797128837065E-2</v>
      </c>
      <c r="N573" s="47"/>
    </row>
    <row r="574" spans="1:14" x14ac:dyDescent="0.2">
      <c r="A574" s="90" t="s">
        <v>495</v>
      </c>
      <c r="B574" s="90" t="s">
        <v>846</v>
      </c>
      <c r="C574" s="90" t="s">
        <v>1531</v>
      </c>
      <c r="D574" s="90" t="s">
        <v>396</v>
      </c>
      <c r="E574" s="90" t="s">
        <v>1853</v>
      </c>
      <c r="F574" s="109">
        <v>0.9637793320000001</v>
      </c>
      <c r="G574" s="109">
        <v>0.10041331299999999</v>
      </c>
      <c r="H574" s="110">
        <f t="shared" si="31"/>
        <v>8.5981230297620019</v>
      </c>
      <c r="I574" s="127">
        <v>0.30051634999999999</v>
      </c>
      <c r="J574" s="127">
        <v>5.6744500000000002E-3</v>
      </c>
      <c r="K574" s="110">
        <f t="shared" si="34"/>
        <v>51.959555551639362</v>
      </c>
      <c r="L574" s="91">
        <f t="shared" si="32"/>
        <v>0.31181032838334405</v>
      </c>
      <c r="N574" s="47"/>
    </row>
    <row r="575" spans="1:14" x14ac:dyDescent="0.2">
      <c r="A575" s="90" t="s">
        <v>401</v>
      </c>
      <c r="B575" s="90" t="s">
        <v>402</v>
      </c>
      <c r="C575" s="90" t="s">
        <v>1531</v>
      </c>
      <c r="D575" s="90" t="s">
        <v>396</v>
      </c>
      <c r="E575" s="90" t="s">
        <v>1853</v>
      </c>
      <c r="F575" s="109">
        <v>0.326433788</v>
      </c>
      <c r="G575" s="109">
        <v>0.120983856</v>
      </c>
      <c r="H575" s="110">
        <f t="shared" si="31"/>
        <v>1.6981598933332065</v>
      </c>
      <c r="I575" s="127">
        <v>0.29593409999999998</v>
      </c>
      <c r="J575" s="127">
        <v>0</v>
      </c>
      <c r="K575" s="110" t="str">
        <f t="shared" si="34"/>
        <v/>
      </c>
      <c r="L575" s="91">
        <f t="shared" si="32"/>
        <v>0.90656700034985338</v>
      </c>
      <c r="N575" s="47"/>
    </row>
    <row r="576" spans="1:14" x14ac:dyDescent="0.2">
      <c r="A576" s="90" t="s">
        <v>1654</v>
      </c>
      <c r="B576" s="90" t="s">
        <v>663</v>
      </c>
      <c r="C576" s="90" t="s">
        <v>1533</v>
      </c>
      <c r="D576" s="90" t="s">
        <v>396</v>
      </c>
      <c r="E576" s="90" t="s">
        <v>1853</v>
      </c>
      <c r="F576" s="109">
        <v>0.55937531000000007</v>
      </c>
      <c r="G576" s="109">
        <v>0.47892814</v>
      </c>
      <c r="H576" s="110">
        <f t="shared" si="31"/>
        <v>0.16797336235035187</v>
      </c>
      <c r="I576" s="127">
        <v>0.29582923999999999</v>
      </c>
      <c r="J576" s="127">
        <v>4.4643139999999998E-2</v>
      </c>
      <c r="K576" s="110">
        <f t="shared" si="34"/>
        <v>5.6265329902869734</v>
      </c>
      <c r="L576" s="91">
        <f t="shared" si="32"/>
        <v>0.52885644881251548</v>
      </c>
      <c r="N576" s="47"/>
    </row>
    <row r="577" spans="1:14" x14ac:dyDescent="0.2">
      <c r="A577" s="90" t="s">
        <v>2142</v>
      </c>
      <c r="B577" s="90" t="s">
        <v>2141</v>
      </c>
      <c r="C577" s="90" t="s">
        <v>1752</v>
      </c>
      <c r="D577" s="90" t="s">
        <v>397</v>
      </c>
      <c r="E577" s="90" t="s">
        <v>398</v>
      </c>
      <c r="F577" s="109">
        <v>7.6235109999999995E-2</v>
      </c>
      <c r="G577" s="109">
        <v>0.11210267</v>
      </c>
      <c r="H577" s="110">
        <f t="shared" si="31"/>
        <v>-0.31995277186529103</v>
      </c>
      <c r="I577" s="127">
        <v>0.28983621671687898</v>
      </c>
      <c r="J577" s="127">
        <v>4.5510299999999993E-3</v>
      </c>
      <c r="K577" s="110">
        <f t="shared" si="34"/>
        <v>62.68585061335105</v>
      </c>
      <c r="L577" s="91">
        <f t="shared" si="32"/>
        <v>3.8018731358409399</v>
      </c>
      <c r="N577" s="47"/>
    </row>
    <row r="578" spans="1:14" x14ac:dyDescent="0.2">
      <c r="A578" s="90" t="s">
        <v>488</v>
      </c>
      <c r="B578" s="90" t="s">
        <v>840</v>
      </c>
      <c r="C578" s="90" t="s">
        <v>1531</v>
      </c>
      <c r="D578" s="90" t="s">
        <v>396</v>
      </c>
      <c r="E578" s="90" t="s">
        <v>1853</v>
      </c>
      <c r="F578" s="109">
        <v>2.3507298080000001</v>
      </c>
      <c r="G578" s="109">
        <v>1.1351778210000001</v>
      </c>
      <c r="H578" s="110">
        <f t="shared" si="31"/>
        <v>1.0708031504079218</v>
      </c>
      <c r="I578" s="127">
        <v>0.28086891999999997</v>
      </c>
      <c r="J578" s="127">
        <v>0.75157167000000002</v>
      </c>
      <c r="K578" s="110">
        <f t="shared" si="34"/>
        <v>-0.62629123580456414</v>
      </c>
      <c r="L578" s="91">
        <f t="shared" si="32"/>
        <v>0.1194815835678551</v>
      </c>
      <c r="N578" s="47"/>
    </row>
    <row r="579" spans="1:14" x14ac:dyDescent="0.2">
      <c r="A579" s="90" t="s">
        <v>2863</v>
      </c>
      <c r="B579" s="90" t="s">
        <v>2849</v>
      </c>
      <c r="C579" s="90" t="s">
        <v>1173</v>
      </c>
      <c r="D579" s="90" t="s">
        <v>396</v>
      </c>
      <c r="E579" s="90" t="s">
        <v>1853</v>
      </c>
      <c r="F579" s="109">
        <v>0.25282258299999999</v>
      </c>
      <c r="G579" s="109">
        <v>0.35370500799999999</v>
      </c>
      <c r="H579" s="110">
        <f t="shared" si="31"/>
        <v>-0.28521627547891548</v>
      </c>
      <c r="I579" s="127">
        <v>0.28041052</v>
      </c>
      <c r="J579" s="127">
        <v>0.73387161000000001</v>
      </c>
      <c r="K579" s="110">
        <f t="shared" si="34"/>
        <v>-0.61790248296973904</v>
      </c>
      <c r="L579" s="91">
        <f t="shared" si="32"/>
        <v>1.1091197497970346</v>
      </c>
      <c r="N579" s="47"/>
    </row>
    <row r="580" spans="1:14" x14ac:dyDescent="0.2">
      <c r="A580" s="90" t="s">
        <v>2099</v>
      </c>
      <c r="B580" s="90" t="s">
        <v>1734</v>
      </c>
      <c r="C580" s="90" t="s">
        <v>1530</v>
      </c>
      <c r="D580" s="90" t="s">
        <v>396</v>
      </c>
      <c r="E580" s="90" t="s">
        <v>1853</v>
      </c>
      <c r="F580" s="109">
        <v>0.70841170999999992</v>
      </c>
      <c r="G580" s="109">
        <v>0.69856355000000003</v>
      </c>
      <c r="H580" s="110">
        <f t="shared" si="31"/>
        <v>1.4097729548013138E-2</v>
      </c>
      <c r="I580" s="127">
        <v>0.27126513000000002</v>
      </c>
      <c r="J580" s="127">
        <v>5.6563139999999998E-2</v>
      </c>
      <c r="K580" s="110">
        <f t="shared" si="34"/>
        <v>3.7957933382057654</v>
      </c>
      <c r="L580" s="91">
        <f t="shared" si="32"/>
        <v>0.38292016657940348</v>
      </c>
      <c r="N580" s="47"/>
    </row>
    <row r="581" spans="1:14" x14ac:dyDescent="0.2">
      <c r="A581" s="90" t="s">
        <v>441</v>
      </c>
      <c r="B581" s="90" t="s">
        <v>442</v>
      </c>
      <c r="C581" s="90" t="s">
        <v>1537</v>
      </c>
      <c r="D581" s="90" t="s">
        <v>396</v>
      </c>
      <c r="E581" s="90" t="s">
        <v>1853</v>
      </c>
      <c r="F581" s="109">
        <v>9.4529294799999999</v>
      </c>
      <c r="G581" s="109">
        <v>6.5123262799999999</v>
      </c>
      <c r="H581" s="110">
        <f t="shared" si="31"/>
        <v>0.45154420610510315</v>
      </c>
      <c r="I581" s="127">
        <v>0.27051653999999997</v>
      </c>
      <c r="J581" s="127">
        <v>1.0336068599999999</v>
      </c>
      <c r="K581" s="110">
        <f t="shared" si="34"/>
        <v>-0.73827907837221596</v>
      </c>
      <c r="L581" s="91">
        <f t="shared" si="32"/>
        <v>2.8617217611994709E-2</v>
      </c>
      <c r="N581" s="47"/>
    </row>
    <row r="582" spans="1:14" x14ac:dyDescent="0.2">
      <c r="A582" s="90" t="s">
        <v>1077</v>
      </c>
      <c r="B582" s="90" t="s">
        <v>690</v>
      </c>
      <c r="C582" s="90" t="s">
        <v>1533</v>
      </c>
      <c r="D582" s="90" t="s">
        <v>396</v>
      </c>
      <c r="E582" s="90" t="s">
        <v>1853</v>
      </c>
      <c r="F582" s="109">
        <v>0.30938352000000002</v>
      </c>
      <c r="G582" s="109">
        <v>7.0784300000000001E-3</v>
      </c>
      <c r="H582" s="110">
        <f t="shared" si="31"/>
        <v>42.707929583255044</v>
      </c>
      <c r="I582" s="127">
        <v>0.27008100000000002</v>
      </c>
      <c r="J582" s="127">
        <v>0.69960765000000003</v>
      </c>
      <c r="K582" s="110">
        <f t="shared" si="34"/>
        <v>-0.61395362100457307</v>
      </c>
      <c r="L582" s="91">
        <f t="shared" si="32"/>
        <v>0.87296504998068414</v>
      </c>
      <c r="N582" s="47"/>
    </row>
    <row r="583" spans="1:14" x14ac:dyDescent="0.2">
      <c r="A583" s="90" t="s">
        <v>1556</v>
      </c>
      <c r="B583" s="90" t="s">
        <v>1557</v>
      </c>
      <c r="C583" s="90" t="s">
        <v>1173</v>
      </c>
      <c r="D583" s="90" t="s">
        <v>396</v>
      </c>
      <c r="E583" s="90" t="s">
        <v>1853</v>
      </c>
      <c r="F583" s="109">
        <v>0.28530651000000001</v>
      </c>
      <c r="G583" s="109">
        <v>8.8100830000000005E-2</v>
      </c>
      <c r="H583" s="110">
        <f t="shared" ref="H583:H646" si="35">IF(ISERROR(F583/G583-1),"",IF((F583/G583-1)&gt;10000%,"",F583/G583-1))</f>
        <v>2.238408877646215</v>
      </c>
      <c r="I583" s="127">
        <v>0.26922757000000003</v>
      </c>
      <c r="J583" s="127">
        <v>0.18776535</v>
      </c>
      <c r="K583" s="110">
        <f t="shared" si="34"/>
        <v>0.4338511871333024</v>
      </c>
      <c r="L583" s="91">
        <f t="shared" ref="L583:L646" si="36">IF(ISERROR(I583/F583),"",IF(I583/F583&gt;10000%,"",I583/F583))</f>
        <v>0.94364327683935434</v>
      </c>
      <c r="N583" s="47"/>
    </row>
    <row r="584" spans="1:14" x14ac:dyDescent="0.2">
      <c r="A584" s="90" t="s">
        <v>232</v>
      </c>
      <c r="B584" s="90" t="s">
        <v>357</v>
      </c>
      <c r="C584" s="90" t="s">
        <v>1549</v>
      </c>
      <c r="D584" s="90" t="s">
        <v>397</v>
      </c>
      <c r="E584" s="90" t="s">
        <v>1853</v>
      </c>
      <c r="F584" s="109">
        <v>0.7025664399999999</v>
      </c>
      <c r="G584" s="109">
        <v>1.1351225199999999</v>
      </c>
      <c r="H584" s="110">
        <f t="shared" si="35"/>
        <v>-0.38106554347983512</v>
      </c>
      <c r="I584" s="127">
        <v>0.26729790999999997</v>
      </c>
      <c r="J584" s="127">
        <v>1.3230151799999998</v>
      </c>
      <c r="K584" s="110">
        <f t="shared" si="34"/>
        <v>-0.79796308157250317</v>
      </c>
      <c r="L584" s="91">
        <f t="shared" si="36"/>
        <v>0.38045926304137156</v>
      </c>
      <c r="N584" s="47"/>
    </row>
    <row r="585" spans="1:14" x14ac:dyDescent="0.2">
      <c r="A585" s="90" t="s">
        <v>1780</v>
      </c>
      <c r="B585" s="90" t="s">
        <v>1781</v>
      </c>
      <c r="C585" s="90" t="s">
        <v>1173</v>
      </c>
      <c r="D585" s="90" t="s">
        <v>396</v>
      </c>
      <c r="E585" s="90" t="s">
        <v>1853</v>
      </c>
      <c r="F585" s="109">
        <v>0.25416691399999997</v>
      </c>
      <c r="G585" s="109">
        <v>0.27053016999999996</v>
      </c>
      <c r="H585" s="110">
        <f t="shared" si="35"/>
        <v>-6.0485882221565146E-2</v>
      </c>
      <c r="I585" s="127">
        <v>0.26214706999999998</v>
      </c>
      <c r="J585" s="127">
        <v>0.13014106</v>
      </c>
      <c r="K585" s="110">
        <f t="shared" si="34"/>
        <v>1.014330219839918</v>
      </c>
      <c r="L585" s="91">
        <f t="shared" si="36"/>
        <v>1.031397304528787</v>
      </c>
      <c r="N585" s="47"/>
    </row>
    <row r="586" spans="1:14" x14ac:dyDescent="0.2">
      <c r="A586" s="90" t="s">
        <v>85</v>
      </c>
      <c r="B586" s="90" t="s">
        <v>86</v>
      </c>
      <c r="C586" s="90" t="s">
        <v>1534</v>
      </c>
      <c r="D586" s="90" t="s">
        <v>397</v>
      </c>
      <c r="E586" s="90" t="s">
        <v>398</v>
      </c>
      <c r="F586" s="109">
        <v>0.86550936600000006</v>
      </c>
      <c r="G586" s="109">
        <v>1.1463648259999999</v>
      </c>
      <c r="H586" s="110">
        <f t="shared" si="35"/>
        <v>-0.24499657842781708</v>
      </c>
      <c r="I586" s="127">
        <v>0.25435610999999997</v>
      </c>
      <c r="J586" s="127">
        <v>0.2501215</v>
      </c>
      <c r="K586" s="110">
        <f t="shared" si="34"/>
        <v>1.6930211917008275E-2</v>
      </c>
      <c r="L586" s="91">
        <f t="shared" si="36"/>
        <v>0.29388025132012258</v>
      </c>
      <c r="N586" s="47"/>
    </row>
    <row r="587" spans="1:14" x14ac:dyDescent="0.2">
      <c r="A587" s="90" t="s">
        <v>399</v>
      </c>
      <c r="B587" s="90" t="s">
        <v>400</v>
      </c>
      <c r="C587" s="90" t="s">
        <v>1531</v>
      </c>
      <c r="D587" s="90" t="s">
        <v>396</v>
      </c>
      <c r="E587" s="90" t="s">
        <v>1853</v>
      </c>
      <c r="F587" s="109">
        <v>0.34050071999999998</v>
      </c>
      <c r="G587" s="109">
        <v>3.1018189999999998E-2</v>
      </c>
      <c r="H587" s="110">
        <f t="shared" si="35"/>
        <v>9.97745290747139</v>
      </c>
      <c r="I587" s="127">
        <v>0.23883666000000001</v>
      </c>
      <c r="J587" s="127">
        <v>3.0882159999999999E-2</v>
      </c>
      <c r="K587" s="110">
        <f t="shared" si="34"/>
        <v>6.7338068321645901</v>
      </c>
      <c r="L587" s="91">
        <f t="shared" si="36"/>
        <v>0.70142776790604144</v>
      </c>
      <c r="N587" s="47"/>
    </row>
    <row r="588" spans="1:14" x14ac:dyDescent="0.2">
      <c r="A588" s="90" t="s">
        <v>1992</v>
      </c>
      <c r="B588" s="90" t="s">
        <v>2268</v>
      </c>
      <c r="C588" s="90" t="s">
        <v>879</v>
      </c>
      <c r="D588" s="90" t="s">
        <v>396</v>
      </c>
      <c r="E588" s="90" t="s">
        <v>1853</v>
      </c>
      <c r="F588" s="109">
        <v>0.10969669999999999</v>
      </c>
      <c r="G588" s="109">
        <v>0.82712996999999999</v>
      </c>
      <c r="H588" s="110">
        <f t="shared" si="35"/>
        <v>-0.86737670743571293</v>
      </c>
      <c r="I588" s="127">
        <v>0.23588565</v>
      </c>
      <c r="J588" s="127">
        <v>0.66003855</v>
      </c>
      <c r="K588" s="110">
        <f t="shared" si="34"/>
        <v>-0.64261837433586266</v>
      </c>
      <c r="L588" s="91">
        <f t="shared" si="36"/>
        <v>2.150344085100099</v>
      </c>
      <c r="N588" s="47"/>
    </row>
    <row r="589" spans="1:14" x14ac:dyDescent="0.2">
      <c r="A589" s="90" t="s">
        <v>240</v>
      </c>
      <c r="B589" s="90" t="s">
        <v>32</v>
      </c>
      <c r="C589" s="90" t="s">
        <v>1549</v>
      </c>
      <c r="D589" s="90" t="s">
        <v>1434</v>
      </c>
      <c r="E589" s="90" t="s">
        <v>398</v>
      </c>
      <c r="F589" s="109">
        <v>1.1308107569999999</v>
      </c>
      <c r="G589" s="109">
        <v>4.9524839170000003</v>
      </c>
      <c r="H589" s="110">
        <f t="shared" si="35"/>
        <v>-0.77166795976492619</v>
      </c>
      <c r="I589" s="127">
        <v>0.23434252</v>
      </c>
      <c r="J589" s="127">
        <v>301.6512061820855</v>
      </c>
      <c r="K589" s="110">
        <f t="shared" si="34"/>
        <v>-0.99922313415230124</v>
      </c>
      <c r="L589" s="91">
        <f t="shared" si="36"/>
        <v>0.20723407391498666</v>
      </c>
      <c r="N589" s="47"/>
    </row>
    <row r="590" spans="1:14" x14ac:dyDescent="0.2">
      <c r="A590" s="90" t="s">
        <v>623</v>
      </c>
      <c r="B590" s="90" t="s">
        <v>636</v>
      </c>
      <c r="C590" s="90" t="s">
        <v>1537</v>
      </c>
      <c r="D590" s="90" t="s">
        <v>396</v>
      </c>
      <c r="E590" s="90" t="s">
        <v>1853</v>
      </c>
      <c r="F590" s="109">
        <v>0.24919888500000001</v>
      </c>
      <c r="G590" s="109">
        <v>6.1608589999999998E-2</v>
      </c>
      <c r="H590" s="110">
        <f t="shared" si="35"/>
        <v>3.0448723952293015</v>
      </c>
      <c r="I590" s="127">
        <v>0.22449737</v>
      </c>
      <c r="J590" s="127">
        <v>8.2044727200000001</v>
      </c>
      <c r="K590" s="110">
        <f t="shared" si="34"/>
        <v>-0.97263719709217344</v>
      </c>
      <c r="L590" s="91">
        <f t="shared" si="36"/>
        <v>0.90087630207494707</v>
      </c>
      <c r="N590" s="47"/>
    </row>
    <row r="591" spans="1:14" x14ac:dyDescent="0.2">
      <c r="A591" s="90" t="s">
        <v>1611</v>
      </c>
      <c r="B591" s="90" t="s">
        <v>1100</v>
      </c>
      <c r="C591" s="90" t="s">
        <v>1536</v>
      </c>
      <c r="D591" s="90" t="s">
        <v>397</v>
      </c>
      <c r="E591" s="90" t="s">
        <v>398</v>
      </c>
      <c r="F591" s="109">
        <v>0.75926327199999999</v>
      </c>
      <c r="G591" s="109">
        <v>0.65472546999999992</v>
      </c>
      <c r="H591" s="110">
        <f t="shared" si="35"/>
        <v>0.1596666187432727</v>
      </c>
      <c r="I591" s="127">
        <v>0.21719192000000001</v>
      </c>
      <c r="J591" s="127">
        <v>0.33200312999999998</v>
      </c>
      <c r="K591" s="110">
        <f t="shared" si="34"/>
        <v>-0.34581363735938264</v>
      </c>
      <c r="L591" s="91">
        <f t="shared" si="36"/>
        <v>0.28605613890408227</v>
      </c>
      <c r="N591" s="47"/>
    </row>
    <row r="592" spans="1:14" x14ac:dyDescent="0.2">
      <c r="A592" s="90" t="s">
        <v>386</v>
      </c>
      <c r="B592" s="90" t="s">
        <v>387</v>
      </c>
      <c r="C592" s="90" t="s">
        <v>1537</v>
      </c>
      <c r="D592" s="90" t="s">
        <v>396</v>
      </c>
      <c r="E592" s="90" t="s">
        <v>398</v>
      </c>
      <c r="F592" s="109">
        <v>0.30725675000000002</v>
      </c>
      <c r="G592" s="109">
        <v>0.65393522999999998</v>
      </c>
      <c r="H592" s="110">
        <f t="shared" si="35"/>
        <v>-0.53014192246531811</v>
      </c>
      <c r="I592" s="127">
        <v>0.21107257000000001</v>
      </c>
      <c r="J592" s="127">
        <v>0.37412576000000003</v>
      </c>
      <c r="K592" s="110">
        <f t="shared" si="34"/>
        <v>-0.43582454733937592</v>
      </c>
      <c r="L592" s="91">
        <f t="shared" si="36"/>
        <v>0.68695828488715061</v>
      </c>
      <c r="N592" s="47"/>
    </row>
    <row r="593" spans="1:14" x14ac:dyDescent="0.2">
      <c r="A593" s="90" t="s">
        <v>1872</v>
      </c>
      <c r="B593" s="90" t="s">
        <v>1063</v>
      </c>
      <c r="C593" s="90" t="s">
        <v>1537</v>
      </c>
      <c r="D593" s="90" t="s">
        <v>396</v>
      </c>
      <c r="E593" s="90" t="s">
        <v>398</v>
      </c>
      <c r="F593" s="109">
        <v>6.3586539359999996</v>
      </c>
      <c r="G593" s="109">
        <v>8.9312074739999989</v>
      </c>
      <c r="H593" s="110">
        <f t="shared" si="35"/>
        <v>-0.2880409558829603</v>
      </c>
      <c r="I593" s="127">
        <v>0.20020354000000001</v>
      </c>
      <c r="J593" s="127">
        <v>13.731815529999999</v>
      </c>
      <c r="K593" s="110">
        <f t="shared" si="34"/>
        <v>-0.9854204610044015</v>
      </c>
      <c r="L593" s="91">
        <f t="shared" si="36"/>
        <v>3.1485207720856223E-2</v>
      </c>
      <c r="N593" s="47"/>
    </row>
    <row r="594" spans="1:14" x14ac:dyDescent="0.2">
      <c r="A594" s="90" t="s">
        <v>1395</v>
      </c>
      <c r="B594" s="90" t="s">
        <v>1396</v>
      </c>
      <c r="C594" s="90" t="s">
        <v>1549</v>
      </c>
      <c r="D594" s="90" t="s">
        <v>1434</v>
      </c>
      <c r="E594" s="90" t="s">
        <v>1853</v>
      </c>
      <c r="F594" s="109">
        <v>0.21635782000000001</v>
      </c>
      <c r="G594" s="109">
        <v>2.9970051</v>
      </c>
      <c r="H594" s="110">
        <f t="shared" si="35"/>
        <v>-0.92780865804999801</v>
      </c>
      <c r="I594" s="127">
        <v>0.18993589000000002</v>
      </c>
      <c r="J594" s="127">
        <v>10.297773753389951</v>
      </c>
      <c r="K594" s="110">
        <f t="shared" si="34"/>
        <v>-0.98155563575695426</v>
      </c>
      <c r="L594" s="91">
        <f t="shared" si="36"/>
        <v>0.87787855322261987</v>
      </c>
      <c r="N594" s="47"/>
    </row>
    <row r="595" spans="1:14" x14ac:dyDescent="0.2">
      <c r="A595" s="90" t="s">
        <v>1831</v>
      </c>
      <c r="B595" s="90" t="s">
        <v>1852</v>
      </c>
      <c r="C595" s="90" t="s">
        <v>1173</v>
      </c>
      <c r="D595" s="90" t="s">
        <v>396</v>
      </c>
      <c r="E595" s="90" t="s">
        <v>1853</v>
      </c>
      <c r="F595" s="109">
        <v>0.288265353</v>
      </c>
      <c r="G595" s="109">
        <v>0.276481482</v>
      </c>
      <c r="H595" s="110">
        <f t="shared" si="35"/>
        <v>4.2620832739894032E-2</v>
      </c>
      <c r="I595" s="127">
        <v>0.18725639999999999</v>
      </c>
      <c r="J595" s="127">
        <v>0.38049564000000002</v>
      </c>
      <c r="K595" s="110">
        <f t="shared" si="34"/>
        <v>-0.5078619034898797</v>
      </c>
      <c r="L595" s="91">
        <f t="shared" si="36"/>
        <v>0.6495973173716787</v>
      </c>
      <c r="N595" s="47"/>
    </row>
    <row r="596" spans="1:14" x14ac:dyDescent="0.2">
      <c r="A596" s="90" t="s">
        <v>2763</v>
      </c>
      <c r="B596" s="90" t="s">
        <v>595</v>
      </c>
      <c r="C596" s="90" t="s">
        <v>1549</v>
      </c>
      <c r="D596" s="90" t="s">
        <v>397</v>
      </c>
      <c r="E596" s="90" t="s">
        <v>1853</v>
      </c>
      <c r="F596" s="109">
        <v>1.3238923500000002</v>
      </c>
      <c r="G596" s="109">
        <v>2.2658956800000003</v>
      </c>
      <c r="H596" s="110">
        <f t="shared" si="35"/>
        <v>-0.41573111168118737</v>
      </c>
      <c r="I596" s="127">
        <v>0.18631614000000002</v>
      </c>
      <c r="J596" s="127">
        <v>0.48302315999999995</v>
      </c>
      <c r="K596" s="110">
        <f t="shared" si="34"/>
        <v>-0.61427079397186657</v>
      </c>
      <c r="L596" s="91">
        <f t="shared" si="36"/>
        <v>0.14073360269813479</v>
      </c>
      <c r="N596" s="47"/>
    </row>
    <row r="597" spans="1:14" x14ac:dyDescent="0.2">
      <c r="A597" s="90" t="s">
        <v>596</v>
      </c>
      <c r="B597" s="90" t="s">
        <v>597</v>
      </c>
      <c r="C597" s="90" t="s">
        <v>1536</v>
      </c>
      <c r="D597" s="90" t="s">
        <v>397</v>
      </c>
      <c r="E597" s="90" t="s">
        <v>1853</v>
      </c>
      <c r="F597" s="109">
        <v>0.87896230000000009</v>
      </c>
      <c r="G597" s="109">
        <v>4.0694676000000003</v>
      </c>
      <c r="H597" s="110">
        <f t="shared" si="35"/>
        <v>-0.78401049316623139</v>
      </c>
      <c r="I597" s="127">
        <v>0.18158813000000001</v>
      </c>
      <c r="J597" s="127">
        <v>1.1961276000000001</v>
      </c>
      <c r="K597" s="110">
        <f t="shared" si="34"/>
        <v>-0.84818665667442172</v>
      </c>
      <c r="L597" s="91">
        <f t="shared" si="36"/>
        <v>0.20659376403288288</v>
      </c>
      <c r="N597" s="47"/>
    </row>
    <row r="598" spans="1:14" x14ac:dyDescent="0.2">
      <c r="A598" s="90" t="s">
        <v>1866</v>
      </c>
      <c r="B598" s="90" t="s">
        <v>522</v>
      </c>
      <c r="C598" s="90" t="s">
        <v>532</v>
      </c>
      <c r="D598" s="90" t="s">
        <v>397</v>
      </c>
      <c r="E598" s="90" t="s">
        <v>398</v>
      </c>
      <c r="F598" s="109">
        <v>0.89548907</v>
      </c>
      <c r="G598" s="109">
        <v>1.4010379999999999E-2</v>
      </c>
      <c r="H598" s="110">
        <f t="shared" si="35"/>
        <v>62.916115765596651</v>
      </c>
      <c r="I598" s="127">
        <v>0.18103627</v>
      </c>
      <c r="J598" s="127">
        <v>0</v>
      </c>
      <c r="K598" s="110" t="str">
        <f t="shared" si="34"/>
        <v/>
      </c>
      <c r="L598" s="91">
        <f t="shared" si="36"/>
        <v>0.20216468973764248</v>
      </c>
      <c r="N598" s="47"/>
    </row>
    <row r="599" spans="1:14" x14ac:dyDescent="0.2">
      <c r="A599" s="90" t="s">
        <v>1969</v>
      </c>
      <c r="B599" s="90" t="s">
        <v>127</v>
      </c>
      <c r="C599" s="90" t="s">
        <v>1530</v>
      </c>
      <c r="D599" s="90" t="s">
        <v>396</v>
      </c>
      <c r="E599" s="90" t="s">
        <v>1853</v>
      </c>
      <c r="F599" s="109">
        <v>2.844719875</v>
      </c>
      <c r="G599" s="109">
        <v>6.4635385999999997</v>
      </c>
      <c r="H599" s="110">
        <f t="shared" si="35"/>
        <v>-0.55988197007131668</v>
      </c>
      <c r="I599" s="127">
        <v>0.17646835</v>
      </c>
      <c r="J599" s="127">
        <v>3.3345405099999996</v>
      </c>
      <c r="K599" s="110">
        <f t="shared" si="34"/>
        <v>-0.94707866062181978</v>
      </c>
      <c r="L599" s="91">
        <f t="shared" si="36"/>
        <v>6.2033647513360164E-2</v>
      </c>
      <c r="N599" s="47"/>
    </row>
    <row r="600" spans="1:14" x14ac:dyDescent="0.2">
      <c r="A600" s="90" t="s">
        <v>514</v>
      </c>
      <c r="B600" s="90" t="s">
        <v>515</v>
      </c>
      <c r="C600" s="90" t="s">
        <v>532</v>
      </c>
      <c r="D600" s="90" t="s">
        <v>1434</v>
      </c>
      <c r="E600" s="90" t="s">
        <v>398</v>
      </c>
      <c r="F600" s="109">
        <v>3.243875208</v>
      </c>
      <c r="G600" s="109">
        <v>1.0454224699999999</v>
      </c>
      <c r="H600" s="110">
        <f t="shared" si="35"/>
        <v>2.1029323561411495</v>
      </c>
      <c r="I600" s="127">
        <v>0.17569399999999999</v>
      </c>
      <c r="J600" s="127">
        <v>0</v>
      </c>
      <c r="K600" s="110" t="str">
        <f t="shared" si="34"/>
        <v/>
      </c>
      <c r="L600" s="91">
        <f t="shared" si="36"/>
        <v>5.416176293302094E-2</v>
      </c>
      <c r="N600" s="47"/>
    </row>
    <row r="601" spans="1:14" x14ac:dyDescent="0.2">
      <c r="A601" s="90" t="s">
        <v>384</v>
      </c>
      <c r="B601" s="90" t="s">
        <v>385</v>
      </c>
      <c r="C601" s="90" t="s">
        <v>1537</v>
      </c>
      <c r="D601" s="90" t="s">
        <v>396</v>
      </c>
      <c r="E601" s="90" t="s">
        <v>398</v>
      </c>
      <c r="F601" s="109">
        <v>0.31780054499999999</v>
      </c>
      <c r="G601" s="109">
        <v>1.2834290400000001</v>
      </c>
      <c r="H601" s="110">
        <f t="shared" si="35"/>
        <v>-0.75238167822663571</v>
      </c>
      <c r="I601" s="127">
        <v>0.17537749</v>
      </c>
      <c r="J601" s="127">
        <v>3.1912425600000001</v>
      </c>
      <c r="K601" s="110">
        <f t="shared" si="34"/>
        <v>-0.94504413666380782</v>
      </c>
      <c r="L601" s="91">
        <f t="shared" si="36"/>
        <v>0.55184766910956684</v>
      </c>
      <c r="N601" s="47"/>
    </row>
    <row r="602" spans="1:14" x14ac:dyDescent="0.2">
      <c r="A602" s="90" t="s">
        <v>988</v>
      </c>
      <c r="B602" s="90" t="s">
        <v>989</v>
      </c>
      <c r="C602" s="90" t="s">
        <v>1531</v>
      </c>
      <c r="D602" s="90" t="s">
        <v>396</v>
      </c>
      <c r="E602" s="90" t="s">
        <v>1853</v>
      </c>
      <c r="F602" s="109">
        <v>3.8679155619999999</v>
      </c>
      <c r="G602" s="109">
        <v>7.3272411599999998</v>
      </c>
      <c r="H602" s="110">
        <f t="shared" si="35"/>
        <v>-0.47211843072461401</v>
      </c>
      <c r="I602" s="127">
        <v>0.16935934</v>
      </c>
      <c r="J602" s="127">
        <v>0</v>
      </c>
      <c r="K602" s="110" t="str">
        <f t="shared" ref="K602:K606" si="37">IF(ISERROR(I602/J602-1),"",IF((I602/J602-1)&gt;10000%,"",I602/J602-1))</f>
        <v/>
      </c>
      <c r="L602" s="91">
        <f t="shared" si="36"/>
        <v>4.3785686963763143E-2</v>
      </c>
      <c r="N602" s="47"/>
    </row>
    <row r="603" spans="1:14" x14ac:dyDescent="0.2">
      <c r="A603" s="90" t="s">
        <v>1154</v>
      </c>
      <c r="B603" s="90" t="s">
        <v>854</v>
      </c>
      <c r="C603" s="90" t="s">
        <v>1537</v>
      </c>
      <c r="D603" s="90" t="s">
        <v>396</v>
      </c>
      <c r="E603" s="90" t="s">
        <v>398</v>
      </c>
      <c r="F603" s="109">
        <v>1.1189313319999998</v>
      </c>
      <c r="G603" s="109">
        <v>1.707080159</v>
      </c>
      <c r="H603" s="110">
        <f t="shared" si="35"/>
        <v>-0.34453497915676978</v>
      </c>
      <c r="I603" s="127">
        <v>0.16311249999999999</v>
      </c>
      <c r="J603" s="127">
        <v>0.46284903000000005</v>
      </c>
      <c r="K603" s="110">
        <f t="shared" si="37"/>
        <v>-0.647590273657914</v>
      </c>
      <c r="L603" s="91">
        <f t="shared" si="36"/>
        <v>0.14577525477676054</v>
      </c>
      <c r="N603" s="47"/>
    </row>
    <row r="604" spans="1:14" x14ac:dyDescent="0.2">
      <c r="A604" s="90" t="s">
        <v>1448</v>
      </c>
      <c r="B604" s="90" t="s">
        <v>1449</v>
      </c>
      <c r="C604" s="90" t="s">
        <v>296</v>
      </c>
      <c r="D604" s="90" t="s">
        <v>1434</v>
      </c>
      <c r="E604" s="90" t="s">
        <v>398</v>
      </c>
      <c r="F604" s="109">
        <v>0.16702643</v>
      </c>
      <c r="G604" s="109">
        <v>5.6623889999999996E-2</v>
      </c>
      <c r="H604" s="110">
        <f t="shared" si="35"/>
        <v>1.9497519509874723</v>
      </c>
      <c r="I604" s="127">
        <v>0.16211212</v>
      </c>
      <c r="J604" s="127">
        <v>5.0018470000000002E-2</v>
      </c>
      <c r="K604" s="110">
        <f t="shared" si="37"/>
        <v>2.2410451579186645</v>
      </c>
      <c r="L604" s="91">
        <f t="shared" si="36"/>
        <v>0.97057765049519407</v>
      </c>
      <c r="N604" s="47"/>
    </row>
    <row r="605" spans="1:14" x14ac:dyDescent="0.2">
      <c r="A605" s="90" t="s">
        <v>1639</v>
      </c>
      <c r="B605" s="90" t="s">
        <v>1587</v>
      </c>
      <c r="C605" s="90" t="s">
        <v>1536</v>
      </c>
      <c r="D605" s="90" t="s">
        <v>397</v>
      </c>
      <c r="E605" s="90" t="s">
        <v>398</v>
      </c>
      <c r="F605" s="109">
        <v>0.26149510999999998</v>
      </c>
      <c r="G605" s="109">
        <v>1.05596545</v>
      </c>
      <c r="H605" s="110">
        <f t="shared" si="35"/>
        <v>-0.75236395281682755</v>
      </c>
      <c r="I605" s="127">
        <v>0.14609606</v>
      </c>
      <c r="J605" s="127">
        <v>1.15659E-2</v>
      </c>
      <c r="K605" s="110">
        <f t="shared" si="37"/>
        <v>11.631620539689949</v>
      </c>
      <c r="L605" s="91">
        <f t="shared" si="36"/>
        <v>0.55869518936702112</v>
      </c>
      <c r="N605" s="47"/>
    </row>
    <row r="606" spans="1:14" x14ac:dyDescent="0.2">
      <c r="A606" s="90" t="s">
        <v>275</v>
      </c>
      <c r="B606" s="90" t="s">
        <v>276</v>
      </c>
      <c r="C606" s="90" t="s">
        <v>296</v>
      </c>
      <c r="D606" s="90" t="s">
        <v>397</v>
      </c>
      <c r="E606" s="90" t="s">
        <v>1853</v>
      </c>
      <c r="F606" s="109">
        <v>0.29631328000000001</v>
      </c>
      <c r="G606" s="109">
        <v>0.30503991999999996</v>
      </c>
      <c r="H606" s="110">
        <f t="shared" si="35"/>
        <v>-2.860819003624171E-2</v>
      </c>
      <c r="I606" s="127">
        <v>0.14497682000000001</v>
      </c>
      <c r="J606" s="127">
        <v>5.34002E-3</v>
      </c>
      <c r="K606" s="110">
        <f t="shared" si="37"/>
        <v>26.149115546383722</v>
      </c>
      <c r="L606" s="91">
        <f t="shared" si="36"/>
        <v>0.48926872261681958</v>
      </c>
      <c r="N606" s="47"/>
    </row>
    <row r="607" spans="1:14" x14ac:dyDescent="0.2">
      <c r="A607" s="90" t="s">
        <v>3268</v>
      </c>
      <c r="B607" s="90" t="s">
        <v>3269</v>
      </c>
      <c r="C607" s="90" t="s">
        <v>1536</v>
      </c>
      <c r="D607" s="90" t="s">
        <v>1434</v>
      </c>
      <c r="E607" s="90" t="s">
        <v>1853</v>
      </c>
      <c r="F607" s="109">
        <v>0.36812701000000003</v>
      </c>
      <c r="G607" s="109">
        <v>0.47559628999999998</v>
      </c>
      <c r="H607" s="110">
        <f t="shared" si="35"/>
        <v>-0.225967448148092</v>
      </c>
      <c r="I607" s="127">
        <v>0.14440760999999999</v>
      </c>
      <c r="J607" s="127">
        <v>0</v>
      </c>
      <c r="K607" s="110" t="str">
        <f t="shared" ref="K607:K670" si="38">IF(ISERROR(I607/J607-1),"",IF((I607/J607-1)&gt;10000%,"",I607/J607-1))</f>
        <v/>
      </c>
      <c r="L607" s="91">
        <f t="shared" si="36"/>
        <v>0.3922765949719364</v>
      </c>
      <c r="N607" s="47"/>
    </row>
    <row r="608" spans="1:14" x14ac:dyDescent="0.2">
      <c r="A608" s="90" t="s">
        <v>2706</v>
      </c>
      <c r="B608" s="90" t="s">
        <v>1080</v>
      </c>
      <c r="C608" s="90" t="s">
        <v>1537</v>
      </c>
      <c r="D608" s="90" t="s">
        <v>396</v>
      </c>
      <c r="E608" s="90" t="s">
        <v>1853</v>
      </c>
      <c r="F608" s="109">
        <v>1.0864104639999999</v>
      </c>
      <c r="G608" s="109">
        <v>1.3043839559999999</v>
      </c>
      <c r="H608" s="110">
        <f t="shared" si="35"/>
        <v>-0.16710838169800368</v>
      </c>
      <c r="I608" s="127">
        <v>0.141650410420712</v>
      </c>
      <c r="J608" s="127">
        <v>0.19949314644194749</v>
      </c>
      <c r="K608" s="110">
        <f t="shared" si="38"/>
        <v>-0.28994848721816979</v>
      </c>
      <c r="L608" s="91">
        <f t="shared" si="36"/>
        <v>0.1303838789431174</v>
      </c>
      <c r="N608" s="47"/>
    </row>
    <row r="609" spans="1:14" x14ac:dyDescent="0.2">
      <c r="A609" s="90" t="s">
        <v>2488</v>
      </c>
      <c r="B609" s="90" t="s">
        <v>2489</v>
      </c>
      <c r="C609" s="90" t="s">
        <v>1531</v>
      </c>
      <c r="D609" s="90" t="s">
        <v>396</v>
      </c>
      <c r="E609" s="90" t="s">
        <v>1853</v>
      </c>
      <c r="F609" s="109">
        <v>1.3793241200000002</v>
      </c>
      <c r="G609" s="109">
        <v>1.01335219</v>
      </c>
      <c r="H609" s="110">
        <f t="shared" si="35"/>
        <v>0.36114978939355735</v>
      </c>
      <c r="I609" s="127">
        <v>0.14144999999999999</v>
      </c>
      <c r="J609" s="127">
        <v>0.14435300000000001</v>
      </c>
      <c r="K609" s="110">
        <f t="shared" si="38"/>
        <v>-2.0110423752883633E-2</v>
      </c>
      <c r="L609" s="91">
        <f t="shared" si="36"/>
        <v>0.10255022583089461</v>
      </c>
      <c r="N609" s="47"/>
    </row>
    <row r="610" spans="1:14" x14ac:dyDescent="0.2">
      <c r="A610" s="90" t="s">
        <v>960</v>
      </c>
      <c r="B610" s="90" t="s">
        <v>965</v>
      </c>
      <c r="C610" s="90" t="s">
        <v>1536</v>
      </c>
      <c r="D610" s="90" t="s">
        <v>397</v>
      </c>
      <c r="E610" s="90" t="s">
        <v>398</v>
      </c>
      <c r="F610" s="109">
        <v>2.748730111</v>
      </c>
      <c r="G610" s="109">
        <v>1.022888875</v>
      </c>
      <c r="H610" s="110">
        <f t="shared" si="35"/>
        <v>1.6872226086142543</v>
      </c>
      <c r="I610" s="127">
        <v>0.14064279000000002</v>
      </c>
      <c r="J610" s="127">
        <v>0.64351516000000009</v>
      </c>
      <c r="K610" s="110">
        <f t="shared" si="38"/>
        <v>-0.78144603462022555</v>
      </c>
      <c r="L610" s="91">
        <f t="shared" si="36"/>
        <v>5.1166460263657371E-2</v>
      </c>
      <c r="N610" s="47"/>
    </row>
    <row r="611" spans="1:14" x14ac:dyDescent="0.2">
      <c r="A611" s="90" t="s">
        <v>923</v>
      </c>
      <c r="B611" s="90" t="s">
        <v>1060</v>
      </c>
      <c r="C611" s="90" t="s">
        <v>1537</v>
      </c>
      <c r="D611" s="90" t="s">
        <v>396</v>
      </c>
      <c r="E611" s="90" t="s">
        <v>398</v>
      </c>
      <c r="F611" s="109">
        <v>0.89007623000000002</v>
      </c>
      <c r="G611" s="109">
        <v>0.322932</v>
      </c>
      <c r="H611" s="110">
        <f t="shared" si="35"/>
        <v>1.7562342226846521</v>
      </c>
      <c r="I611" s="127">
        <v>0.13839648999999998</v>
      </c>
      <c r="J611" s="127">
        <v>1.339449E-2</v>
      </c>
      <c r="K611" s="110">
        <f t="shared" si="38"/>
        <v>9.3323448671804581</v>
      </c>
      <c r="L611" s="91">
        <f t="shared" si="36"/>
        <v>0.15548835631752572</v>
      </c>
      <c r="N611" s="47"/>
    </row>
    <row r="612" spans="1:14" x14ac:dyDescent="0.2">
      <c r="A612" s="90" t="s">
        <v>618</v>
      </c>
      <c r="B612" s="90" t="s">
        <v>630</v>
      </c>
      <c r="C612" s="90" t="s">
        <v>1536</v>
      </c>
      <c r="D612" s="90" t="s">
        <v>397</v>
      </c>
      <c r="E612" s="90" t="s">
        <v>1853</v>
      </c>
      <c r="F612" s="109">
        <v>4.0233169699999998</v>
      </c>
      <c r="G612" s="109">
        <v>4.6800306050000007</v>
      </c>
      <c r="H612" s="110">
        <f t="shared" si="35"/>
        <v>-0.14032250863880857</v>
      </c>
      <c r="I612" s="127">
        <v>0.13516486</v>
      </c>
      <c r="J612" s="127">
        <v>1.1344877</v>
      </c>
      <c r="K612" s="110">
        <f t="shared" si="38"/>
        <v>-0.88085824112504696</v>
      </c>
      <c r="L612" s="91">
        <f t="shared" si="36"/>
        <v>3.3595379386675568E-2</v>
      </c>
      <c r="N612" s="47"/>
    </row>
    <row r="613" spans="1:14" x14ac:dyDescent="0.2">
      <c r="A613" s="90" t="s">
        <v>8</v>
      </c>
      <c r="B613" s="90" t="s">
        <v>9</v>
      </c>
      <c r="C613" s="90" t="s">
        <v>1752</v>
      </c>
      <c r="D613" s="90" t="s">
        <v>397</v>
      </c>
      <c r="E613" s="90" t="s">
        <v>398</v>
      </c>
      <c r="F613" s="109">
        <v>0.66529910000000003</v>
      </c>
      <c r="G613" s="109">
        <v>3.0464205400000002</v>
      </c>
      <c r="H613" s="110">
        <f t="shared" si="35"/>
        <v>-0.78161284981357171</v>
      </c>
      <c r="I613" s="127">
        <v>0.13360935999999998</v>
      </c>
      <c r="J613" s="127">
        <v>7.989578E-2</v>
      </c>
      <c r="K613" s="110">
        <f t="shared" si="38"/>
        <v>0.67229558307084525</v>
      </c>
      <c r="L613" s="91">
        <f t="shared" si="36"/>
        <v>0.2008260044241755</v>
      </c>
      <c r="N613" s="47"/>
    </row>
    <row r="614" spans="1:14" x14ac:dyDescent="0.2">
      <c r="A614" s="90" t="s">
        <v>454</v>
      </c>
      <c r="B614" s="90" t="s">
        <v>455</v>
      </c>
      <c r="C614" s="90" t="s">
        <v>1173</v>
      </c>
      <c r="D614" s="90" t="s">
        <v>396</v>
      </c>
      <c r="E614" s="90" t="s">
        <v>1853</v>
      </c>
      <c r="F614" s="109">
        <v>2.1190955000000001E-2</v>
      </c>
      <c r="G614" s="109">
        <v>4.2549499999999997E-2</v>
      </c>
      <c r="H614" s="110">
        <f t="shared" si="35"/>
        <v>-0.50196935334140225</v>
      </c>
      <c r="I614" s="127">
        <v>0.13208614999999999</v>
      </c>
      <c r="J614" s="127">
        <v>0.21673000000000001</v>
      </c>
      <c r="K614" s="110">
        <f t="shared" si="38"/>
        <v>-0.39054976237715133</v>
      </c>
      <c r="L614" s="91">
        <f t="shared" si="36"/>
        <v>6.2331381478560068</v>
      </c>
      <c r="N614" s="47"/>
    </row>
    <row r="615" spans="1:14" x14ac:dyDescent="0.2">
      <c r="A615" s="90" t="s">
        <v>1650</v>
      </c>
      <c r="B615" s="90" t="s">
        <v>682</v>
      </c>
      <c r="C615" s="90" t="s">
        <v>1536</v>
      </c>
      <c r="D615" s="90" t="s">
        <v>397</v>
      </c>
      <c r="E615" s="90" t="s">
        <v>398</v>
      </c>
      <c r="F615" s="109">
        <v>0.11691186100000001</v>
      </c>
      <c r="G615" s="109">
        <v>7.0746848600000005</v>
      </c>
      <c r="H615" s="110">
        <f t="shared" si="35"/>
        <v>-0.98347461924968349</v>
      </c>
      <c r="I615" s="127">
        <v>0.12809008999999999</v>
      </c>
      <c r="J615" s="127">
        <v>7.0353971600000005</v>
      </c>
      <c r="K615" s="110">
        <f t="shared" si="38"/>
        <v>-0.98179348129367017</v>
      </c>
      <c r="L615" s="91">
        <f t="shared" si="36"/>
        <v>1.0956124460288934</v>
      </c>
      <c r="N615" s="47"/>
    </row>
    <row r="616" spans="1:14" x14ac:dyDescent="0.2">
      <c r="A616" s="90" t="s">
        <v>1004</v>
      </c>
      <c r="B616" s="90" t="s">
        <v>1005</v>
      </c>
      <c r="C616" s="90" t="s">
        <v>1531</v>
      </c>
      <c r="D616" s="90" t="s">
        <v>396</v>
      </c>
      <c r="E616" s="90" t="s">
        <v>1853</v>
      </c>
      <c r="F616" s="109">
        <v>0.56774743999999999</v>
      </c>
      <c r="G616" s="109">
        <v>4.5365476100000004</v>
      </c>
      <c r="H616" s="110">
        <f t="shared" si="35"/>
        <v>-0.87485032919118866</v>
      </c>
      <c r="I616" s="127">
        <v>0.12771861000000001</v>
      </c>
      <c r="J616" s="127">
        <v>1.6175259</v>
      </c>
      <c r="K616" s="110">
        <f t="shared" si="38"/>
        <v>-0.92104076355129771</v>
      </c>
      <c r="L616" s="91">
        <f t="shared" si="36"/>
        <v>0.22495673428311719</v>
      </c>
      <c r="N616" s="47"/>
    </row>
    <row r="617" spans="1:14" x14ac:dyDescent="0.2">
      <c r="A617" s="90" t="s">
        <v>1979</v>
      </c>
      <c r="B617" s="90" t="s">
        <v>1745</v>
      </c>
      <c r="C617" s="90" t="s">
        <v>1530</v>
      </c>
      <c r="D617" s="90" t="s">
        <v>396</v>
      </c>
      <c r="E617" s="90" t="s">
        <v>1853</v>
      </c>
      <c r="F617" s="109">
        <v>0.62403238000000005</v>
      </c>
      <c r="G617" s="109">
        <v>1.80102491</v>
      </c>
      <c r="H617" s="110">
        <f t="shared" si="35"/>
        <v>-0.65351263242661095</v>
      </c>
      <c r="I617" s="127">
        <v>0.12684255</v>
      </c>
      <c r="J617" s="127">
        <v>0</v>
      </c>
      <c r="K617" s="110" t="str">
        <f t="shared" si="38"/>
        <v/>
      </c>
      <c r="L617" s="91">
        <f t="shared" si="36"/>
        <v>0.20326276979409302</v>
      </c>
      <c r="N617" s="47"/>
    </row>
    <row r="618" spans="1:14" x14ac:dyDescent="0.2">
      <c r="A618" s="90" t="s">
        <v>863</v>
      </c>
      <c r="B618" s="90" t="s">
        <v>864</v>
      </c>
      <c r="C618" s="90" t="s">
        <v>1173</v>
      </c>
      <c r="D618" s="90" t="s">
        <v>397</v>
      </c>
      <c r="E618" s="90" t="s">
        <v>398</v>
      </c>
      <c r="F618" s="109">
        <v>0.12206552000000001</v>
      </c>
      <c r="G618" s="109">
        <v>6.1526650000000002E-2</v>
      </c>
      <c r="H618" s="110">
        <f t="shared" si="35"/>
        <v>0.98394549353816618</v>
      </c>
      <c r="I618" s="127">
        <v>0.12206552000000001</v>
      </c>
      <c r="J618" s="127">
        <v>6.1526650000000002E-2</v>
      </c>
      <c r="K618" s="110">
        <f t="shared" si="38"/>
        <v>0.98394549353816618</v>
      </c>
      <c r="L618" s="91">
        <f t="shared" si="36"/>
        <v>1</v>
      </c>
      <c r="N618" s="47"/>
    </row>
    <row r="619" spans="1:14" x14ac:dyDescent="0.2">
      <c r="A619" s="90" t="s">
        <v>420</v>
      </c>
      <c r="B619" s="90" t="s">
        <v>422</v>
      </c>
      <c r="C619" s="90" t="s">
        <v>1173</v>
      </c>
      <c r="D619" s="90" t="s">
        <v>396</v>
      </c>
      <c r="E619" s="90" t="s">
        <v>1853</v>
      </c>
      <c r="F619" s="109">
        <v>6.6709804999999997E-2</v>
      </c>
      <c r="G619" s="109">
        <v>2.0735900000000002E-2</v>
      </c>
      <c r="H619" s="110">
        <f t="shared" si="35"/>
        <v>2.2171164502143621</v>
      </c>
      <c r="I619" s="127">
        <v>0.11976758999999999</v>
      </c>
      <c r="J619" s="127">
        <v>1.3530110000000001E-2</v>
      </c>
      <c r="K619" s="110">
        <f t="shared" si="38"/>
        <v>7.8519302503822939</v>
      </c>
      <c r="L619" s="91">
        <f t="shared" si="36"/>
        <v>1.7953521225253168</v>
      </c>
      <c r="N619" s="47"/>
    </row>
    <row r="620" spans="1:14" x14ac:dyDescent="0.2">
      <c r="A620" s="90" t="s">
        <v>1823</v>
      </c>
      <c r="B620" s="90" t="s">
        <v>1844</v>
      </c>
      <c r="C620" s="90" t="s">
        <v>1173</v>
      </c>
      <c r="D620" s="90" t="s">
        <v>396</v>
      </c>
      <c r="E620" s="90" t="s">
        <v>1853</v>
      </c>
      <c r="F620" s="109">
        <v>8.0085080000000003E-2</v>
      </c>
      <c r="G620" s="109">
        <v>0.15628720000000001</v>
      </c>
      <c r="H620" s="110">
        <f t="shared" si="35"/>
        <v>-0.48757748555223979</v>
      </c>
      <c r="I620" s="127">
        <v>0.1197513</v>
      </c>
      <c r="J620" s="127">
        <v>0.54571606000000006</v>
      </c>
      <c r="K620" s="110">
        <f t="shared" si="38"/>
        <v>-0.78056115848963659</v>
      </c>
      <c r="L620" s="91">
        <f t="shared" si="36"/>
        <v>1.4953009973892766</v>
      </c>
      <c r="N620" s="47"/>
    </row>
    <row r="621" spans="1:14" x14ac:dyDescent="0.2">
      <c r="A621" s="90" t="s">
        <v>67</v>
      </c>
      <c r="B621" s="90" t="s">
        <v>80</v>
      </c>
      <c r="C621" s="90" t="s">
        <v>1536</v>
      </c>
      <c r="D621" s="90" t="s">
        <v>1434</v>
      </c>
      <c r="E621" s="90" t="s">
        <v>398</v>
      </c>
      <c r="F621" s="109">
        <v>3.7622976499999998</v>
      </c>
      <c r="G621" s="109">
        <v>1.34937405</v>
      </c>
      <c r="H621" s="110">
        <f t="shared" si="35"/>
        <v>1.7881799342443259</v>
      </c>
      <c r="I621" s="127">
        <v>0.11458749999999999</v>
      </c>
      <c r="J621" s="127">
        <v>0.34700301</v>
      </c>
      <c r="K621" s="110">
        <f t="shared" si="38"/>
        <v>-0.66977952150904974</v>
      </c>
      <c r="L621" s="91">
        <f t="shared" si="36"/>
        <v>3.0456787489953115E-2</v>
      </c>
      <c r="N621" s="47"/>
    </row>
    <row r="622" spans="1:14" x14ac:dyDescent="0.2">
      <c r="A622" s="90" t="s">
        <v>39</v>
      </c>
      <c r="B622" s="90" t="s">
        <v>1040</v>
      </c>
      <c r="C622" s="90" t="s">
        <v>1537</v>
      </c>
      <c r="D622" s="90" t="s">
        <v>396</v>
      </c>
      <c r="E622" s="90" t="s">
        <v>1853</v>
      </c>
      <c r="F622" s="109">
        <v>0.9595299719999999</v>
      </c>
      <c r="G622" s="109">
        <v>0.36961017599999996</v>
      </c>
      <c r="H622" s="110">
        <f t="shared" si="35"/>
        <v>1.5960594007022144</v>
      </c>
      <c r="I622" s="127">
        <v>0.11205889999999999</v>
      </c>
      <c r="J622" s="127">
        <v>0.15391078</v>
      </c>
      <c r="K622" s="110">
        <f t="shared" si="38"/>
        <v>-0.27192299330820113</v>
      </c>
      <c r="L622" s="91">
        <f t="shared" si="36"/>
        <v>0.11678520032722856</v>
      </c>
      <c r="N622" s="47"/>
    </row>
    <row r="623" spans="1:14" x14ac:dyDescent="0.2">
      <c r="A623" s="90" t="s">
        <v>12</v>
      </c>
      <c r="B623" s="90" t="s">
        <v>13</v>
      </c>
      <c r="C623" s="90" t="s">
        <v>1752</v>
      </c>
      <c r="D623" s="90" t="s">
        <v>1434</v>
      </c>
      <c r="E623" s="90" t="s">
        <v>398</v>
      </c>
      <c r="F623" s="109">
        <v>6.0220670290000005</v>
      </c>
      <c r="G623" s="109">
        <v>0</v>
      </c>
      <c r="H623" s="110" t="str">
        <f t="shared" si="35"/>
        <v/>
      </c>
      <c r="I623" s="127">
        <v>0.10968508</v>
      </c>
      <c r="J623" s="127">
        <v>1.45952597325848</v>
      </c>
      <c r="K623" s="110">
        <f t="shared" si="38"/>
        <v>-0.92484883310769628</v>
      </c>
      <c r="L623" s="91">
        <f t="shared" si="36"/>
        <v>1.8213859040724402E-2</v>
      </c>
      <c r="N623" s="47"/>
    </row>
    <row r="624" spans="1:14" x14ac:dyDescent="0.2">
      <c r="A624" s="90" t="s">
        <v>161</v>
      </c>
      <c r="B624" s="90" t="s">
        <v>162</v>
      </c>
      <c r="C624" s="90" t="s">
        <v>1752</v>
      </c>
      <c r="D624" s="90" t="s">
        <v>397</v>
      </c>
      <c r="E624" s="90" t="s">
        <v>398</v>
      </c>
      <c r="F624" s="109">
        <v>2.4475017999999999</v>
      </c>
      <c r="G624" s="109">
        <v>0.10645814999999999</v>
      </c>
      <c r="H624" s="110">
        <f t="shared" si="35"/>
        <v>21.990271764068794</v>
      </c>
      <c r="I624" s="127">
        <v>0.10601102999999999</v>
      </c>
      <c r="J624" s="127">
        <v>4.9705620000000006E-2</v>
      </c>
      <c r="K624" s="110">
        <f t="shared" si="38"/>
        <v>1.1327775410506895</v>
      </c>
      <c r="L624" s="91">
        <f t="shared" si="36"/>
        <v>4.3313974273685926E-2</v>
      </c>
      <c r="N624" s="47"/>
    </row>
    <row r="625" spans="1:14" x14ac:dyDescent="0.2">
      <c r="A625" s="90" t="s">
        <v>903</v>
      </c>
      <c r="B625" s="90" t="s">
        <v>952</v>
      </c>
      <c r="C625" s="90" t="s">
        <v>1536</v>
      </c>
      <c r="D625" s="90" t="s">
        <v>1434</v>
      </c>
      <c r="E625" s="90" t="s">
        <v>398</v>
      </c>
      <c r="F625" s="109">
        <v>2.7319119999999999E-2</v>
      </c>
      <c r="G625" s="109">
        <v>0.37127976000000001</v>
      </c>
      <c r="H625" s="110">
        <f t="shared" si="35"/>
        <v>-0.92641904314956469</v>
      </c>
      <c r="I625" s="127">
        <v>0.10426975999999999</v>
      </c>
      <c r="J625" s="127">
        <v>0.27842636999999998</v>
      </c>
      <c r="K625" s="110">
        <f t="shared" si="38"/>
        <v>-0.62550328835591262</v>
      </c>
      <c r="L625" s="91">
        <f t="shared" si="36"/>
        <v>3.8167320177223862</v>
      </c>
      <c r="N625" s="47"/>
    </row>
    <row r="626" spans="1:14" x14ac:dyDescent="0.2">
      <c r="A626" s="90" t="s">
        <v>756</v>
      </c>
      <c r="B626" s="90" t="s">
        <v>247</v>
      </c>
      <c r="C626" s="90" t="s">
        <v>1173</v>
      </c>
      <c r="D626" s="90" t="s">
        <v>396</v>
      </c>
      <c r="E626" s="90" t="s">
        <v>1853</v>
      </c>
      <c r="F626" s="109">
        <v>5.3043864000000003E-2</v>
      </c>
      <c r="G626" s="109">
        <v>4.7887487800000006</v>
      </c>
      <c r="H626" s="110">
        <f t="shared" si="35"/>
        <v>-0.98892323100732793</v>
      </c>
      <c r="I626" s="127">
        <v>0.10348903999999999</v>
      </c>
      <c r="J626" s="127">
        <v>9.5116464399999998</v>
      </c>
      <c r="K626" s="110">
        <f t="shared" si="38"/>
        <v>-0.98911975538064678</v>
      </c>
      <c r="L626" s="91">
        <f t="shared" si="36"/>
        <v>1.9510086972547849</v>
      </c>
      <c r="N626" s="47"/>
    </row>
    <row r="627" spans="1:14" x14ac:dyDescent="0.2">
      <c r="A627" s="90" t="s">
        <v>143</v>
      </c>
      <c r="B627" s="90" t="s">
        <v>144</v>
      </c>
      <c r="C627" s="90" t="s">
        <v>1538</v>
      </c>
      <c r="D627" s="90" t="s">
        <v>397</v>
      </c>
      <c r="E627" s="90" t="s">
        <v>398</v>
      </c>
      <c r="F627" s="109">
        <v>0.14443302999999999</v>
      </c>
      <c r="G627" s="109">
        <v>0.14754795000000001</v>
      </c>
      <c r="H627" s="110">
        <f t="shared" si="35"/>
        <v>-2.111123875323262E-2</v>
      </c>
      <c r="I627" s="127">
        <v>9.6294270000000001E-2</v>
      </c>
      <c r="J627" s="127">
        <v>0</v>
      </c>
      <c r="K627" s="110" t="str">
        <f t="shared" si="38"/>
        <v/>
      </c>
      <c r="L627" s="91">
        <f t="shared" si="36"/>
        <v>0.66670532356760781</v>
      </c>
      <c r="N627" s="47"/>
    </row>
    <row r="628" spans="1:14" x14ac:dyDescent="0.2">
      <c r="A628" s="90" t="s">
        <v>2414</v>
      </c>
      <c r="B628" s="90" t="s">
        <v>2415</v>
      </c>
      <c r="C628" s="90" t="s">
        <v>1173</v>
      </c>
      <c r="D628" s="90" t="s">
        <v>396</v>
      </c>
      <c r="E628" s="90" t="s">
        <v>398</v>
      </c>
      <c r="F628" s="109">
        <v>0.10503736999999999</v>
      </c>
      <c r="G628" s="109">
        <v>2.6546959999999998E-2</v>
      </c>
      <c r="H628" s="110">
        <f t="shared" si="35"/>
        <v>2.9566628344639083</v>
      </c>
      <c r="I628" s="127">
        <v>9.4788869999999997E-2</v>
      </c>
      <c r="J628" s="127">
        <v>12.252122740000001</v>
      </c>
      <c r="K628" s="110">
        <f t="shared" si="38"/>
        <v>-0.9922634736843976</v>
      </c>
      <c r="L628" s="91">
        <f t="shared" si="36"/>
        <v>0.90242996373576378</v>
      </c>
      <c r="N628" s="47"/>
    </row>
    <row r="629" spans="1:14" x14ac:dyDescent="0.2">
      <c r="A629" s="90" t="s">
        <v>456</v>
      </c>
      <c r="B629" s="90" t="s">
        <v>457</v>
      </c>
      <c r="C629" s="90" t="s">
        <v>1173</v>
      </c>
      <c r="D629" s="90" t="s">
        <v>396</v>
      </c>
      <c r="E629" s="90" t="s">
        <v>1853</v>
      </c>
      <c r="F629" s="109">
        <v>4.346626E-2</v>
      </c>
      <c r="G629" s="109">
        <v>0.52260563000000004</v>
      </c>
      <c r="H629" s="110">
        <f t="shared" si="35"/>
        <v>-0.9168277999607467</v>
      </c>
      <c r="I629" s="127">
        <v>9.3453759999999997E-2</v>
      </c>
      <c r="J629" s="127">
        <v>0.87762401000000001</v>
      </c>
      <c r="K629" s="110">
        <f t="shared" si="38"/>
        <v>-0.89351503726521797</v>
      </c>
      <c r="L629" s="91">
        <f t="shared" si="36"/>
        <v>2.1500299312616269</v>
      </c>
      <c r="N629" s="47"/>
    </row>
    <row r="630" spans="1:14" x14ac:dyDescent="0.2">
      <c r="A630" s="90" t="s">
        <v>41</v>
      </c>
      <c r="B630" s="90" t="s">
        <v>298</v>
      </c>
      <c r="C630" s="90" t="s">
        <v>1173</v>
      </c>
      <c r="D630" s="90" t="s">
        <v>396</v>
      </c>
      <c r="E630" s="90" t="s">
        <v>1853</v>
      </c>
      <c r="F630" s="109">
        <v>4.3928449999999994E-2</v>
      </c>
      <c r="G630" s="109">
        <v>6.2797480000000003E-2</v>
      </c>
      <c r="H630" s="110">
        <f t="shared" si="35"/>
        <v>-0.30047431839621608</v>
      </c>
      <c r="I630" s="127">
        <v>8.7845229999999996E-2</v>
      </c>
      <c r="J630" s="127">
        <v>2.07400216</v>
      </c>
      <c r="K630" s="110">
        <f t="shared" si="38"/>
        <v>-0.95764458123804463</v>
      </c>
      <c r="L630" s="91">
        <f t="shared" si="36"/>
        <v>1.9997343407290722</v>
      </c>
      <c r="N630" s="47"/>
    </row>
    <row r="631" spans="1:14" x14ac:dyDescent="0.2">
      <c r="A631" s="90" t="s">
        <v>403</v>
      </c>
      <c r="B631" s="90" t="s">
        <v>404</v>
      </c>
      <c r="C631" s="90" t="s">
        <v>1531</v>
      </c>
      <c r="D631" s="90" t="s">
        <v>396</v>
      </c>
      <c r="E631" s="90" t="s">
        <v>1853</v>
      </c>
      <c r="F631" s="109">
        <v>3.7980084380000001</v>
      </c>
      <c r="G631" s="109">
        <v>4.3082001299999995</v>
      </c>
      <c r="H631" s="110">
        <f t="shared" si="35"/>
        <v>-0.1184233964544259</v>
      </c>
      <c r="I631" s="127">
        <v>8.6843460000000011E-2</v>
      </c>
      <c r="J631" s="127">
        <v>0.59003550999999999</v>
      </c>
      <c r="K631" s="110">
        <f t="shared" si="38"/>
        <v>-0.85281655336303397</v>
      </c>
      <c r="L631" s="91">
        <f t="shared" si="36"/>
        <v>2.2865525819034532E-2</v>
      </c>
      <c r="N631" s="47"/>
    </row>
    <row r="632" spans="1:14" x14ac:dyDescent="0.2">
      <c r="A632" s="90" t="s">
        <v>615</v>
      </c>
      <c r="B632" s="90" t="s">
        <v>627</v>
      </c>
      <c r="C632" s="90" t="s">
        <v>1549</v>
      </c>
      <c r="D632" s="90" t="s">
        <v>397</v>
      </c>
      <c r="E632" s="90" t="s">
        <v>1853</v>
      </c>
      <c r="F632" s="109">
        <v>2.01352544</v>
      </c>
      <c r="G632" s="109">
        <v>7.0687385000000003</v>
      </c>
      <c r="H632" s="110">
        <f t="shared" si="35"/>
        <v>-0.71515066797279325</v>
      </c>
      <c r="I632" s="127">
        <v>8.3383399999999996E-2</v>
      </c>
      <c r="J632" s="127">
        <v>17.843968255363098</v>
      </c>
      <c r="K632" s="110">
        <f t="shared" si="38"/>
        <v>-0.99532708202532594</v>
      </c>
      <c r="L632" s="91">
        <f t="shared" si="36"/>
        <v>4.1411644642542982E-2</v>
      </c>
      <c r="N632" s="47"/>
    </row>
    <row r="633" spans="1:14" x14ac:dyDescent="0.2">
      <c r="A633" s="90" t="s">
        <v>899</v>
      </c>
      <c r="B633" s="90" t="s">
        <v>1107</v>
      </c>
      <c r="C633" s="90" t="s">
        <v>1536</v>
      </c>
      <c r="D633" s="90" t="s">
        <v>397</v>
      </c>
      <c r="E633" s="90" t="s">
        <v>398</v>
      </c>
      <c r="F633" s="109">
        <v>1.6673527890000002</v>
      </c>
      <c r="G633" s="109">
        <v>1.840936321</v>
      </c>
      <c r="H633" s="110">
        <f t="shared" si="35"/>
        <v>-9.4290894269340564E-2</v>
      </c>
      <c r="I633" s="127">
        <v>8.1436889999999998E-2</v>
      </c>
      <c r="J633" s="127">
        <v>0.38077397999999996</v>
      </c>
      <c r="K633" s="110">
        <f t="shared" si="38"/>
        <v>-0.78612800696097984</v>
      </c>
      <c r="L633" s="91">
        <f t="shared" si="36"/>
        <v>4.8842027036666916E-2</v>
      </c>
      <c r="N633" s="47"/>
    </row>
    <row r="634" spans="1:14" x14ac:dyDescent="0.2">
      <c r="A634" s="90" t="s">
        <v>1071</v>
      </c>
      <c r="B634" s="90" t="s">
        <v>1072</v>
      </c>
      <c r="C634" s="90" t="s">
        <v>1537</v>
      </c>
      <c r="D634" s="90" t="s">
        <v>396</v>
      </c>
      <c r="E634" s="90" t="s">
        <v>1853</v>
      </c>
      <c r="F634" s="109">
        <v>0.34761678299999998</v>
      </c>
      <c r="G634" s="109">
        <v>3.4002894670000003</v>
      </c>
      <c r="H634" s="110">
        <f t="shared" si="35"/>
        <v>-0.89776847342744193</v>
      </c>
      <c r="I634" s="127">
        <v>8.0108619999999992E-2</v>
      </c>
      <c r="J634" s="127">
        <v>2.2668534500000002</v>
      </c>
      <c r="K634" s="110">
        <f t="shared" si="38"/>
        <v>-0.9646608738646073</v>
      </c>
      <c r="L634" s="91">
        <f t="shared" si="36"/>
        <v>0.23045095610357799</v>
      </c>
      <c r="N634" s="47"/>
    </row>
    <row r="635" spans="1:14" x14ac:dyDescent="0.2">
      <c r="A635" s="90" t="s">
        <v>619</v>
      </c>
      <c r="B635" s="90" t="s">
        <v>632</v>
      </c>
      <c r="C635" s="90" t="s">
        <v>1537</v>
      </c>
      <c r="D635" s="90" t="s">
        <v>396</v>
      </c>
      <c r="E635" s="90" t="s">
        <v>1853</v>
      </c>
      <c r="F635" s="109">
        <v>0.10161288</v>
      </c>
      <c r="G635" s="109">
        <v>2.9837889999999999E-2</v>
      </c>
      <c r="H635" s="110">
        <f t="shared" si="35"/>
        <v>2.4054981769823538</v>
      </c>
      <c r="I635" s="127">
        <v>7.9734570000000005E-2</v>
      </c>
      <c r="J635" s="127">
        <v>2.9843109999999999E-2</v>
      </c>
      <c r="K635" s="110">
        <f t="shared" si="38"/>
        <v>1.6717915793628748</v>
      </c>
      <c r="L635" s="91">
        <f t="shared" si="36"/>
        <v>0.78468959840524155</v>
      </c>
      <c r="N635" s="47"/>
    </row>
    <row r="636" spans="1:14" x14ac:dyDescent="0.2">
      <c r="A636" s="90" t="s">
        <v>287</v>
      </c>
      <c r="B636" s="90" t="s">
        <v>288</v>
      </c>
      <c r="C636" s="90" t="s">
        <v>296</v>
      </c>
      <c r="D636" s="90" t="s">
        <v>397</v>
      </c>
      <c r="E636" s="90" t="s">
        <v>1853</v>
      </c>
      <c r="F636" s="109">
        <v>8.7955779999999997E-2</v>
      </c>
      <c r="G636" s="109">
        <v>2.5428929999999999E-2</v>
      </c>
      <c r="H636" s="110">
        <f t="shared" si="35"/>
        <v>2.4588863943547761</v>
      </c>
      <c r="I636" s="127">
        <v>7.9069589999999995E-2</v>
      </c>
      <c r="J636" s="127">
        <v>0</v>
      </c>
      <c r="K636" s="110" t="str">
        <f t="shared" si="38"/>
        <v/>
      </c>
      <c r="L636" s="91">
        <f t="shared" si="36"/>
        <v>0.89896980050657271</v>
      </c>
      <c r="N636" s="47"/>
    </row>
    <row r="637" spans="1:14" x14ac:dyDescent="0.2">
      <c r="A637" s="90" t="s">
        <v>471</v>
      </c>
      <c r="B637" s="90" t="s">
        <v>796</v>
      </c>
      <c r="C637" s="90" t="s">
        <v>1531</v>
      </c>
      <c r="D637" s="90" t="s">
        <v>396</v>
      </c>
      <c r="E637" s="90" t="s">
        <v>1853</v>
      </c>
      <c r="F637" s="109">
        <v>0.16011642800000001</v>
      </c>
      <c r="G637" s="109">
        <v>0.126420695</v>
      </c>
      <c r="H637" s="110">
        <f t="shared" si="35"/>
        <v>0.2665365271089517</v>
      </c>
      <c r="I637" s="127">
        <v>7.8854960000000002E-2</v>
      </c>
      <c r="J637" s="127">
        <v>9.2705990000000002E-2</v>
      </c>
      <c r="K637" s="110">
        <f t="shared" si="38"/>
        <v>-0.14940814504003463</v>
      </c>
      <c r="L637" s="91">
        <f t="shared" si="36"/>
        <v>0.49248513088238516</v>
      </c>
      <c r="N637" s="47"/>
    </row>
    <row r="638" spans="1:14" x14ac:dyDescent="0.2">
      <c r="A638" s="90" t="s">
        <v>580</v>
      </c>
      <c r="B638" s="90" t="s">
        <v>581</v>
      </c>
      <c r="C638" s="90" t="s">
        <v>1549</v>
      </c>
      <c r="D638" s="90" t="s">
        <v>397</v>
      </c>
      <c r="E638" s="90" t="s">
        <v>1853</v>
      </c>
      <c r="F638" s="109">
        <v>0.94875266000000003</v>
      </c>
      <c r="G638" s="109">
        <v>0.38740509000000001</v>
      </c>
      <c r="H638" s="110">
        <f t="shared" si="35"/>
        <v>1.4489937909695509</v>
      </c>
      <c r="I638" s="127">
        <v>7.735881E-2</v>
      </c>
      <c r="J638" s="127">
        <v>2.8009785974143102</v>
      </c>
      <c r="K638" s="110">
        <f t="shared" si="38"/>
        <v>-0.97238150620950381</v>
      </c>
      <c r="L638" s="91">
        <f t="shared" si="36"/>
        <v>8.153738404274935E-2</v>
      </c>
      <c r="N638" s="47"/>
    </row>
    <row r="639" spans="1:14" x14ac:dyDescent="0.2">
      <c r="A639" s="90" t="s">
        <v>915</v>
      </c>
      <c r="B639" s="90" t="s">
        <v>1052</v>
      </c>
      <c r="C639" s="90" t="s">
        <v>1537</v>
      </c>
      <c r="D639" s="90" t="s">
        <v>396</v>
      </c>
      <c r="E639" s="90" t="s">
        <v>398</v>
      </c>
      <c r="F639" s="109">
        <v>6.7553770799999997</v>
      </c>
      <c r="G639" s="109">
        <v>1.6171112599999999</v>
      </c>
      <c r="H639" s="110">
        <f t="shared" si="35"/>
        <v>3.1774349403763349</v>
      </c>
      <c r="I639" s="127">
        <v>7.3060759999999988E-2</v>
      </c>
      <c r="J639" s="127">
        <v>1.1852E-3</v>
      </c>
      <c r="K639" s="110">
        <f t="shared" si="38"/>
        <v>60.644245696928778</v>
      </c>
      <c r="L639" s="91">
        <f t="shared" si="36"/>
        <v>1.0815200859224277E-2</v>
      </c>
      <c r="N639" s="47"/>
    </row>
    <row r="640" spans="1:14" x14ac:dyDescent="0.2">
      <c r="A640" s="90" t="s">
        <v>861</v>
      </c>
      <c r="B640" s="90" t="s">
        <v>862</v>
      </c>
      <c r="C640" s="90" t="s">
        <v>1173</v>
      </c>
      <c r="D640" s="90" t="s">
        <v>397</v>
      </c>
      <c r="E640" s="90" t="s">
        <v>398</v>
      </c>
      <c r="F640" s="109">
        <v>7.469735000000001E-2</v>
      </c>
      <c r="G640" s="109">
        <v>2.3178130000000002E-2</v>
      </c>
      <c r="H640" s="110">
        <f t="shared" si="35"/>
        <v>2.2227513608733753</v>
      </c>
      <c r="I640" s="127">
        <v>7.2183929999999993E-2</v>
      </c>
      <c r="J640" s="127">
        <v>2.8151849999999999E-2</v>
      </c>
      <c r="K640" s="110">
        <f t="shared" si="38"/>
        <v>1.5640918802849546</v>
      </c>
      <c r="L640" s="91">
        <f t="shared" si="36"/>
        <v>0.96635195224462422</v>
      </c>
      <c r="N640" s="47"/>
    </row>
    <row r="641" spans="1:14" x14ac:dyDescent="0.2">
      <c r="A641" s="90" t="s">
        <v>500</v>
      </c>
      <c r="B641" s="90" t="s">
        <v>383</v>
      </c>
      <c r="C641" s="90" t="s">
        <v>1173</v>
      </c>
      <c r="D641" s="90" t="s">
        <v>396</v>
      </c>
      <c r="E641" s="90" t="s">
        <v>1853</v>
      </c>
      <c r="F641" s="109">
        <v>0.154739073</v>
      </c>
      <c r="G641" s="109">
        <v>1.8461140000000001E-2</v>
      </c>
      <c r="H641" s="110">
        <f t="shared" si="35"/>
        <v>7.3818806964250303</v>
      </c>
      <c r="I641" s="127">
        <v>7.1767250000000005E-2</v>
      </c>
      <c r="J641" s="127">
        <v>2.8918114900000003</v>
      </c>
      <c r="K641" s="110">
        <f t="shared" si="38"/>
        <v>-0.97518259739676183</v>
      </c>
      <c r="L641" s="91">
        <f t="shared" si="36"/>
        <v>0.46379526908500995</v>
      </c>
      <c r="N641" s="47"/>
    </row>
    <row r="642" spans="1:14" x14ac:dyDescent="0.2">
      <c r="A642" s="90" t="s">
        <v>1875</v>
      </c>
      <c r="B642" s="90" t="s">
        <v>1876</v>
      </c>
      <c r="C642" s="90" t="s">
        <v>1537</v>
      </c>
      <c r="D642" s="90" t="s">
        <v>396</v>
      </c>
      <c r="E642" s="90" t="s">
        <v>1853</v>
      </c>
      <c r="F642" s="109">
        <v>0.17352879000000002</v>
      </c>
      <c r="G642" s="109">
        <v>0.40054513000000003</v>
      </c>
      <c r="H642" s="110">
        <f t="shared" si="35"/>
        <v>-0.56676844379558422</v>
      </c>
      <c r="I642" s="127">
        <v>7.1595850000000003E-2</v>
      </c>
      <c r="J642" s="127">
        <v>0.22800757999999999</v>
      </c>
      <c r="K642" s="110">
        <f t="shared" si="38"/>
        <v>-0.68599355337221679</v>
      </c>
      <c r="L642" s="91">
        <f t="shared" si="36"/>
        <v>0.41258773256011289</v>
      </c>
      <c r="N642" s="47"/>
    </row>
    <row r="643" spans="1:14" x14ac:dyDescent="0.2">
      <c r="A643" s="90" t="s">
        <v>574</v>
      </c>
      <c r="B643" s="90" t="s">
        <v>575</v>
      </c>
      <c r="C643" s="90" t="s">
        <v>1531</v>
      </c>
      <c r="D643" s="90" t="s">
        <v>396</v>
      </c>
      <c r="E643" s="90" t="s">
        <v>1853</v>
      </c>
      <c r="F643" s="109">
        <v>0.44990637</v>
      </c>
      <c r="G643" s="109">
        <v>3.0309999999999998E-3</v>
      </c>
      <c r="H643" s="110" t="str">
        <f t="shared" si="35"/>
        <v/>
      </c>
      <c r="I643" s="127">
        <v>6.9007520000000003E-2</v>
      </c>
      <c r="J643" s="127">
        <v>0</v>
      </c>
      <c r="K643" s="110" t="str">
        <f t="shared" si="38"/>
        <v/>
      </c>
      <c r="L643" s="91">
        <f t="shared" si="36"/>
        <v>0.15338195811719671</v>
      </c>
      <c r="N643" s="47"/>
    </row>
    <row r="644" spans="1:14" x14ac:dyDescent="0.2">
      <c r="A644" s="90" t="s">
        <v>2812</v>
      </c>
      <c r="B644" s="90" t="s">
        <v>2800</v>
      </c>
      <c r="C644" s="90" t="s">
        <v>1752</v>
      </c>
      <c r="D644" s="90" t="s">
        <v>396</v>
      </c>
      <c r="E644" s="90" t="s">
        <v>1853</v>
      </c>
      <c r="F644" s="109">
        <v>3.3488199907450299E-2</v>
      </c>
      <c r="G644" s="109">
        <v>0.14495201950358702</v>
      </c>
      <c r="H644" s="110">
        <f t="shared" si="35"/>
        <v>-0.76897044951745852</v>
      </c>
      <c r="I644" s="127">
        <v>6.6254252766399999E-2</v>
      </c>
      <c r="J644" s="127">
        <v>0.1236938013539855</v>
      </c>
      <c r="K644" s="110">
        <f t="shared" si="38"/>
        <v>-0.46436885243105808</v>
      </c>
      <c r="L644" s="91">
        <f t="shared" si="36"/>
        <v>1.9784357758704152</v>
      </c>
      <c r="N644" s="47"/>
    </row>
    <row r="645" spans="1:14" x14ac:dyDescent="0.2">
      <c r="A645" s="90" t="s">
        <v>2888</v>
      </c>
      <c r="B645" s="90" t="s">
        <v>2889</v>
      </c>
      <c r="C645" s="90" t="s">
        <v>296</v>
      </c>
      <c r="D645" s="90" t="s">
        <v>1434</v>
      </c>
      <c r="E645" s="90" t="s">
        <v>398</v>
      </c>
      <c r="F645" s="109">
        <v>0.72599077000000001</v>
      </c>
      <c r="G645" s="109">
        <v>9.5081429999999995E-2</v>
      </c>
      <c r="H645" s="110">
        <f t="shared" si="35"/>
        <v>6.6354633076090677</v>
      </c>
      <c r="I645" s="127">
        <v>6.3545770000000001E-2</v>
      </c>
      <c r="J645" s="127">
        <v>2.4220944900000001</v>
      </c>
      <c r="K645" s="110">
        <f t="shared" si="38"/>
        <v>-0.97376412428897441</v>
      </c>
      <c r="L645" s="91">
        <f t="shared" si="36"/>
        <v>8.752972162442231E-2</v>
      </c>
      <c r="N645" s="47"/>
    </row>
    <row r="646" spans="1:14" x14ac:dyDescent="0.2">
      <c r="A646" s="90" t="s">
        <v>1821</v>
      </c>
      <c r="B646" s="90" t="s">
        <v>1842</v>
      </c>
      <c r="C646" s="90" t="s">
        <v>1173</v>
      </c>
      <c r="D646" s="90" t="s">
        <v>396</v>
      </c>
      <c r="E646" s="90" t="s">
        <v>1853</v>
      </c>
      <c r="F646" s="109">
        <v>5.830113E-2</v>
      </c>
      <c r="G646" s="109">
        <v>5.5129259999999999E-2</v>
      </c>
      <c r="H646" s="110">
        <f t="shared" si="35"/>
        <v>5.7535145583307301E-2</v>
      </c>
      <c r="I646" s="127">
        <v>6.2412199999999994E-2</v>
      </c>
      <c r="J646" s="127">
        <v>0.58243447999999998</v>
      </c>
      <c r="K646" s="110">
        <f t="shared" si="38"/>
        <v>-0.89284253912989486</v>
      </c>
      <c r="L646" s="91">
        <f t="shared" si="36"/>
        <v>1.0705144137000431</v>
      </c>
      <c r="N646" s="47"/>
    </row>
    <row r="647" spans="1:14" x14ac:dyDescent="0.2">
      <c r="A647" s="90" t="s">
        <v>992</v>
      </c>
      <c r="B647" s="90" t="s">
        <v>993</v>
      </c>
      <c r="C647" s="90" t="s">
        <v>1531</v>
      </c>
      <c r="D647" s="90" t="s">
        <v>396</v>
      </c>
      <c r="E647" s="90" t="s">
        <v>1853</v>
      </c>
      <c r="F647" s="109">
        <v>1.7624047949999999</v>
      </c>
      <c r="G647" s="109">
        <v>2.858730708</v>
      </c>
      <c r="H647" s="110">
        <f t="shared" ref="H647:H710" si="39">IF(ISERROR(F647/G647-1),"",IF((F647/G647-1)&gt;10000%,"",F647/G647-1))</f>
        <v>-0.38350093974643795</v>
      </c>
      <c r="I647" s="127">
        <v>5.9466730000000002E-2</v>
      </c>
      <c r="J647" s="127">
        <v>0.92113800000000001</v>
      </c>
      <c r="K647" s="110">
        <f t="shared" si="38"/>
        <v>-0.93544210530886795</v>
      </c>
      <c r="L647" s="91">
        <f t="shared" ref="L647:L710" si="40">IF(ISERROR(I647/F647),"",IF(I647/F647&gt;10000%,"",I647/F647))</f>
        <v>3.3741811284620345E-2</v>
      </c>
      <c r="N647" s="47"/>
    </row>
    <row r="648" spans="1:14" x14ac:dyDescent="0.2">
      <c r="A648" s="90" t="s">
        <v>704</v>
      </c>
      <c r="B648" s="90" t="s">
        <v>443</v>
      </c>
      <c r="C648" s="90" t="s">
        <v>1537</v>
      </c>
      <c r="D648" s="90" t="s">
        <v>396</v>
      </c>
      <c r="E648" s="90" t="s">
        <v>398</v>
      </c>
      <c r="F648" s="109">
        <v>3.887727452</v>
      </c>
      <c r="G648" s="109">
        <v>7.3545938360000003</v>
      </c>
      <c r="H648" s="110">
        <f t="shared" si="39"/>
        <v>-0.47138787828500284</v>
      </c>
      <c r="I648" s="127">
        <v>5.4882170000000001E-2</v>
      </c>
      <c r="J648" s="127">
        <v>0.92569980000000007</v>
      </c>
      <c r="K648" s="110">
        <f t="shared" si="38"/>
        <v>-0.94071277751167282</v>
      </c>
      <c r="L648" s="91">
        <f t="shared" si="40"/>
        <v>1.4116774047976654E-2</v>
      </c>
      <c r="N648" s="47"/>
    </row>
    <row r="649" spans="1:14" x14ac:dyDescent="0.2">
      <c r="A649" s="90" t="s">
        <v>1581</v>
      </c>
      <c r="B649" s="90" t="s">
        <v>1582</v>
      </c>
      <c r="C649" s="90" t="s">
        <v>1537</v>
      </c>
      <c r="D649" s="90" t="s">
        <v>396</v>
      </c>
      <c r="E649" s="90" t="s">
        <v>398</v>
      </c>
      <c r="F649" s="109">
        <v>1.07580918</v>
      </c>
      <c r="G649" s="109">
        <v>0.65301061999999999</v>
      </c>
      <c r="H649" s="110">
        <f t="shared" si="39"/>
        <v>0.64746046549748315</v>
      </c>
      <c r="I649" s="127">
        <v>5.422035E-2</v>
      </c>
      <c r="J649" s="127">
        <v>8.4051520000000005E-2</v>
      </c>
      <c r="K649" s="110">
        <f t="shared" si="38"/>
        <v>-0.35491529480965966</v>
      </c>
      <c r="L649" s="91">
        <f t="shared" si="40"/>
        <v>5.039959781715192E-2</v>
      </c>
      <c r="N649" s="47"/>
    </row>
    <row r="650" spans="1:14" x14ac:dyDescent="0.2">
      <c r="A650" s="90" t="s">
        <v>1552</v>
      </c>
      <c r="B650" s="90" t="s">
        <v>1553</v>
      </c>
      <c r="C650" s="90" t="s">
        <v>1173</v>
      </c>
      <c r="D650" s="90" t="s">
        <v>396</v>
      </c>
      <c r="E650" s="90" t="s">
        <v>1853</v>
      </c>
      <c r="F650" s="109">
        <v>6.1530220000000004E-2</v>
      </c>
      <c r="G650" s="109">
        <v>1.098881E-2</v>
      </c>
      <c r="H650" s="110">
        <f t="shared" si="39"/>
        <v>4.5993524321559844</v>
      </c>
      <c r="I650" s="127">
        <v>5.3066510000000004E-2</v>
      </c>
      <c r="J650" s="127">
        <v>6.1972559999999996E-2</v>
      </c>
      <c r="K650" s="110">
        <f t="shared" si="38"/>
        <v>-0.14370957081650315</v>
      </c>
      <c r="L650" s="91">
        <f t="shared" si="40"/>
        <v>0.8624462906194712</v>
      </c>
      <c r="N650" s="47"/>
    </row>
    <row r="651" spans="1:14" x14ac:dyDescent="0.2">
      <c r="A651" s="90" t="s">
        <v>1002</v>
      </c>
      <c r="B651" s="90" t="s">
        <v>1003</v>
      </c>
      <c r="C651" s="90" t="s">
        <v>1531</v>
      </c>
      <c r="D651" s="90" t="s">
        <v>396</v>
      </c>
      <c r="E651" s="90" t="s">
        <v>1853</v>
      </c>
      <c r="F651" s="109">
        <v>5.4109918820000003</v>
      </c>
      <c r="G651" s="109">
        <v>8.6425782600000005</v>
      </c>
      <c r="H651" s="110">
        <f t="shared" si="39"/>
        <v>-0.37391462139910092</v>
      </c>
      <c r="I651" s="127">
        <v>5.0838919999999996E-2</v>
      </c>
      <c r="J651" s="127">
        <v>0</v>
      </c>
      <c r="K651" s="110" t="str">
        <f t="shared" si="38"/>
        <v/>
      </c>
      <c r="L651" s="91">
        <f t="shared" si="40"/>
        <v>9.3954899783011709E-3</v>
      </c>
      <c r="N651" s="47"/>
    </row>
    <row r="652" spans="1:14" x14ac:dyDescent="0.2">
      <c r="A652" s="90" t="s">
        <v>1612</v>
      </c>
      <c r="B652" s="90" t="s">
        <v>972</v>
      </c>
      <c r="C652" s="90" t="s">
        <v>1536</v>
      </c>
      <c r="D652" s="90" t="s">
        <v>397</v>
      </c>
      <c r="E652" s="90" t="s">
        <v>398</v>
      </c>
      <c r="F652" s="109">
        <v>0.17559970000000003</v>
      </c>
      <c r="G652" s="109">
        <v>9.3321735000000003E-2</v>
      </c>
      <c r="H652" s="110">
        <f t="shared" si="39"/>
        <v>0.88165918689788625</v>
      </c>
      <c r="I652" s="127">
        <v>5.0177940000000004E-2</v>
      </c>
      <c r="J652" s="127">
        <v>1.50072999</v>
      </c>
      <c r="K652" s="110">
        <f t="shared" si="38"/>
        <v>-0.96656431181201352</v>
      </c>
      <c r="L652" s="91">
        <f t="shared" si="40"/>
        <v>0.28575185492913713</v>
      </c>
      <c r="N652" s="47"/>
    </row>
    <row r="653" spans="1:14" x14ac:dyDescent="0.2">
      <c r="A653" s="90" t="s">
        <v>2410</v>
      </c>
      <c r="B653" s="90" t="s">
        <v>2411</v>
      </c>
      <c r="C653" s="90" t="s">
        <v>1173</v>
      </c>
      <c r="D653" s="90" t="s">
        <v>396</v>
      </c>
      <c r="E653" s="90" t="s">
        <v>398</v>
      </c>
      <c r="F653" s="109">
        <v>4.9539699999999999E-2</v>
      </c>
      <c r="G653" s="109">
        <v>2.2028147000000002</v>
      </c>
      <c r="H653" s="110">
        <f t="shared" si="39"/>
        <v>-0.97751072752510682</v>
      </c>
      <c r="I653" s="127">
        <v>4.9539699999999999E-2</v>
      </c>
      <c r="J653" s="127">
        <v>2.2028141099999998</v>
      </c>
      <c r="K653" s="110">
        <f t="shared" si="38"/>
        <v>-0.97751072150159779</v>
      </c>
      <c r="L653" s="91">
        <f t="shared" si="40"/>
        <v>1</v>
      </c>
      <c r="N653" s="47"/>
    </row>
    <row r="654" spans="1:14" x14ac:dyDescent="0.2">
      <c r="A654" s="90" t="s">
        <v>2051</v>
      </c>
      <c r="B654" s="90" t="s">
        <v>708</v>
      </c>
      <c r="C654" s="90" t="s">
        <v>1173</v>
      </c>
      <c r="D654" s="90" t="s">
        <v>396</v>
      </c>
      <c r="E654" s="90" t="s">
        <v>1853</v>
      </c>
      <c r="F654" s="109">
        <v>0.80109074999999996</v>
      </c>
      <c r="G654" s="109">
        <v>1.0667403999999998</v>
      </c>
      <c r="H654" s="110">
        <f t="shared" si="39"/>
        <v>-0.24902933272237548</v>
      </c>
      <c r="I654" s="127">
        <v>4.8673500000000001E-2</v>
      </c>
      <c r="J654" s="127">
        <v>2.874024E-2</v>
      </c>
      <c r="K654" s="110">
        <f t="shared" si="38"/>
        <v>0.69356623326736311</v>
      </c>
      <c r="L654" s="91">
        <f t="shared" si="40"/>
        <v>6.0759033854778627E-2</v>
      </c>
      <c r="N654" s="47"/>
    </row>
    <row r="655" spans="1:14" x14ac:dyDescent="0.2">
      <c r="A655" s="90" t="s">
        <v>2408</v>
      </c>
      <c r="B655" s="90" t="s">
        <v>2409</v>
      </c>
      <c r="C655" s="90" t="s">
        <v>1173</v>
      </c>
      <c r="D655" s="90" t="s">
        <v>396</v>
      </c>
      <c r="E655" s="90" t="s">
        <v>1853</v>
      </c>
      <c r="F655" s="109">
        <v>4.8565999999999998E-2</v>
      </c>
      <c r="G655" s="109">
        <v>3.5617000000000003E-2</v>
      </c>
      <c r="H655" s="110">
        <f t="shared" si="39"/>
        <v>0.36356234382457808</v>
      </c>
      <c r="I655" s="127">
        <v>4.8565999999999998E-2</v>
      </c>
      <c r="J655" s="127">
        <v>5.3820171700000001</v>
      </c>
      <c r="K655" s="110">
        <f t="shared" si="38"/>
        <v>-0.99097624580785204</v>
      </c>
      <c r="L655" s="91">
        <f t="shared" si="40"/>
        <v>1</v>
      </c>
      <c r="N655" s="47"/>
    </row>
    <row r="656" spans="1:14" x14ac:dyDescent="0.2">
      <c r="A656" s="90" t="s">
        <v>2046</v>
      </c>
      <c r="B656" s="90" t="s">
        <v>173</v>
      </c>
      <c r="C656" s="90" t="s">
        <v>1173</v>
      </c>
      <c r="D656" s="90" t="s">
        <v>396</v>
      </c>
      <c r="E656" s="90" t="s">
        <v>1853</v>
      </c>
      <c r="F656" s="109">
        <v>1.6961127499999999</v>
      </c>
      <c r="G656" s="109">
        <v>0.98499091999999999</v>
      </c>
      <c r="H656" s="110">
        <f t="shared" si="39"/>
        <v>0.72195775165115217</v>
      </c>
      <c r="I656" s="127">
        <v>4.8111879999999996E-2</v>
      </c>
      <c r="J656" s="127">
        <v>4.463E-3</v>
      </c>
      <c r="K656" s="110">
        <f t="shared" si="38"/>
        <v>9.7801658077526312</v>
      </c>
      <c r="L656" s="91">
        <f t="shared" si="40"/>
        <v>2.8365968005369925E-2</v>
      </c>
      <c r="N656" s="47"/>
    </row>
    <row r="657" spans="1:14" x14ac:dyDescent="0.2">
      <c r="A657" s="90" t="s">
        <v>1865</v>
      </c>
      <c r="B657" s="90" t="s">
        <v>551</v>
      </c>
      <c r="C657" s="90" t="s">
        <v>1532</v>
      </c>
      <c r="D657" s="90" t="s">
        <v>396</v>
      </c>
      <c r="E657" s="90" t="s">
        <v>1853</v>
      </c>
      <c r="F657" s="109">
        <v>0.35275837999999998</v>
      </c>
      <c r="G657" s="109">
        <v>0.93513141</v>
      </c>
      <c r="H657" s="110">
        <f t="shared" si="39"/>
        <v>-0.62277132793561063</v>
      </c>
      <c r="I657" s="127">
        <v>4.7871999999999998E-2</v>
      </c>
      <c r="J657" s="127">
        <v>0.46593317000000001</v>
      </c>
      <c r="K657" s="110">
        <f t="shared" si="38"/>
        <v>-0.89725565149182229</v>
      </c>
      <c r="L657" s="91">
        <f t="shared" si="40"/>
        <v>0.13570761947597107</v>
      </c>
      <c r="N657" s="47"/>
    </row>
    <row r="658" spans="1:14" x14ac:dyDescent="0.2">
      <c r="A658" s="90" t="s">
        <v>705</v>
      </c>
      <c r="B658" s="90" t="s">
        <v>537</v>
      </c>
      <c r="C658" s="90" t="s">
        <v>1537</v>
      </c>
      <c r="D658" s="90" t="s">
        <v>396</v>
      </c>
      <c r="E658" s="90" t="s">
        <v>398</v>
      </c>
      <c r="F658" s="109">
        <v>7.8106065000000002E-2</v>
      </c>
      <c r="G658" s="109">
        <v>0.20977436799999999</v>
      </c>
      <c r="H658" s="110">
        <f t="shared" si="39"/>
        <v>-0.62766630763964448</v>
      </c>
      <c r="I658" s="127">
        <v>4.5761379999999997E-2</v>
      </c>
      <c r="J658" s="127">
        <v>2.0899839999999999E-2</v>
      </c>
      <c r="K658" s="110">
        <f t="shared" si="38"/>
        <v>1.1895564750734935</v>
      </c>
      <c r="L658" s="91">
        <f t="shared" si="40"/>
        <v>0.58588766442145046</v>
      </c>
      <c r="N658" s="47"/>
    </row>
    <row r="659" spans="1:14" x14ac:dyDescent="0.2">
      <c r="A659" s="90" t="s">
        <v>1790</v>
      </c>
      <c r="B659" s="90" t="s">
        <v>1791</v>
      </c>
      <c r="C659" s="90" t="s">
        <v>1173</v>
      </c>
      <c r="D659" s="90" t="s">
        <v>396</v>
      </c>
      <c r="E659" s="90" t="s">
        <v>1853</v>
      </c>
      <c r="F659" s="109">
        <v>1.4605129000000001E-2</v>
      </c>
      <c r="G659" s="109">
        <v>1.4160000000000001E-2</v>
      </c>
      <c r="H659" s="110">
        <f t="shared" si="39"/>
        <v>3.1435663841807848E-2</v>
      </c>
      <c r="I659" s="127">
        <v>4.5200730000000001E-2</v>
      </c>
      <c r="J659" s="127">
        <v>0</v>
      </c>
      <c r="K659" s="110" t="str">
        <f t="shared" si="38"/>
        <v/>
      </c>
      <c r="L659" s="91">
        <f t="shared" si="40"/>
        <v>3.0948531847955603</v>
      </c>
      <c r="N659" s="47"/>
    </row>
    <row r="660" spans="1:14" x14ac:dyDescent="0.2">
      <c r="A660" s="90" t="s">
        <v>322</v>
      </c>
      <c r="B660" s="90" t="s">
        <v>16</v>
      </c>
      <c r="C660" s="90" t="s">
        <v>1752</v>
      </c>
      <c r="D660" s="90" t="s">
        <v>397</v>
      </c>
      <c r="E660" s="90" t="s">
        <v>398</v>
      </c>
      <c r="F660" s="109">
        <v>2.238157E-2</v>
      </c>
      <c r="G660" s="109">
        <v>1.494358E-2</v>
      </c>
      <c r="H660" s="110">
        <f t="shared" si="39"/>
        <v>0.49773815912920472</v>
      </c>
      <c r="I660" s="127">
        <v>4.3320589999999999E-2</v>
      </c>
      <c r="J660" s="127">
        <v>1.097046E-2</v>
      </c>
      <c r="K660" s="110">
        <f t="shared" si="38"/>
        <v>2.9488398845627257</v>
      </c>
      <c r="L660" s="91">
        <f t="shared" si="40"/>
        <v>1.9355474169148992</v>
      </c>
      <c r="N660" s="47"/>
    </row>
    <row r="661" spans="1:14" x14ac:dyDescent="0.2">
      <c r="A661" s="90" t="s">
        <v>1019</v>
      </c>
      <c r="B661" s="90" t="s">
        <v>1020</v>
      </c>
      <c r="C661" s="90" t="s">
        <v>1531</v>
      </c>
      <c r="D661" s="90" t="s">
        <v>396</v>
      </c>
      <c r="E661" s="90" t="s">
        <v>1853</v>
      </c>
      <c r="F661" s="109">
        <v>9.1033610000000001E-2</v>
      </c>
      <c r="G661" s="109">
        <v>1.4640634720000001</v>
      </c>
      <c r="H661" s="110">
        <f t="shared" si="39"/>
        <v>-0.93782126817518197</v>
      </c>
      <c r="I661" s="127">
        <v>4.321415E-2</v>
      </c>
      <c r="J661" s="127">
        <v>2.8562684200000001</v>
      </c>
      <c r="K661" s="110">
        <f t="shared" si="38"/>
        <v>-0.98487041704574807</v>
      </c>
      <c r="L661" s="91">
        <f t="shared" si="40"/>
        <v>0.47470544121012009</v>
      </c>
      <c r="N661" s="47"/>
    </row>
    <row r="662" spans="1:14" x14ac:dyDescent="0.2">
      <c r="A662" s="90" t="s">
        <v>2077</v>
      </c>
      <c r="B662" s="90" t="s">
        <v>451</v>
      </c>
      <c r="C662" s="90" t="s">
        <v>1173</v>
      </c>
      <c r="D662" s="90" t="s">
        <v>396</v>
      </c>
      <c r="E662" s="90" t="s">
        <v>1853</v>
      </c>
      <c r="F662" s="109">
        <v>3.4930639999999999E-2</v>
      </c>
      <c r="G662" s="109">
        <v>4.2446779999999996E-2</v>
      </c>
      <c r="H662" s="110">
        <f t="shared" si="39"/>
        <v>-0.17707208886045067</v>
      </c>
      <c r="I662" s="127">
        <v>4.1217480000000001E-2</v>
      </c>
      <c r="J662" s="127">
        <v>0.89811887000000001</v>
      </c>
      <c r="K662" s="110">
        <f t="shared" si="38"/>
        <v>-0.95410687674338701</v>
      </c>
      <c r="L662" s="91">
        <f t="shared" si="40"/>
        <v>1.1799806702654174</v>
      </c>
      <c r="N662" s="47"/>
    </row>
    <row r="663" spans="1:14" x14ac:dyDescent="0.2">
      <c r="A663" s="90" t="s">
        <v>1967</v>
      </c>
      <c r="B663" s="90" t="s">
        <v>125</v>
      </c>
      <c r="C663" s="90" t="s">
        <v>1530</v>
      </c>
      <c r="D663" s="90" t="s">
        <v>396</v>
      </c>
      <c r="E663" s="90" t="s">
        <v>1853</v>
      </c>
      <c r="F663" s="109">
        <v>1.33459979</v>
      </c>
      <c r="G663" s="109">
        <v>1.2765246799999999</v>
      </c>
      <c r="H663" s="110">
        <f t="shared" si="39"/>
        <v>4.5494702068745063E-2</v>
      </c>
      <c r="I663" s="127">
        <v>3.9945540000000002E-2</v>
      </c>
      <c r="J663" s="127">
        <v>0</v>
      </c>
      <c r="K663" s="110" t="str">
        <f t="shared" si="38"/>
        <v/>
      </c>
      <c r="L663" s="91">
        <f t="shared" si="40"/>
        <v>2.9930725524840673E-2</v>
      </c>
      <c r="N663" s="47"/>
    </row>
    <row r="664" spans="1:14" x14ac:dyDescent="0.2">
      <c r="A664" s="90" t="s">
        <v>2581</v>
      </c>
      <c r="B664" s="90" t="s">
        <v>2582</v>
      </c>
      <c r="C664" s="90" t="s">
        <v>1759</v>
      </c>
      <c r="D664" s="90" t="s">
        <v>396</v>
      </c>
      <c r="E664" s="90" t="s">
        <v>1853</v>
      </c>
      <c r="F664" s="109">
        <v>0</v>
      </c>
      <c r="G664" s="109">
        <v>0</v>
      </c>
      <c r="H664" s="110" t="str">
        <f t="shared" si="39"/>
        <v/>
      </c>
      <c r="I664" s="127">
        <v>3.8945474424053203E-2</v>
      </c>
      <c r="J664" s="127">
        <v>7.4991380826737009E-2</v>
      </c>
      <c r="K664" s="110">
        <f t="shared" si="38"/>
        <v>-0.4806673247685046</v>
      </c>
      <c r="L664" s="91" t="str">
        <f t="shared" si="40"/>
        <v/>
      </c>
      <c r="N664" s="47"/>
    </row>
    <row r="665" spans="1:14" x14ac:dyDescent="0.2">
      <c r="A665" s="90" t="s">
        <v>2052</v>
      </c>
      <c r="B665" s="90" t="s">
        <v>1078</v>
      </c>
      <c r="C665" s="90" t="s">
        <v>1173</v>
      </c>
      <c r="D665" s="90" t="s">
        <v>396</v>
      </c>
      <c r="E665" s="90" t="s">
        <v>1853</v>
      </c>
      <c r="F665" s="109">
        <v>0.12352022500000001</v>
      </c>
      <c r="G665" s="109">
        <v>0.236024925</v>
      </c>
      <c r="H665" s="110">
        <f t="shared" si="39"/>
        <v>-0.47666448787135507</v>
      </c>
      <c r="I665" s="127">
        <v>3.8848879999999995E-2</v>
      </c>
      <c r="J665" s="127">
        <v>0.17336504999999999</v>
      </c>
      <c r="K665" s="110">
        <f t="shared" si="38"/>
        <v>-0.77591284979296582</v>
      </c>
      <c r="L665" s="91">
        <f t="shared" si="40"/>
        <v>0.31451432346403185</v>
      </c>
      <c r="N665" s="47"/>
    </row>
    <row r="666" spans="1:14" x14ac:dyDescent="0.2">
      <c r="A666" s="90" t="s">
        <v>1984</v>
      </c>
      <c r="B666" s="90" t="s">
        <v>1118</v>
      </c>
      <c r="C666" s="90" t="s">
        <v>1531</v>
      </c>
      <c r="D666" s="90" t="s">
        <v>397</v>
      </c>
      <c r="E666" s="90" t="s">
        <v>398</v>
      </c>
      <c r="F666" s="109">
        <v>2.3751880610000002</v>
      </c>
      <c r="G666" s="109">
        <v>12.714926314</v>
      </c>
      <c r="H666" s="110">
        <f t="shared" si="39"/>
        <v>-0.81319686781159273</v>
      </c>
      <c r="I666" s="127">
        <v>3.842988E-2</v>
      </c>
      <c r="J666" s="127">
        <v>1.6747224599999999</v>
      </c>
      <c r="K666" s="110">
        <f t="shared" si="38"/>
        <v>-0.97705298584220335</v>
      </c>
      <c r="L666" s="91">
        <f t="shared" si="40"/>
        <v>1.6179720937052989E-2</v>
      </c>
      <c r="N666" s="47"/>
    </row>
    <row r="667" spans="1:14" x14ac:dyDescent="0.2">
      <c r="A667" s="90" t="s">
        <v>338</v>
      </c>
      <c r="B667" s="90" t="s">
        <v>137</v>
      </c>
      <c r="C667" s="90" t="s">
        <v>1538</v>
      </c>
      <c r="D667" s="90" t="s">
        <v>397</v>
      </c>
      <c r="E667" s="90" t="s">
        <v>398</v>
      </c>
      <c r="F667" s="109">
        <v>5.8916239999999995E-2</v>
      </c>
      <c r="G667" s="109">
        <v>0.24759102999999999</v>
      </c>
      <c r="H667" s="110">
        <f t="shared" si="39"/>
        <v>-0.76204210629116897</v>
      </c>
      <c r="I667" s="127">
        <v>3.8133529999999999E-2</v>
      </c>
      <c r="J667" s="127">
        <v>0</v>
      </c>
      <c r="K667" s="110" t="str">
        <f t="shared" si="38"/>
        <v/>
      </c>
      <c r="L667" s="91">
        <f t="shared" si="40"/>
        <v>0.64724989238960262</v>
      </c>
      <c r="N667" s="47"/>
    </row>
    <row r="668" spans="1:14" x14ac:dyDescent="0.2">
      <c r="A668" s="90" t="s">
        <v>2681</v>
      </c>
      <c r="B668" s="90" t="s">
        <v>1076</v>
      </c>
      <c r="C668" s="90" t="s">
        <v>1173</v>
      </c>
      <c r="D668" s="90" t="s">
        <v>396</v>
      </c>
      <c r="E668" s="90" t="s">
        <v>1853</v>
      </c>
      <c r="F668" s="109">
        <v>0.97257344999999995</v>
      </c>
      <c r="G668" s="109">
        <v>5.967654E-2</v>
      </c>
      <c r="H668" s="110">
        <f t="shared" si="39"/>
        <v>15.297416874369727</v>
      </c>
      <c r="I668" s="127">
        <v>3.6656649999999999E-2</v>
      </c>
      <c r="J668" s="127">
        <v>6.152349E-2</v>
      </c>
      <c r="K668" s="110">
        <f t="shared" si="38"/>
        <v>-0.40418448303241572</v>
      </c>
      <c r="L668" s="91">
        <f t="shared" si="40"/>
        <v>3.7690366727572096E-2</v>
      </c>
      <c r="N668" s="47"/>
    </row>
    <row r="669" spans="1:14" x14ac:dyDescent="0.2">
      <c r="A669" s="90" t="s">
        <v>1124</v>
      </c>
      <c r="B669" s="90" t="s">
        <v>1116</v>
      </c>
      <c r="C669" s="90" t="s">
        <v>1534</v>
      </c>
      <c r="D669" s="90" t="s">
        <v>397</v>
      </c>
      <c r="E669" s="90" t="s">
        <v>398</v>
      </c>
      <c r="F669" s="109">
        <v>0.68958602800000002</v>
      </c>
      <c r="G669" s="109">
        <v>3.4917963670000001</v>
      </c>
      <c r="H669" s="110">
        <f t="shared" si="39"/>
        <v>-0.80251253065124684</v>
      </c>
      <c r="I669" s="127">
        <v>3.6412989999999999E-2</v>
      </c>
      <c r="J669" s="127">
        <v>1.9010775</v>
      </c>
      <c r="K669" s="110">
        <f t="shared" si="38"/>
        <v>-0.98084613068115323</v>
      </c>
      <c r="L669" s="91">
        <f t="shared" si="40"/>
        <v>5.2804129610352253E-2</v>
      </c>
      <c r="N669" s="47"/>
    </row>
    <row r="670" spans="1:14" x14ac:dyDescent="0.2">
      <c r="A670" s="90" t="s">
        <v>2704</v>
      </c>
      <c r="B670" s="90" t="s">
        <v>1070</v>
      </c>
      <c r="C670" s="90" t="s">
        <v>1537</v>
      </c>
      <c r="D670" s="90" t="s">
        <v>396</v>
      </c>
      <c r="E670" s="90" t="s">
        <v>1853</v>
      </c>
      <c r="F670" s="109">
        <v>1.4347218799999999</v>
      </c>
      <c r="G670" s="109">
        <v>12.09290098</v>
      </c>
      <c r="H670" s="110">
        <f t="shared" si="39"/>
        <v>-0.88135833722835955</v>
      </c>
      <c r="I670" s="127">
        <v>3.53727E-2</v>
      </c>
      <c r="J670" s="127">
        <v>0</v>
      </c>
      <c r="K670" s="110" t="str">
        <f t="shared" si="38"/>
        <v/>
      </c>
      <c r="L670" s="91">
        <f t="shared" si="40"/>
        <v>2.4654743538169224E-2</v>
      </c>
      <c r="N670" s="47"/>
    </row>
    <row r="671" spans="1:14" x14ac:dyDescent="0.2">
      <c r="A671" s="90" t="s">
        <v>1960</v>
      </c>
      <c r="B671" s="90" t="s">
        <v>374</v>
      </c>
      <c r="C671" s="90" t="s">
        <v>1530</v>
      </c>
      <c r="D671" s="90" t="s">
        <v>396</v>
      </c>
      <c r="E671" s="90" t="s">
        <v>1853</v>
      </c>
      <c r="F671" s="109">
        <v>0.87127023000000003</v>
      </c>
      <c r="G671" s="109">
        <v>1.0869028700000001</v>
      </c>
      <c r="H671" s="110">
        <f t="shared" si="39"/>
        <v>-0.19839182134094469</v>
      </c>
      <c r="I671" s="127">
        <v>3.4108329999999999E-2</v>
      </c>
      <c r="J671" s="127">
        <v>0.13144496</v>
      </c>
      <c r="K671" s="110">
        <f t="shared" ref="K671:K734" si="41">IF(ISERROR(I671/J671-1),"",IF((I671/J671-1)&gt;10000%,"",I671/J671-1))</f>
        <v>-0.74051245479476735</v>
      </c>
      <c r="L671" s="91">
        <f t="shared" si="40"/>
        <v>3.9147819844596317E-2</v>
      </c>
      <c r="N671" s="47"/>
    </row>
    <row r="672" spans="1:14" x14ac:dyDescent="0.2">
      <c r="A672" s="90" t="s">
        <v>734</v>
      </c>
      <c r="B672" s="90" t="s">
        <v>735</v>
      </c>
      <c r="C672" s="90" t="s">
        <v>1531</v>
      </c>
      <c r="D672" s="90" t="s">
        <v>396</v>
      </c>
      <c r="E672" s="90" t="s">
        <v>1853</v>
      </c>
      <c r="F672" s="109">
        <v>0.20111407000000001</v>
      </c>
      <c r="G672" s="109">
        <v>0.14123574</v>
      </c>
      <c r="H672" s="110">
        <f t="shared" si="39"/>
        <v>0.42396018175003025</v>
      </c>
      <c r="I672" s="127">
        <v>3.2053100000000001E-2</v>
      </c>
      <c r="J672" s="127">
        <v>1.24011E-2</v>
      </c>
      <c r="K672" s="110">
        <f t="shared" si="41"/>
        <v>1.5846981316173565</v>
      </c>
      <c r="L672" s="91">
        <f t="shared" si="40"/>
        <v>0.15937771037103471</v>
      </c>
      <c r="N672" s="47"/>
    </row>
    <row r="673" spans="1:14" x14ac:dyDescent="0.2">
      <c r="A673" s="90" t="s">
        <v>1123</v>
      </c>
      <c r="B673" s="90" t="s">
        <v>1115</v>
      </c>
      <c r="C673" s="90" t="s">
        <v>1534</v>
      </c>
      <c r="D673" s="90" t="s">
        <v>396</v>
      </c>
      <c r="E673" s="90" t="s">
        <v>1853</v>
      </c>
      <c r="F673" s="109">
        <v>2.0851178699999999</v>
      </c>
      <c r="G673" s="109">
        <v>4.4139867580000001</v>
      </c>
      <c r="H673" s="110">
        <f t="shared" si="39"/>
        <v>-0.52761120856991939</v>
      </c>
      <c r="I673" s="127">
        <v>3.12056E-2</v>
      </c>
      <c r="J673" s="127">
        <v>0</v>
      </c>
      <c r="K673" s="110" t="str">
        <f t="shared" si="41"/>
        <v/>
      </c>
      <c r="L673" s="91">
        <f t="shared" si="40"/>
        <v>1.4965868572216497E-2</v>
      </c>
      <c r="N673" s="47"/>
    </row>
    <row r="674" spans="1:14" x14ac:dyDescent="0.2">
      <c r="A674" s="90" t="s">
        <v>277</v>
      </c>
      <c r="B674" s="90" t="s">
        <v>278</v>
      </c>
      <c r="C674" s="90" t="s">
        <v>296</v>
      </c>
      <c r="D674" s="90" t="s">
        <v>397</v>
      </c>
      <c r="E674" s="90" t="s">
        <v>1853</v>
      </c>
      <c r="F674" s="109">
        <v>5.1974258000000002E-2</v>
      </c>
      <c r="G674" s="109">
        <v>0.14555344099999998</v>
      </c>
      <c r="H674" s="110">
        <f t="shared" si="39"/>
        <v>-0.64291975756176034</v>
      </c>
      <c r="I674" s="127">
        <v>3.1038929999999999E-2</v>
      </c>
      <c r="J674" s="127">
        <v>3.4664879999999995E-2</v>
      </c>
      <c r="K674" s="110">
        <f t="shared" si="41"/>
        <v>-0.10460010246681939</v>
      </c>
      <c r="L674" s="91">
        <f t="shared" si="40"/>
        <v>0.59719813604650207</v>
      </c>
      <c r="N674" s="47"/>
    </row>
    <row r="675" spans="1:14" x14ac:dyDescent="0.2">
      <c r="A675" s="90" t="s">
        <v>918</v>
      </c>
      <c r="B675" s="90" t="s">
        <v>1055</v>
      </c>
      <c r="C675" s="90" t="s">
        <v>1537</v>
      </c>
      <c r="D675" s="90" t="s">
        <v>396</v>
      </c>
      <c r="E675" s="90" t="s">
        <v>398</v>
      </c>
      <c r="F675" s="109">
        <v>1.2684809180000001</v>
      </c>
      <c r="G675" s="109">
        <v>0.61654523999999999</v>
      </c>
      <c r="H675" s="110">
        <f t="shared" si="39"/>
        <v>1.057401202221592</v>
      </c>
      <c r="I675" s="127">
        <v>2.9024500000000002E-2</v>
      </c>
      <c r="J675" s="127">
        <v>0.29032386999999998</v>
      </c>
      <c r="K675" s="110">
        <f t="shared" si="41"/>
        <v>-0.90002716621268519</v>
      </c>
      <c r="L675" s="91">
        <f t="shared" si="40"/>
        <v>2.2881305968530146E-2</v>
      </c>
      <c r="N675" s="47"/>
    </row>
    <row r="676" spans="1:14" x14ac:dyDescent="0.2">
      <c r="A676" s="90" t="s">
        <v>586</v>
      </c>
      <c r="B676" s="90" t="s">
        <v>587</v>
      </c>
      <c r="C676" s="90" t="s">
        <v>1549</v>
      </c>
      <c r="D676" s="90" t="s">
        <v>397</v>
      </c>
      <c r="E676" s="90" t="s">
        <v>1853</v>
      </c>
      <c r="F676" s="109">
        <v>0.61539138999999998</v>
      </c>
      <c r="G676" s="109">
        <v>1.8775253000000001</v>
      </c>
      <c r="H676" s="110">
        <f t="shared" si="39"/>
        <v>-0.67223270440084093</v>
      </c>
      <c r="I676" s="127">
        <v>2.8751869999999999E-2</v>
      </c>
      <c r="J676" s="127">
        <v>2.9906789663799498</v>
      </c>
      <c r="K676" s="110">
        <f t="shared" si="41"/>
        <v>-0.99038617306530818</v>
      </c>
      <c r="L676" s="91">
        <f t="shared" si="40"/>
        <v>4.6721274407170367E-2</v>
      </c>
      <c r="N676" s="47"/>
    </row>
    <row r="677" spans="1:14" x14ac:dyDescent="0.2">
      <c r="A677" s="90" t="s">
        <v>1023</v>
      </c>
      <c r="B677" s="90" t="s">
        <v>1024</v>
      </c>
      <c r="C677" s="90" t="s">
        <v>1531</v>
      </c>
      <c r="D677" s="90" t="s">
        <v>396</v>
      </c>
      <c r="E677" s="90" t="s">
        <v>1853</v>
      </c>
      <c r="F677" s="109">
        <v>0.13291327</v>
      </c>
      <c r="G677" s="109">
        <v>0.16980927299999998</v>
      </c>
      <c r="H677" s="110">
        <f t="shared" si="39"/>
        <v>-0.21727908227956427</v>
      </c>
      <c r="I677" s="127">
        <v>2.8690880000000002E-2</v>
      </c>
      <c r="J677" s="127">
        <v>1.076043E-2</v>
      </c>
      <c r="K677" s="110">
        <f t="shared" si="41"/>
        <v>1.6663321075458883</v>
      </c>
      <c r="L677" s="91">
        <f t="shared" si="40"/>
        <v>0.21586166678466343</v>
      </c>
      <c r="N677" s="47"/>
    </row>
    <row r="678" spans="1:14" x14ac:dyDescent="0.2">
      <c r="A678" s="90" t="s">
        <v>1583</v>
      </c>
      <c r="B678" s="90" t="s">
        <v>1584</v>
      </c>
      <c r="C678" s="90" t="s">
        <v>1537</v>
      </c>
      <c r="D678" s="90" t="s">
        <v>396</v>
      </c>
      <c r="E678" s="90" t="s">
        <v>398</v>
      </c>
      <c r="F678" s="109">
        <v>2.43476852</v>
      </c>
      <c r="G678" s="109">
        <v>1.3294687299999999</v>
      </c>
      <c r="H678" s="110">
        <f t="shared" si="39"/>
        <v>0.83138457118882392</v>
      </c>
      <c r="I678" s="127">
        <v>2.8668659999999999E-2</v>
      </c>
      <c r="J678" s="127">
        <v>0.36821478999999996</v>
      </c>
      <c r="K678" s="110">
        <f t="shared" si="41"/>
        <v>-0.92214147617481634</v>
      </c>
      <c r="L678" s="91">
        <f t="shared" si="40"/>
        <v>1.1774696347725081E-2</v>
      </c>
      <c r="N678" s="47"/>
    </row>
    <row r="679" spans="1:14" x14ac:dyDescent="0.2">
      <c r="A679" s="90" t="s">
        <v>2108</v>
      </c>
      <c r="B679" s="90" t="s">
        <v>2107</v>
      </c>
      <c r="C679" s="90" t="s">
        <v>1531</v>
      </c>
      <c r="D679" s="90" t="s">
        <v>396</v>
      </c>
      <c r="E679" s="90" t="s">
        <v>1853</v>
      </c>
      <c r="F679" s="109">
        <v>0.38589870000000004</v>
      </c>
      <c r="G679" s="109">
        <v>0.32700708000000001</v>
      </c>
      <c r="H679" s="110">
        <f t="shared" si="39"/>
        <v>0.18009279799079581</v>
      </c>
      <c r="I679" s="127">
        <v>2.723211E-2</v>
      </c>
      <c r="J679" s="127">
        <v>0</v>
      </c>
      <c r="K679" s="110" t="str">
        <f t="shared" si="41"/>
        <v/>
      </c>
      <c r="L679" s="91">
        <f t="shared" si="40"/>
        <v>7.0568027308721165E-2</v>
      </c>
      <c r="N679" s="47"/>
    </row>
    <row r="680" spans="1:14" x14ac:dyDescent="0.2">
      <c r="A680" s="90" t="s">
        <v>1786</v>
      </c>
      <c r="B680" s="90" t="s">
        <v>1787</v>
      </c>
      <c r="C680" s="90" t="s">
        <v>1173</v>
      </c>
      <c r="D680" s="90" t="s">
        <v>396</v>
      </c>
      <c r="E680" s="90" t="s">
        <v>1853</v>
      </c>
      <c r="F680" s="109">
        <v>1.2120299999999999E-2</v>
      </c>
      <c r="G680" s="109">
        <v>1.7637900000000001E-2</v>
      </c>
      <c r="H680" s="110">
        <f t="shared" si="39"/>
        <v>-0.31282635687922045</v>
      </c>
      <c r="I680" s="127">
        <v>2.7022479999999998E-2</v>
      </c>
      <c r="J680" s="127">
        <v>1.7637900000000001E-2</v>
      </c>
      <c r="K680" s="110">
        <f t="shared" si="41"/>
        <v>0.53206901048310717</v>
      </c>
      <c r="L680" s="91">
        <f t="shared" si="40"/>
        <v>2.2295223715584598</v>
      </c>
      <c r="N680" s="47"/>
    </row>
    <row r="681" spans="1:14" x14ac:dyDescent="0.2">
      <c r="A681" s="90" t="s">
        <v>313</v>
      </c>
      <c r="B681" s="90" t="s">
        <v>314</v>
      </c>
      <c r="C681" s="90" t="s">
        <v>1537</v>
      </c>
      <c r="D681" s="90" t="s">
        <v>396</v>
      </c>
      <c r="E681" s="90" t="s">
        <v>398</v>
      </c>
      <c r="F681" s="109">
        <v>0.34892786999999997</v>
      </c>
      <c r="G681" s="109">
        <v>0.23040941000000001</v>
      </c>
      <c r="H681" s="110">
        <f t="shared" si="39"/>
        <v>0.51438202979643921</v>
      </c>
      <c r="I681" s="127">
        <v>2.628554E-2</v>
      </c>
      <c r="J681" s="127">
        <v>5.3621099999999998E-3</v>
      </c>
      <c r="K681" s="110">
        <f t="shared" si="41"/>
        <v>3.9020889164899639</v>
      </c>
      <c r="L681" s="91">
        <f t="shared" si="40"/>
        <v>7.5332302919798297E-2</v>
      </c>
      <c r="N681" s="47"/>
    </row>
    <row r="682" spans="1:14" x14ac:dyDescent="0.2">
      <c r="A682" s="90" t="s">
        <v>1792</v>
      </c>
      <c r="B682" s="90" t="s">
        <v>1793</v>
      </c>
      <c r="C682" s="90" t="s">
        <v>1173</v>
      </c>
      <c r="D682" s="90" t="s">
        <v>396</v>
      </c>
      <c r="E682" s="90" t="s">
        <v>1853</v>
      </c>
      <c r="F682" s="109">
        <v>1.42785E-2</v>
      </c>
      <c r="G682" s="109">
        <v>7.0906248000000005E-2</v>
      </c>
      <c r="H682" s="110">
        <f t="shared" si="39"/>
        <v>-0.79862846501199725</v>
      </c>
      <c r="I682" s="127">
        <v>2.61792E-2</v>
      </c>
      <c r="J682" s="127">
        <v>2.4488779999999998E-2</v>
      </c>
      <c r="K682" s="110">
        <f t="shared" si="41"/>
        <v>6.9028346859255629E-2</v>
      </c>
      <c r="L682" s="91">
        <f t="shared" si="40"/>
        <v>1.833469902300662</v>
      </c>
      <c r="N682" s="47"/>
    </row>
    <row r="683" spans="1:14" x14ac:dyDescent="0.2">
      <c r="A683" s="90" t="s">
        <v>2700</v>
      </c>
      <c r="B683" s="90" t="s">
        <v>1066</v>
      </c>
      <c r="C683" s="90" t="s">
        <v>1537</v>
      </c>
      <c r="D683" s="90" t="s">
        <v>396</v>
      </c>
      <c r="E683" s="90" t="s">
        <v>1853</v>
      </c>
      <c r="F683" s="109">
        <v>0.77560063499999998</v>
      </c>
      <c r="G683" s="109">
        <v>0.77962409999999993</v>
      </c>
      <c r="H683" s="110">
        <f t="shared" si="39"/>
        <v>-5.1607755583747972E-3</v>
      </c>
      <c r="I683" s="127">
        <v>2.544511E-2</v>
      </c>
      <c r="J683" s="127">
        <v>7.8117770000000003E-2</v>
      </c>
      <c r="K683" s="110">
        <f t="shared" si="41"/>
        <v>-0.67427244786941565</v>
      </c>
      <c r="L683" s="91">
        <f t="shared" si="40"/>
        <v>3.2806974171701135E-2</v>
      </c>
      <c r="N683" s="47"/>
    </row>
    <row r="684" spans="1:14" x14ac:dyDescent="0.2">
      <c r="A684" s="90" t="s">
        <v>230</v>
      </c>
      <c r="B684" s="90" t="s">
        <v>22</v>
      </c>
      <c r="C684" s="90" t="s">
        <v>1549</v>
      </c>
      <c r="D684" s="90" t="s">
        <v>1434</v>
      </c>
      <c r="E684" s="90" t="s">
        <v>1853</v>
      </c>
      <c r="F684" s="109">
        <v>0.22309094000000002</v>
      </c>
      <c r="G684" s="109">
        <v>0.28375421999999995</v>
      </c>
      <c r="H684" s="110">
        <f t="shared" si="39"/>
        <v>-0.21378811564458822</v>
      </c>
      <c r="I684" s="127">
        <v>2.5263000000000001E-2</v>
      </c>
      <c r="J684" s="127">
        <v>0.12792806000000001</v>
      </c>
      <c r="K684" s="110">
        <f t="shared" si="41"/>
        <v>-0.80252182359366664</v>
      </c>
      <c r="L684" s="91">
        <f t="shared" si="40"/>
        <v>0.11324081560640696</v>
      </c>
      <c r="N684" s="47"/>
    </row>
    <row r="685" spans="1:14" x14ac:dyDescent="0.2">
      <c r="A685" s="90" t="s">
        <v>2591</v>
      </c>
      <c r="B685" s="90" t="s">
        <v>2592</v>
      </c>
      <c r="C685" s="90" t="s">
        <v>1537</v>
      </c>
      <c r="D685" s="90" t="s">
        <v>396</v>
      </c>
      <c r="E685" s="90" t="s">
        <v>1853</v>
      </c>
      <c r="F685" s="109">
        <v>1.65228705</v>
      </c>
      <c r="G685" s="109">
        <v>1.3234555400000001</v>
      </c>
      <c r="H685" s="110">
        <f t="shared" si="39"/>
        <v>0.24846434206622448</v>
      </c>
      <c r="I685" s="127">
        <v>2.4135799999999999E-2</v>
      </c>
      <c r="J685" s="127">
        <v>0</v>
      </c>
      <c r="K685" s="110" t="str">
        <f t="shared" si="41"/>
        <v/>
      </c>
      <c r="L685" s="91">
        <f t="shared" si="40"/>
        <v>1.4607510238611383E-2</v>
      </c>
      <c r="N685" s="47"/>
    </row>
    <row r="686" spans="1:14" x14ac:dyDescent="0.2">
      <c r="A686" s="90" t="s">
        <v>1446</v>
      </c>
      <c r="B686" s="90" t="s">
        <v>1447</v>
      </c>
      <c r="C686" s="90" t="s">
        <v>296</v>
      </c>
      <c r="D686" s="90" t="s">
        <v>1434</v>
      </c>
      <c r="E686" s="90" t="s">
        <v>1853</v>
      </c>
      <c r="F686" s="109">
        <v>0.87921800000000006</v>
      </c>
      <c r="G686" s="109">
        <v>0.93886696999999997</v>
      </c>
      <c r="H686" s="110">
        <f t="shared" si="39"/>
        <v>-6.3532930549255462E-2</v>
      </c>
      <c r="I686" s="127">
        <v>2.3751000000000001E-2</v>
      </c>
      <c r="J686" s="127">
        <v>0</v>
      </c>
      <c r="K686" s="110" t="str">
        <f t="shared" si="41"/>
        <v/>
      </c>
      <c r="L686" s="91">
        <f t="shared" si="40"/>
        <v>2.7013778152858561E-2</v>
      </c>
      <c r="N686" s="47"/>
    </row>
    <row r="687" spans="1:14" x14ac:dyDescent="0.2">
      <c r="A687" s="90" t="s">
        <v>611</v>
      </c>
      <c r="B687" s="90" t="s">
        <v>612</v>
      </c>
      <c r="C687" s="90" t="s">
        <v>1537</v>
      </c>
      <c r="D687" s="90" t="s">
        <v>396</v>
      </c>
      <c r="E687" s="90" t="s">
        <v>1853</v>
      </c>
      <c r="F687" s="109">
        <v>0.13442604</v>
      </c>
      <c r="G687" s="109">
        <v>2.9811900000000002E-2</v>
      </c>
      <c r="H687" s="110">
        <f t="shared" si="39"/>
        <v>3.5091403097420821</v>
      </c>
      <c r="I687" s="127">
        <v>2.2781200000000001E-2</v>
      </c>
      <c r="J687" s="127">
        <v>2.0045880000000002E-2</v>
      </c>
      <c r="K687" s="110">
        <f t="shared" si="41"/>
        <v>0.13645297687105784</v>
      </c>
      <c r="L687" s="91">
        <f t="shared" si="40"/>
        <v>0.16947014135058952</v>
      </c>
      <c r="N687" s="47"/>
    </row>
    <row r="688" spans="1:14" x14ac:dyDescent="0.2">
      <c r="A688" s="90" t="s">
        <v>1013</v>
      </c>
      <c r="B688" s="90" t="s">
        <v>1014</v>
      </c>
      <c r="C688" s="90" t="s">
        <v>1531</v>
      </c>
      <c r="D688" s="90" t="s">
        <v>396</v>
      </c>
      <c r="E688" s="90" t="s">
        <v>1853</v>
      </c>
      <c r="F688" s="109">
        <v>9.4150904999999993E-2</v>
      </c>
      <c r="G688" s="109">
        <v>0.14069488899999999</v>
      </c>
      <c r="H688" s="110">
        <f t="shared" si="39"/>
        <v>-0.33081503053035566</v>
      </c>
      <c r="I688" s="127">
        <v>2.2024660000000001E-2</v>
      </c>
      <c r="J688" s="127">
        <v>0</v>
      </c>
      <c r="K688" s="110" t="str">
        <f t="shared" si="41"/>
        <v/>
      </c>
      <c r="L688" s="91">
        <f t="shared" si="40"/>
        <v>0.23392934990906358</v>
      </c>
      <c r="N688" s="47"/>
    </row>
    <row r="689" spans="1:14" x14ac:dyDescent="0.2">
      <c r="A689" s="90" t="s">
        <v>409</v>
      </c>
      <c r="B689" s="90" t="s">
        <v>410</v>
      </c>
      <c r="C689" s="90" t="s">
        <v>1537</v>
      </c>
      <c r="D689" s="90" t="s">
        <v>396</v>
      </c>
      <c r="E689" s="90" t="s">
        <v>398</v>
      </c>
      <c r="F689" s="109">
        <v>4.368652E-2</v>
      </c>
      <c r="G689" s="109">
        <v>4.6735410000000005E-2</v>
      </c>
      <c r="H689" s="110">
        <f t="shared" si="39"/>
        <v>-6.5237258002016185E-2</v>
      </c>
      <c r="I689" s="127">
        <v>2.089655E-2</v>
      </c>
      <c r="J689" s="127">
        <v>5.7863300000000001E-3</v>
      </c>
      <c r="K689" s="110">
        <f t="shared" si="41"/>
        <v>2.6113650621378315</v>
      </c>
      <c r="L689" s="91">
        <f t="shared" si="40"/>
        <v>0.47832947096724571</v>
      </c>
      <c r="N689" s="47"/>
    </row>
    <row r="690" spans="1:14" x14ac:dyDescent="0.2">
      <c r="A690" s="90" t="s">
        <v>878</v>
      </c>
      <c r="B690" s="90" t="s">
        <v>136</v>
      </c>
      <c r="C690" s="90" t="s">
        <v>879</v>
      </c>
      <c r="D690" s="90" t="s">
        <v>396</v>
      </c>
      <c r="E690" s="90" t="s">
        <v>1853</v>
      </c>
      <c r="F690" s="109">
        <v>2.5281849999999998E-2</v>
      </c>
      <c r="G690" s="109">
        <v>0.5732756750000001</v>
      </c>
      <c r="H690" s="110">
        <f t="shared" si="39"/>
        <v>-0.95589931493255842</v>
      </c>
      <c r="I690" s="127">
        <v>2.0818389999999999E-2</v>
      </c>
      <c r="J690" s="127">
        <v>0.15805051000000001</v>
      </c>
      <c r="K690" s="110">
        <f t="shared" si="41"/>
        <v>-0.86828014664425945</v>
      </c>
      <c r="L690" s="91">
        <f t="shared" si="40"/>
        <v>0.82345200212800884</v>
      </c>
      <c r="N690" s="47"/>
    </row>
    <row r="691" spans="1:14" x14ac:dyDescent="0.2">
      <c r="A691" s="90" t="s">
        <v>2880</v>
      </c>
      <c r="B691" s="90" t="s">
        <v>2881</v>
      </c>
      <c r="C691" s="90" t="s">
        <v>1752</v>
      </c>
      <c r="D691" s="90" t="s">
        <v>396</v>
      </c>
      <c r="E691" s="90" t="s">
        <v>1853</v>
      </c>
      <c r="F691" s="109">
        <v>5.82427490887296</v>
      </c>
      <c r="G691" s="109">
        <v>7.03123247107865</v>
      </c>
      <c r="H691" s="110">
        <f t="shared" si="39"/>
        <v>-0.17165661456511805</v>
      </c>
      <c r="I691" s="127">
        <v>2.0414980901451503E-2</v>
      </c>
      <c r="J691" s="127">
        <v>7.6738001198717498</v>
      </c>
      <c r="K691" s="110">
        <f t="shared" si="41"/>
        <v>-0.99733965172632189</v>
      </c>
      <c r="L691" s="91">
        <f t="shared" si="40"/>
        <v>3.5051540699685057E-3</v>
      </c>
      <c r="N691" s="47"/>
    </row>
    <row r="692" spans="1:14" x14ac:dyDescent="0.2">
      <c r="A692" s="90" t="s">
        <v>1879</v>
      </c>
      <c r="B692" s="90" t="s">
        <v>110</v>
      </c>
      <c r="C692" s="90" t="s">
        <v>879</v>
      </c>
      <c r="D692" s="90" t="s">
        <v>396</v>
      </c>
      <c r="E692" s="90" t="s">
        <v>1853</v>
      </c>
      <c r="F692" s="109">
        <v>0.30396972999999999</v>
      </c>
      <c r="G692" s="109">
        <v>0.10240669000000001</v>
      </c>
      <c r="H692" s="110">
        <f t="shared" si="39"/>
        <v>1.9682604720453321</v>
      </c>
      <c r="I692" s="127">
        <v>1.8988640000000001E-2</v>
      </c>
      <c r="J692" s="127">
        <v>0</v>
      </c>
      <c r="K692" s="110" t="str">
        <f t="shared" si="41"/>
        <v/>
      </c>
      <c r="L692" s="91">
        <f t="shared" si="40"/>
        <v>6.2468851750468714E-2</v>
      </c>
      <c r="N692" s="47"/>
    </row>
    <row r="693" spans="1:14" x14ac:dyDescent="0.2">
      <c r="A693" s="90" t="s">
        <v>239</v>
      </c>
      <c r="B693" s="90" t="s">
        <v>354</v>
      </c>
      <c r="C693" s="90" t="s">
        <v>1549</v>
      </c>
      <c r="D693" s="90" t="s">
        <v>397</v>
      </c>
      <c r="E693" s="90" t="s">
        <v>1853</v>
      </c>
      <c r="F693" s="109">
        <v>3.35303386</v>
      </c>
      <c r="G693" s="109">
        <v>0.11785966</v>
      </c>
      <c r="H693" s="110">
        <f t="shared" si="39"/>
        <v>27.449376656949457</v>
      </c>
      <c r="I693" s="127">
        <v>1.7192099999999998E-2</v>
      </c>
      <c r="J693" s="127">
        <v>2.4642089999999998E-2</v>
      </c>
      <c r="K693" s="110">
        <f t="shared" si="41"/>
        <v>-0.30232784637991339</v>
      </c>
      <c r="L693" s="91">
        <f t="shared" si="40"/>
        <v>5.1273266891495089E-3</v>
      </c>
      <c r="N693" s="47"/>
    </row>
    <row r="694" spans="1:14" x14ac:dyDescent="0.2">
      <c r="A694" s="90" t="s">
        <v>478</v>
      </c>
      <c r="B694" s="90" t="s">
        <v>800</v>
      </c>
      <c r="C694" s="90" t="s">
        <v>1531</v>
      </c>
      <c r="D694" s="90" t="s">
        <v>396</v>
      </c>
      <c r="E694" s="90" t="s">
        <v>1853</v>
      </c>
      <c r="F694" s="109">
        <v>0.13920374700000002</v>
      </c>
      <c r="G694" s="109">
        <v>0.25238995999999997</v>
      </c>
      <c r="H694" s="110">
        <f t="shared" si="39"/>
        <v>-0.44845766844291257</v>
      </c>
      <c r="I694" s="127">
        <v>1.5873430000000001E-2</v>
      </c>
      <c r="J694" s="127">
        <v>4.7845440000000003E-2</v>
      </c>
      <c r="K694" s="110">
        <f t="shared" si="41"/>
        <v>-0.66823525920129478</v>
      </c>
      <c r="L694" s="91">
        <f t="shared" si="40"/>
        <v>0.1140301920177479</v>
      </c>
      <c r="N694" s="47"/>
    </row>
    <row r="695" spans="1:14" x14ac:dyDescent="0.2">
      <c r="A695" s="90" t="s">
        <v>2098</v>
      </c>
      <c r="B695" s="90" t="s">
        <v>130</v>
      </c>
      <c r="C695" s="90" t="s">
        <v>1530</v>
      </c>
      <c r="D695" s="90" t="s">
        <v>396</v>
      </c>
      <c r="E695" s="90" t="s">
        <v>1853</v>
      </c>
      <c r="F695" s="109">
        <v>3.0880003</v>
      </c>
      <c r="G695" s="109">
        <v>2.2776903100000001</v>
      </c>
      <c r="H695" s="110">
        <f t="shared" si="39"/>
        <v>0.35575951060704125</v>
      </c>
      <c r="I695" s="127">
        <v>1.5508129999999998E-2</v>
      </c>
      <c r="J695" s="127">
        <v>0</v>
      </c>
      <c r="K695" s="110" t="str">
        <f t="shared" si="41"/>
        <v/>
      </c>
      <c r="L695" s="91">
        <f t="shared" si="40"/>
        <v>5.0220623359395391E-3</v>
      </c>
      <c r="N695" s="47"/>
    </row>
    <row r="696" spans="1:14" x14ac:dyDescent="0.2">
      <c r="A696" s="90" t="s">
        <v>2702</v>
      </c>
      <c r="B696" s="90" t="s">
        <v>1068</v>
      </c>
      <c r="C696" s="90" t="s">
        <v>1537</v>
      </c>
      <c r="D696" s="90" t="s">
        <v>396</v>
      </c>
      <c r="E696" s="90" t="s">
        <v>1853</v>
      </c>
      <c r="F696" s="109">
        <v>0.58033433000000001</v>
      </c>
      <c r="G696" s="109">
        <v>0.68316835799999998</v>
      </c>
      <c r="H696" s="110">
        <f t="shared" si="39"/>
        <v>-0.15052516234951263</v>
      </c>
      <c r="I696" s="127">
        <v>1.537238E-2</v>
      </c>
      <c r="J696" s="127">
        <v>3.325993E-2</v>
      </c>
      <c r="K696" s="110">
        <f t="shared" si="41"/>
        <v>-0.53781081319172952</v>
      </c>
      <c r="L696" s="91">
        <f t="shared" si="40"/>
        <v>2.6488834462024675E-2</v>
      </c>
      <c r="N696" s="47"/>
    </row>
    <row r="697" spans="1:14" x14ac:dyDescent="0.2">
      <c r="A697" s="90" t="s">
        <v>998</v>
      </c>
      <c r="B697" s="90" t="s">
        <v>999</v>
      </c>
      <c r="C697" s="90" t="s">
        <v>1531</v>
      </c>
      <c r="D697" s="90" t="s">
        <v>396</v>
      </c>
      <c r="E697" s="90" t="s">
        <v>1853</v>
      </c>
      <c r="F697" s="109">
        <v>5.7361398970000002</v>
      </c>
      <c r="G697" s="109">
        <v>4.8630769230000004</v>
      </c>
      <c r="H697" s="110">
        <f t="shared" si="39"/>
        <v>0.17952892537455756</v>
      </c>
      <c r="I697" s="127">
        <v>1.5186950000000001E-2</v>
      </c>
      <c r="J697" s="127">
        <v>2.7567659999999998</v>
      </c>
      <c r="K697" s="110">
        <f t="shared" si="41"/>
        <v>-0.99449102680459645</v>
      </c>
      <c r="L697" s="91">
        <f t="shared" si="40"/>
        <v>2.6475905875208471E-3</v>
      </c>
      <c r="N697" s="47"/>
    </row>
    <row r="698" spans="1:14" x14ac:dyDescent="0.2">
      <c r="A698" s="90" t="s">
        <v>621</v>
      </c>
      <c r="B698" s="90" t="s">
        <v>634</v>
      </c>
      <c r="C698" s="90" t="s">
        <v>1537</v>
      </c>
      <c r="D698" s="90" t="s">
        <v>396</v>
      </c>
      <c r="E698" s="90" t="s">
        <v>1853</v>
      </c>
      <c r="F698" s="109">
        <v>6.5256789999999995E-2</v>
      </c>
      <c r="G698" s="109">
        <v>1.0886553859999999</v>
      </c>
      <c r="H698" s="110">
        <f t="shared" si="39"/>
        <v>-0.94005744072991704</v>
      </c>
      <c r="I698" s="127">
        <v>1.5027759999999999E-2</v>
      </c>
      <c r="J698" s="127">
        <v>0</v>
      </c>
      <c r="K698" s="110" t="str">
        <f t="shared" si="41"/>
        <v/>
      </c>
      <c r="L698" s="91">
        <f t="shared" si="40"/>
        <v>0.2302865341675556</v>
      </c>
      <c r="N698" s="47"/>
    </row>
    <row r="699" spans="1:14" x14ac:dyDescent="0.2">
      <c r="A699" s="90" t="s">
        <v>1565</v>
      </c>
      <c r="B699" s="90" t="s">
        <v>1566</v>
      </c>
      <c r="C699" s="90" t="s">
        <v>1535</v>
      </c>
      <c r="D699" s="90" t="s">
        <v>396</v>
      </c>
      <c r="E699" s="90" t="s">
        <v>1853</v>
      </c>
      <c r="F699" s="109">
        <v>6.5426529999999997E-2</v>
      </c>
      <c r="G699" s="109">
        <v>0.20034735999999997</v>
      </c>
      <c r="H699" s="110">
        <f t="shared" si="39"/>
        <v>-0.67343452891018873</v>
      </c>
      <c r="I699" s="127">
        <v>1.442298E-2</v>
      </c>
      <c r="J699" s="127">
        <v>0</v>
      </c>
      <c r="K699" s="110" t="str">
        <f t="shared" si="41"/>
        <v/>
      </c>
      <c r="L699" s="91">
        <f t="shared" si="40"/>
        <v>0.22044543704212957</v>
      </c>
      <c r="N699" s="47"/>
    </row>
    <row r="700" spans="1:14" x14ac:dyDescent="0.2">
      <c r="A700" s="90" t="s">
        <v>1919</v>
      </c>
      <c r="B700" s="90" t="s">
        <v>1909</v>
      </c>
      <c r="C700" s="90" t="s">
        <v>1752</v>
      </c>
      <c r="D700" s="90" t="s">
        <v>397</v>
      </c>
      <c r="E700" s="90" t="s">
        <v>398</v>
      </c>
      <c r="F700" s="109">
        <v>0.58197293999999999</v>
      </c>
      <c r="G700" s="109">
        <v>0.49136875000000002</v>
      </c>
      <c r="H700" s="110">
        <f t="shared" si="39"/>
        <v>0.18439143718439555</v>
      </c>
      <c r="I700" s="127">
        <v>1.4286490000000001E-2</v>
      </c>
      <c r="J700" s="127">
        <v>1.04647</v>
      </c>
      <c r="K700" s="110">
        <f t="shared" si="41"/>
        <v>-0.98634792206178867</v>
      </c>
      <c r="L700" s="91">
        <f t="shared" si="40"/>
        <v>2.4548375049877749E-2</v>
      </c>
      <c r="N700" s="47"/>
    </row>
    <row r="701" spans="1:14" x14ac:dyDescent="0.2">
      <c r="A701" s="90" t="s">
        <v>1778</v>
      </c>
      <c r="B701" s="90" t="s">
        <v>1779</v>
      </c>
      <c r="C701" s="90" t="s">
        <v>1173</v>
      </c>
      <c r="D701" s="90" t="s">
        <v>396</v>
      </c>
      <c r="E701" s="90" t="s">
        <v>1853</v>
      </c>
      <c r="F701" s="109">
        <v>0.14280724</v>
      </c>
      <c r="G701" s="109">
        <v>5.5102370000000005E-2</v>
      </c>
      <c r="H701" s="110">
        <f t="shared" si="39"/>
        <v>1.5916714653108386</v>
      </c>
      <c r="I701" s="127">
        <v>1.3802700000000001E-2</v>
      </c>
      <c r="J701" s="127">
        <v>8.3586999999999995E-4</v>
      </c>
      <c r="K701" s="110">
        <f t="shared" si="41"/>
        <v>15.512974505604941</v>
      </c>
      <c r="L701" s="91">
        <f t="shared" si="40"/>
        <v>9.6652662708137216E-2</v>
      </c>
      <c r="N701" s="47"/>
    </row>
    <row r="702" spans="1:14" x14ac:dyDescent="0.2">
      <c r="A702" s="90" t="s">
        <v>293</v>
      </c>
      <c r="B702" s="90" t="s">
        <v>294</v>
      </c>
      <c r="C702" s="90" t="s">
        <v>296</v>
      </c>
      <c r="D702" s="90" t="s">
        <v>397</v>
      </c>
      <c r="E702" s="90" t="s">
        <v>1853</v>
      </c>
      <c r="F702" s="109">
        <v>1.57536E-2</v>
      </c>
      <c r="G702" s="109">
        <v>1.0898100000000001E-2</v>
      </c>
      <c r="H702" s="110">
        <f t="shared" si="39"/>
        <v>0.44553637790073486</v>
      </c>
      <c r="I702" s="127">
        <v>1.362681E-2</v>
      </c>
      <c r="J702" s="127">
        <v>0</v>
      </c>
      <c r="K702" s="110" t="str">
        <f t="shared" si="41"/>
        <v/>
      </c>
      <c r="L702" s="91">
        <f t="shared" si="40"/>
        <v>0.86499657221206583</v>
      </c>
      <c r="N702" s="47"/>
    </row>
    <row r="703" spans="1:14" x14ac:dyDescent="0.2">
      <c r="A703" s="90" t="s">
        <v>588</v>
      </c>
      <c r="B703" s="90" t="s">
        <v>589</v>
      </c>
      <c r="C703" s="90" t="s">
        <v>1549</v>
      </c>
      <c r="D703" s="90" t="s">
        <v>396</v>
      </c>
      <c r="E703" s="90" t="s">
        <v>1853</v>
      </c>
      <c r="F703" s="109">
        <v>0.56495291000000003</v>
      </c>
      <c r="G703" s="109">
        <v>1.0021190200000001</v>
      </c>
      <c r="H703" s="110">
        <f t="shared" si="39"/>
        <v>-0.43624170510205462</v>
      </c>
      <c r="I703" s="127">
        <v>1.3594999999999999E-2</v>
      </c>
      <c r="J703" s="127">
        <v>0</v>
      </c>
      <c r="K703" s="110" t="str">
        <f t="shared" si="41"/>
        <v/>
      </c>
      <c r="L703" s="91">
        <f t="shared" si="40"/>
        <v>2.406395251597164E-2</v>
      </c>
      <c r="N703" s="47"/>
    </row>
    <row r="704" spans="1:14" x14ac:dyDescent="0.2">
      <c r="A704" s="90" t="s">
        <v>1819</v>
      </c>
      <c r="B704" s="94" t="s">
        <v>1840</v>
      </c>
      <c r="C704" s="90" t="s">
        <v>1173</v>
      </c>
      <c r="D704" s="90" t="s">
        <v>396</v>
      </c>
      <c r="E704" s="90" t="s">
        <v>1853</v>
      </c>
      <c r="F704" s="109">
        <v>1.33548E-2</v>
      </c>
      <c r="G704" s="109">
        <v>0</v>
      </c>
      <c r="H704" s="110" t="str">
        <f t="shared" si="39"/>
        <v/>
      </c>
      <c r="I704" s="127">
        <v>1.33548E-2</v>
      </c>
      <c r="J704" s="127">
        <v>0</v>
      </c>
      <c r="K704" s="110" t="str">
        <f t="shared" si="41"/>
        <v/>
      </c>
      <c r="L704" s="91">
        <f t="shared" si="40"/>
        <v>1</v>
      </c>
      <c r="N704" s="47"/>
    </row>
    <row r="705" spans="1:14" x14ac:dyDescent="0.2">
      <c r="A705" s="90" t="s">
        <v>1690</v>
      </c>
      <c r="B705" s="90" t="s">
        <v>1691</v>
      </c>
      <c r="C705" s="90" t="s">
        <v>1537</v>
      </c>
      <c r="D705" s="90" t="s">
        <v>396</v>
      </c>
      <c r="E705" s="90" t="s">
        <v>398</v>
      </c>
      <c r="F705" s="109">
        <v>0.71725049500000004</v>
      </c>
      <c r="G705" s="109">
        <v>0.16176347700000002</v>
      </c>
      <c r="H705" s="110">
        <f t="shared" si="39"/>
        <v>3.4339458343863365</v>
      </c>
      <c r="I705" s="127">
        <v>1.125662E-2</v>
      </c>
      <c r="J705" s="127">
        <v>2.1169439999999998E-2</v>
      </c>
      <c r="K705" s="110">
        <f t="shared" si="41"/>
        <v>-0.46826085149158403</v>
      </c>
      <c r="L705" s="91">
        <f t="shared" si="40"/>
        <v>1.5694126498999487E-2</v>
      </c>
      <c r="N705" s="47"/>
    </row>
    <row r="706" spans="1:14" x14ac:dyDescent="0.2">
      <c r="A706" s="90" t="s">
        <v>622</v>
      </c>
      <c r="B706" s="90" t="s">
        <v>635</v>
      </c>
      <c r="C706" s="90" t="s">
        <v>1537</v>
      </c>
      <c r="D706" s="90" t="s">
        <v>396</v>
      </c>
      <c r="E706" s="90" t="s">
        <v>1853</v>
      </c>
      <c r="F706" s="109">
        <v>0.76806041000000003</v>
      </c>
      <c r="G706" s="109">
        <v>0.10448616000000001</v>
      </c>
      <c r="H706" s="110">
        <f t="shared" si="39"/>
        <v>6.3508339286274849</v>
      </c>
      <c r="I706" s="127">
        <v>1.1033010000000001E-2</v>
      </c>
      <c r="J706" s="127">
        <v>0.21665463000000001</v>
      </c>
      <c r="K706" s="110">
        <f t="shared" si="41"/>
        <v>-0.94907558633757327</v>
      </c>
      <c r="L706" s="91">
        <f t="shared" si="40"/>
        <v>1.4364768521267749E-2</v>
      </c>
      <c r="N706" s="47"/>
    </row>
    <row r="707" spans="1:14" x14ac:dyDescent="0.2">
      <c r="A707" s="90" t="s">
        <v>2705</v>
      </c>
      <c r="B707" s="90" t="s">
        <v>1079</v>
      </c>
      <c r="C707" s="90" t="s">
        <v>1537</v>
      </c>
      <c r="D707" s="90" t="s">
        <v>396</v>
      </c>
      <c r="E707" s="90" t="s">
        <v>1853</v>
      </c>
      <c r="F707" s="109">
        <v>0.40821865299999999</v>
      </c>
      <c r="G707" s="109">
        <v>0.13769561900000002</v>
      </c>
      <c r="H707" s="110">
        <f t="shared" si="39"/>
        <v>1.9646451787256929</v>
      </c>
      <c r="I707" s="127">
        <v>1.0482E-2</v>
      </c>
      <c r="J707" s="127">
        <v>1.61465E-3</v>
      </c>
      <c r="K707" s="110">
        <f t="shared" si="41"/>
        <v>5.4918093704518007</v>
      </c>
      <c r="L707" s="91">
        <f t="shared" si="40"/>
        <v>2.5677415578557603E-2</v>
      </c>
      <c r="N707" s="47"/>
    </row>
    <row r="708" spans="1:14" x14ac:dyDescent="0.2">
      <c r="A708" s="90" t="s">
        <v>87</v>
      </c>
      <c r="B708" s="90" t="s">
        <v>88</v>
      </c>
      <c r="C708" s="90" t="s">
        <v>1534</v>
      </c>
      <c r="D708" s="90" t="s">
        <v>397</v>
      </c>
      <c r="E708" s="90" t="s">
        <v>398</v>
      </c>
      <c r="F708" s="109">
        <v>4.100094E-2</v>
      </c>
      <c r="G708" s="109">
        <v>8.5843799999999998E-2</v>
      </c>
      <c r="H708" s="110">
        <f t="shared" si="39"/>
        <v>-0.52237738776708387</v>
      </c>
      <c r="I708" s="127">
        <v>9.577200000000001E-3</v>
      </c>
      <c r="J708" s="127">
        <v>3.5908780000000001E-2</v>
      </c>
      <c r="K708" s="110">
        <f t="shared" si="41"/>
        <v>-0.73329085532841831</v>
      </c>
      <c r="L708" s="91">
        <f t="shared" si="40"/>
        <v>0.2335848885415798</v>
      </c>
      <c r="N708" s="47"/>
    </row>
    <row r="709" spans="1:14" x14ac:dyDescent="0.2">
      <c r="A709" s="90" t="s">
        <v>2044</v>
      </c>
      <c r="B709" s="90" t="s">
        <v>171</v>
      </c>
      <c r="C709" s="90" t="s">
        <v>1173</v>
      </c>
      <c r="D709" s="90" t="s">
        <v>396</v>
      </c>
      <c r="E709" s="90" t="s">
        <v>1853</v>
      </c>
      <c r="F709" s="109">
        <v>3.516975E-2</v>
      </c>
      <c r="G709" s="109">
        <v>0.76242111999999995</v>
      </c>
      <c r="H709" s="110">
        <f t="shared" si="39"/>
        <v>-0.95387096569412977</v>
      </c>
      <c r="I709" s="127">
        <v>8.5645499999999989E-3</v>
      </c>
      <c r="J709" s="127">
        <v>0</v>
      </c>
      <c r="K709" s="110" t="str">
        <f t="shared" si="41"/>
        <v/>
      </c>
      <c r="L709" s="91">
        <f t="shared" si="40"/>
        <v>0.24352035485040407</v>
      </c>
      <c r="N709" s="47"/>
    </row>
    <row r="710" spans="1:14" x14ac:dyDescent="0.2">
      <c r="A710" s="90" t="s">
        <v>1729</v>
      </c>
      <c r="B710" s="90" t="s">
        <v>1730</v>
      </c>
      <c r="C710" s="90" t="s">
        <v>1173</v>
      </c>
      <c r="D710" s="90" t="s">
        <v>396</v>
      </c>
      <c r="E710" s="90" t="s">
        <v>1853</v>
      </c>
      <c r="F710" s="109">
        <v>1.1426762E-2</v>
      </c>
      <c r="G710" s="109">
        <v>0.12662539</v>
      </c>
      <c r="H710" s="110">
        <f t="shared" si="39"/>
        <v>-0.90975931446292091</v>
      </c>
      <c r="I710" s="127">
        <v>8.3090400000000002E-3</v>
      </c>
      <c r="J710" s="127">
        <v>0.29625534999999997</v>
      </c>
      <c r="K710" s="110">
        <f t="shared" si="41"/>
        <v>-0.9719531140956611</v>
      </c>
      <c r="L710" s="91">
        <f t="shared" si="40"/>
        <v>0.72715612699380627</v>
      </c>
      <c r="N710" s="47"/>
    </row>
    <row r="711" spans="1:14" x14ac:dyDescent="0.2">
      <c r="A711" s="90" t="s">
        <v>2685</v>
      </c>
      <c r="B711" s="90" t="s">
        <v>191</v>
      </c>
      <c r="C711" s="90" t="s">
        <v>1173</v>
      </c>
      <c r="D711" s="90" t="s">
        <v>396</v>
      </c>
      <c r="E711" s="90" t="s">
        <v>1853</v>
      </c>
      <c r="F711" s="109">
        <v>0.64318986999999994</v>
      </c>
      <c r="G711" s="109">
        <v>0.61963164699999995</v>
      </c>
      <c r="H711" s="110">
        <f t="shared" ref="H711:H774" si="42">IF(ISERROR(F711/G711-1),"",IF((F711/G711-1)&gt;10000%,"",F711/G711-1))</f>
        <v>3.801972206238835E-2</v>
      </c>
      <c r="I711" s="127">
        <v>8.1743500000000004E-3</v>
      </c>
      <c r="J711" s="127">
        <v>0.39424915000000005</v>
      </c>
      <c r="K711" s="110">
        <f t="shared" si="41"/>
        <v>-0.97926603012333702</v>
      </c>
      <c r="L711" s="91">
        <f t="shared" ref="L711:L774" si="43">IF(ISERROR(I711/F711),"",IF(I711/F711&gt;10000%,"",I711/F711))</f>
        <v>1.2709077647631486E-2</v>
      </c>
      <c r="N711" s="47"/>
    </row>
    <row r="712" spans="1:14" x14ac:dyDescent="0.2">
      <c r="A712" s="90" t="s">
        <v>876</v>
      </c>
      <c r="B712" s="90" t="s">
        <v>114</v>
      </c>
      <c r="C712" s="90" t="s">
        <v>879</v>
      </c>
      <c r="D712" s="90" t="s">
        <v>396</v>
      </c>
      <c r="E712" s="90" t="s">
        <v>1853</v>
      </c>
      <c r="F712" s="109">
        <v>5.8067190000000005E-2</v>
      </c>
      <c r="G712" s="109">
        <v>0.15631024499999999</v>
      </c>
      <c r="H712" s="110">
        <f t="shared" si="42"/>
        <v>-0.62851321741578736</v>
      </c>
      <c r="I712" s="127">
        <v>7.9532600000000002E-3</v>
      </c>
      <c r="J712" s="127">
        <v>2.0033966400000001</v>
      </c>
      <c r="K712" s="110">
        <f t="shared" si="41"/>
        <v>-0.99603011213995052</v>
      </c>
      <c r="L712" s="91">
        <f t="shared" si="43"/>
        <v>0.13696650380361095</v>
      </c>
      <c r="N712" s="47"/>
    </row>
    <row r="713" spans="1:14" x14ac:dyDescent="0.2">
      <c r="A713" s="90" t="s">
        <v>2094</v>
      </c>
      <c r="B713" s="90" t="s">
        <v>865</v>
      </c>
      <c r="C713" s="90" t="s">
        <v>1530</v>
      </c>
      <c r="D713" s="90" t="s">
        <v>396</v>
      </c>
      <c r="E713" s="90" t="s">
        <v>1853</v>
      </c>
      <c r="F713" s="109">
        <v>1.0789209040000001</v>
      </c>
      <c r="G713" s="109">
        <v>1.6005401799999999</v>
      </c>
      <c r="H713" s="110">
        <f t="shared" si="42"/>
        <v>-0.32590201890464243</v>
      </c>
      <c r="I713" s="127">
        <v>7.78096E-3</v>
      </c>
      <c r="J713" s="127">
        <v>0.39799620000000002</v>
      </c>
      <c r="K713" s="110">
        <f t="shared" si="41"/>
        <v>-0.98044966258471811</v>
      </c>
      <c r="L713" s="91">
        <f t="shared" si="43"/>
        <v>7.2117983544046707E-3</v>
      </c>
      <c r="N713" s="47"/>
    </row>
    <row r="714" spans="1:14" x14ac:dyDescent="0.2">
      <c r="A714" s="90" t="s">
        <v>1826</v>
      </c>
      <c r="B714" s="90" t="s">
        <v>1847</v>
      </c>
      <c r="C714" s="90" t="s">
        <v>1173</v>
      </c>
      <c r="D714" s="90" t="s">
        <v>396</v>
      </c>
      <c r="E714" s="90" t="s">
        <v>1853</v>
      </c>
      <c r="F714" s="109">
        <v>9.5502000000000004E-2</v>
      </c>
      <c r="G714" s="109">
        <v>1.9233355000000001E-2</v>
      </c>
      <c r="H714" s="110">
        <f t="shared" si="42"/>
        <v>3.9654363474287244</v>
      </c>
      <c r="I714" s="127">
        <v>6.9245000000000001E-3</v>
      </c>
      <c r="J714" s="127">
        <v>1.0029649999999999E-2</v>
      </c>
      <c r="K714" s="110">
        <f t="shared" si="41"/>
        <v>-0.30959704476227978</v>
      </c>
      <c r="L714" s="91">
        <f t="shared" si="43"/>
        <v>7.2506334945865003E-2</v>
      </c>
      <c r="N714" s="47"/>
    </row>
    <row r="715" spans="1:14" x14ac:dyDescent="0.2">
      <c r="A715" s="90" t="s">
        <v>1405</v>
      </c>
      <c r="B715" s="90" t="s">
        <v>1406</v>
      </c>
      <c r="C715" s="90" t="s">
        <v>1536</v>
      </c>
      <c r="D715" s="90" t="s">
        <v>396</v>
      </c>
      <c r="E715" s="90" t="s">
        <v>1853</v>
      </c>
      <c r="F715" s="109">
        <v>9.0129000000000001E-2</v>
      </c>
      <c r="G715" s="109">
        <v>1.1131510600000001</v>
      </c>
      <c r="H715" s="110">
        <f t="shared" si="42"/>
        <v>-0.91903255250909077</v>
      </c>
      <c r="I715" s="127">
        <v>6.4806000000000004E-3</v>
      </c>
      <c r="J715" s="127">
        <v>0</v>
      </c>
      <c r="K715" s="110" t="str">
        <f t="shared" si="41"/>
        <v/>
      </c>
      <c r="L715" s="91">
        <f t="shared" si="43"/>
        <v>7.1903604833072607E-2</v>
      </c>
      <c r="N715" s="47"/>
    </row>
    <row r="716" spans="1:14" x14ac:dyDescent="0.2">
      <c r="A716" s="90" t="s">
        <v>2687</v>
      </c>
      <c r="B716" s="90" t="s">
        <v>193</v>
      </c>
      <c r="C716" s="90" t="s">
        <v>1173</v>
      </c>
      <c r="D716" s="90" t="s">
        <v>396</v>
      </c>
      <c r="E716" s="90" t="s">
        <v>1853</v>
      </c>
      <c r="F716" s="109">
        <v>0.24403467000000001</v>
      </c>
      <c r="G716" s="109">
        <v>0</v>
      </c>
      <c r="H716" s="110" t="str">
        <f t="shared" si="42"/>
        <v/>
      </c>
      <c r="I716" s="127">
        <v>5.1158599999999999E-3</v>
      </c>
      <c r="J716" s="127">
        <v>1.86895502</v>
      </c>
      <c r="K716" s="110">
        <f t="shared" si="41"/>
        <v>-0.99726271636007591</v>
      </c>
      <c r="L716" s="91">
        <f t="shared" si="43"/>
        <v>2.0963660614288945E-2</v>
      </c>
      <c r="N716" s="47"/>
    </row>
    <row r="717" spans="1:14" x14ac:dyDescent="0.2">
      <c r="A717" s="90" t="s">
        <v>1657</v>
      </c>
      <c r="B717" s="90" t="s">
        <v>672</v>
      </c>
      <c r="C717" s="90" t="s">
        <v>1534</v>
      </c>
      <c r="D717" s="90" t="s">
        <v>397</v>
      </c>
      <c r="E717" s="90" t="s">
        <v>398</v>
      </c>
      <c r="F717" s="109">
        <v>0.12990417999999998</v>
      </c>
      <c r="G717" s="109">
        <v>0.17443650700000002</v>
      </c>
      <c r="H717" s="110">
        <f t="shared" si="42"/>
        <v>-0.25529247154668167</v>
      </c>
      <c r="I717" s="127">
        <v>4.9847099999999998E-3</v>
      </c>
      <c r="J717" s="127">
        <v>0</v>
      </c>
      <c r="K717" s="110" t="str">
        <f t="shared" si="41"/>
        <v/>
      </c>
      <c r="L717" s="91">
        <f t="shared" si="43"/>
        <v>3.837220634470731E-2</v>
      </c>
      <c r="N717" s="47"/>
    </row>
    <row r="718" spans="1:14" x14ac:dyDescent="0.2">
      <c r="A718" s="90" t="s">
        <v>1081</v>
      </c>
      <c r="B718" s="90" t="s">
        <v>1082</v>
      </c>
      <c r="C718" s="90" t="s">
        <v>1537</v>
      </c>
      <c r="D718" s="90" t="s">
        <v>396</v>
      </c>
      <c r="E718" s="90" t="s">
        <v>398</v>
      </c>
      <c r="F718" s="109">
        <v>4.9174676E-2</v>
      </c>
      <c r="G718" s="109">
        <v>0.118066</v>
      </c>
      <c r="H718" s="110">
        <f t="shared" si="42"/>
        <v>-0.5834984161401251</v>
      </c>
      <c r="I718" s="127">
        <v>4.6136599999999995E-3</v>
      </c>
      <c r="J718" s="127">
        <v>3.9100000000000002E-4</v>
      </c>
      <c r="K718" s="110">
        <f t="shared" si="41"/>
        <v>10.799641943734013</v>
      </c>
      <c r="L718" s="91">
        <f t="shared" si="43"/>
        <v>9.3821868800925079E-2</v>
      </c>
      <c r="N718" s="47"/>
    </row>
    <row r="719" spans="1:14" x14ac:dyDescent="0.2">
      <c r="A719" s="90" t="s">
        <v>2323</v>
      </c>
      <c r="B719" s="90" t="s">
        <v>695</v>
      </c>
      <c r="C719" s="90" t="s">
        <v>1752</v>
      </c>
      <c r="D719" s="90" t="s">
        <v>1434</v>
      </c>
      <c r="E719" s="90" t="s">
        <v>398</v>
      </c>
      <c r="F719" s="109">
        <v>1.923505751</v>
      </c>
      <c r="G719" s="109">
        <v>0.30206111899999999</v>
      </c>
      <c r="H719" s="110">
        <f t="shared" si="42"/>
        <v>5.367935593193641</v>
      </c>
      <c r="I719" s="127">
        <v>4.4289399999999993E-3</v>
      </c>
      <c r="J719" s="127">
        <v>0.29606807000000002</v>
      </c>
      <c r="K719" s="110">
        <f t="shared" si="41"/>
        <v>-0.98504080497434254</v>
      </c>
      <c r="L719" s="91">
        <f t="shared" si="43"/>
        <v>2.3025353564435479E-3</v>
      </c>
      <c r="N719" s="47"/>
    </row>
    <row r="720" spans="1:14" x14ac:dyDescent="0.2">
      <c r="A720" s="90" t="s">
        <v>2090</v>
      </c>
      <c r="B720" s="90" t="s">
        <v>119</v>
      </c>
      <c r="C720" s="90" t="s">
        <v>1530</v>
      </c>
      <c r="D720" s="90" t="s">
        <v>396</v>
      </c>
      <c r="E720" s="90" t="s">
        <v>1853</v>
      </c>
      <c r="F720" s="109">
        <v>14.667770635</v>
      </c>
      <c r="G720" s="109">
        <v>10.78668708</v>
      </c>
      <c r="H720" s="110">
        <f t="shared" si="42"/>
        <v>0.35980310972365759</v>
      </c>
      <c r="I720" s="127">
        <v>4.3880299999999994E-3</v>
      </c>
      <c r="J720" s="127">
        <v>0</v>
      </c>
      <c r="K720" s="110" t="str">
        <f t="shared" si="41"/>
        <v/>
      </c>
      <c r="L720" s="91">
        <f t="shared" si="43"/>
        <v>2.9916134559190285E-4</v>
      </c>
      <c r="N720" s="47"/>
    </row>
    <row r="721" spans="1:14" x14ac:dyDescent="0.2">
      <c r="A721" s="90" t="s">
        <v>875</v>
      </c>
      <c r="B721" s="90" t="s">
        <v>112</v>
      </c>
      <c r="C721" s="90" t="s">
        <v>879</v>
      </c>
      <c r="D721" s="90" t="s">
        <v>396</v>
      </c>
      <c r="E721" s="90" t="s">
        <v>1853</v>
      </c>
      <c r="F721" s="109">
        <v>0.85093578000000003</v>
      </c>
      <c r="G721" s="109">
        <v>0.86593224999999996</v>
      </c>
      <c r="H721" s="110">
        <f t="shared" si="42"/>
        <v>-1.7318294820408808E-2</v>
      </c>
      <c r="I721" s="127">
        <v>4.3506400000000002E-3</v>
      </c>
      <c r="J721" s="127">
        <v>1.3966361899999999</v>
      </c>
      <c r="K721" s="110">
        <f t="shared" si="41"/>
        <v>-0.9968849153192858</v>
      </c>
      <c r="L721" s="91">
        <f t="shared" si="43"/>
        <v>5.112771259894607E-3</v>
      </c>
      <c r="N721" s="47"/>
    </row>
    <row r="722" spans="1:14" x14ac:dyDescent="0.2">
      <c r="A722" s="90" t="s">
        <v>3272</v>
      </c>
      <c r="B722" s="90" t="s">
        <v>3273</v>
      </c>
      <c r="C722" s="90" t="s">
        <v>1536</v>
      </c>
      <c r="D722" s="90" t="s">
        <v>1434</v>
      </c>
      <c r="E722" s="90" t="s">
        <v>1853</v>
      </c>
      <c r="F722" s="109">
        <v>0.16898150000000001</v>
      </c>
      <c r="G722" s="109">
        <v>7.896924000000001E-2</v>
      </c>
      <c r="H722" s="110">
        <f t="shared" si="42"/>
        <v>1.1398395121948748</v>
      </c>
      <c r="I722" s="127">
        <v>3.9660099999999998E-3</v>
      </c>
      <c r="J722" s="127">
        <v>0</v>
      </c>
      <c r="K722" s="110" t="str">
        <f t="shared" si="41"/>
        <v/>
      </c>
      <c r="L722" s="91">
        <f t="shared" si="43"/>
        <v>2.3470084003278463E-2</v>
      </c>
      <c r="N722" s="47"/>
    </row>
    <row r="723" spans="1:14" x14ac:dyDescent="0.2">
      <c r="A723" s="90" t="s">
        <v>480</v>
      </c>
      <c r="B723" s="90" t="s">
        <v>802</v>
      </c>
      <c r="C723" s="90" t="s">
        <v>1531</v>
      </c>
      <c r="D723" s="90" t="s">
        <v>396</v>
      </c>
      <c r="E723" s="90" t="s">
        <v>1853</v>
      </c>
      <c r="F723" s="109">
        <v>9.8248129999999999E-3</v>
      </c>
      <c r="G723" s="109">
        <v>2.1980552E-2</v>
      </c>
      <c r="H723" s="110">
        <f t="shared" si="42"/>
        <v>-0.55302246276617617</v>
      </c>
      <c r="I723" s="127">
        <v>3.9062599999999999E-3</v>
      </c>
      <c r="J723" s="127">
        <v>0</v>
      </c>
      <c r="K723" s="110" t="str">
        <f t="shared" si="41"/>
        <v/>
      </c>
      <c r="L723" s="91">
        <f t="shared" si="43"/>
        <v>0.39759128239896269</v>
      </c>
      <c r="N723" s="47"/>
    </row>
    <row r="724" spans="1:14" x14ac:dyDescent="0.2">
      <c r="A724" s="90" t="s">
        <v>452</v>
      </c>
      <c r="B724" s="90" t="s">
        <v>453</v>
      </c>
      <c r="C724" s="90" t="s">
        <v>1173</v>
      </c>
      <c r="D724" s="90" t="s">
        <v>396</v>
      </c>
      <c r="E724" s="90" t="s">
        <v>1853</v>
      </c>
      <c r="F724" s="109">
        <v>4.7182550000000004E-2</v>
      </c>
      <c r="G724" s="109">
        <v>2.469754E-2</v>
      </c>
      <c r="H724" s="110">
        <f t="shared" si="42"/>
        <v>0.91041496440536185</v>
      </c>
      <c r="I724" s="127">
        <v>3.8307900000000001E-3</v>
      </c>
      <c r="J724" s="127">
        <v>5.5991999999999999E-4</v>
      </c>
      <c r="K724" s="110">
        <f t="shared" si="41"/>
        <v>5.8416738105443642</v>
      </c>
      <c r="L724" s="91">
        <f t="shared" si="43"/>
        <v>8.1190821606716881E-2</v>
      </c>
      <c r="N724" s="47"/>
    </row>
    <row r="725" spans="1:14" x14ac:dyDescent="0.2">
      <c r="A725" s="90" t="s">
        <v>2894</v>
      </c>
      <c r="B725" s="90" t="s">
        <v>2895</v>
      </c>
      <c r="C725" s="90" t="s">
        <v>1536</v>
      </c>
      <c r="D725" s="90" t="s">
        <v>1434</v>
      </c>
      <c r="E725" s="90" t="s">
        <v>398</v>
      </c>
      <c r="F725" s="109">
        <v>0.22526917000000002</v>
      </c>
      <c r="G725" s="109">
        <v>7.0754339999999999E-2</v>
      </c>
      <c r="H725" s="110">
        <f t="shared" si="42"/>
        <v>2.1838212327328614</v>
      </c>
      <c r="I725" s="127">
        <v>3.4595999999999997E-3</v>
      </c>
      <c r="J725" s="127">
        <v>1.4564549999999999E-2</v>
      </c>
      <c r="K725" s="110">
        <f t="shared" si="41"/>
        <v>-0.76246433978392747</v>
      </c>
      <c r="L725" s="91">
        <f t="shared" si="43"/>
        <v>1.5357627499581942E-2</v>
      </c>
      <c r="N725" s="47"/>
    </row>
    <row r="726" spans="1:14" x14ac:dyDescent="0.2">
      <c r="A726" s="90" t="s">
        <v>1155</v>
      </c>
      <c r="B726" s="90" t="s">
        <v>1161</v>
      </c>
      <c r="C726" s="90" t="s">
        <v>1537</v>
      </c>
      <c r="D726" s="90" t="s">
        <v>396</v>
      </c>
      <c r="E726" s="90" t="s">
        <v>398</v>
      </c>
      <c r="F726" s="109">
        <v>0.37393071500000002</v>
      </c>
      <c r="G726" s="109">
        <v>1.0666900400000001</v>
      </c>
      <c r="H726" s="110">
        <f t="shared" si="42"/>
        <v>-0.64944763616617252</v>
      </c>
      <c r="I726" s="127">
        <v>3.3052399999999997E-3</v>
      </c>
      <c r="J726" s="127">
        <v>9.6458999999999989E-3</v>
      </c>
      <c r="K726" s="110">
        <f t="shared" si="41"/>
        <v>-0.65734249784882692</v>
      </c>
      <c r="L726" s="91">
        <f t="shared" si="43"/>
        <v>8.8391776000535278E-3</v>
      </c>
      <c r="N726" s="47"/>
    </row>
    <row r="727" spans="1:14" x14ac:dyDescent="0.2">
      <c r="A727" s="90" t="s">
        <v>2982</v>
      </c>
      <c r="B727" s="90" t="s">
        <v>2983</v>
      </c>
      <c r="C727" s="90" t="s">
        <v>1537</v>
      </c>
      <c r="D727" s="90" t="s">
        <v>396</v>
      </c>
      <c r="E727" s="90" t="s">
        <v>398</v>
      </c>
      <c r="F727" s="109">
        <v>0.42020837999999999</v>
      </c>
      <c r="G727" s="109">
        <v>0.35050609000000005</v>
      </c>
      <c r="H727" s="110">
        <f t="shared" si="42"/>
        <v>0.19886185144457813</v>
      </c>
      <c r="I727" s="127">
        <v>3.1586000000000001E-3</v>
      </c>
      <c r="J727" s="127">
        <v>0</v>
      </c>
      <c r="K727" s="110" t="str">
        <f t="shared" si="41"/>
        <v/>
      </c>
      <c r="L727" s="91">
        <f t="shared" si="43"/>
        <v>7.5167468102373403E-3</v>
      </c>
      <c r="N727" s="47"/>
    </row>
    <row r="728" spans="1:14" x14ac:dyDescent="0.2">
      <c r="A728" s="90" t="s">
        <v>2583</v>
      </c>
      <c r="B728" s="90" t="s">
        <v>2584</v>
      </c>
      <c r="C728" s="90" t="s">
        <v>1173</v>
      </c>
      <c r="D728" s="90" t="s">
        <v>396</v>
      </c>
      <c r="E728" s="90" t="s">
        <v>398</v>
      </c>
      <c r="F728" s="109">
        <v>3.1387099999999999E-3</v>
      </c>
      <c r="G728" s="109">
        <v>0</v>
      </c>
      <c r="H728" s="110" t="str">
        <f t="shared" si="42"/>
        <v/>
      </c>
      <c r="I728" s="127">
        <v>3.1387099999999999E-3</v>
      </c>
      <c r="J728" s="127">
        <v>0</v>
      </c>
      <c r="K728" s="110" t="str">
        <f t="shared" si="41"/>
        <v/>
      </c>
      <c r="L728" s="91">
        <f t="shared" si="43"/>
        <v>1</v>
      </c>
      <c r="N728" s="47"/>
    </row>
    <row r="729" spans="1:14" x14ac:dyDescent="0.2">
      <c r="A729" s="90" t="s">
        <v>2722</v>
      </c>
      <c r="B729" s="90" t="s">
        <v>2723</v>
      </c>
      <c r="C729" s="90" t="s">
        <v>1173</v>
      </c>
      <c r="D729" s="90" t="s">
        <v>396</v>
      </c>
      <c r="E729" s="90" t="s">
        <v>398</v>
      </c>
      <c r="F729" s="109">
        <v>3.0394000000000003E-3</v>
      </c>
      <c r="G729" s="109">
        <v>3.6104600000000002E-3</v>
      </c>
      <c r="H729" s="110">
        <f t="shared" si="42"/>
        <v>-0.15816821125285974</v>
      </c>
      <c r="I729" s="127">
        <v>3.0394000000000003E-3</v>
      </c>
      <c r="J729" s="127">
        <v>3.6104600000000002E-3</v>
      </c>
      <c r="K729" s="110">
        <f t="shared" si="41"/>
        <v>-0.15816821125285974</v>
      </c>
      <c r="L729" s="91">
        <f t="shared" si="43"/>
        <v>1</v>
      </c>
      <c r="N729" s="47"/>
    </row>
    <row r="730" spans="1:14" x14ac:dyDescent="0.2">
      <c r="A730" s="90" t="s">
        <v>263</v>
      </c>
      <c r="B730" s="90" t="s">
        <v>270</v>
      </c>
      <c r="C730" s="90" t="s">
        <v>1173</v>
      </c>
      <c r="D730" s="90" t="s">
        <v>397</v>
      </c>
      <c r="E730" s="90" t="s">
        <v>398</v>
      </c>
      <c r="F730" s="109">
        <v>1.020492E-3</v>
      </c>
      <c r="G730" s="109">
        <v>8.601025E-3</v>
      </c>
      <c r="H730" s="110">
        <f t="shared" si="42"/>
        <v>-0.88135228068747618</v>
      </c>
      <c r="I730" s="127">
        <v>2.6180500000000002E-3</v>
      </c>
      <c r="J730" s="127">
        <v>1.4950399999999999E-2</v>
      </c>
      <c r="K730" s="110">
        <f t="shared" si="41"/>
        <v>-0.82488428403253422</v>
      </c>
      <c r="L730" s="91">
        <f t="shared" si="43"/>
        <v>2.5654782203094197</v>
      </c>
      <c r="N730" s="47"/>
    </row>
    <row r="731" spans="1:14" x14ac:dyDescent="0.2">
      <c r="A731" s="90" t="s">
        <v>147</v>
      </c>
      <c r="B731" s="90" t="s">
        <v>148</v>
      </c>
      <c r="C731" s="90" t="s">
        <v>1538</v>
      </c>
      <c r="D731" s="90" t="s">
        <v>397</v>
      </c>
      <c r="E731" s="90" t="s">
        <v>398</v>
      </c>
      <c r="F731" s="109">
        <v>0.65991425800000003</v>
      </c>
      <c r="G731" s="109">
        <v>2.1560789E-2</v>
      </c>
      <c r="H731" s="110">
        <f t="shared" si="42"/>
        <v>29.60714791096003</v>
      </c>
      <c r="I731" s="127">
        <v>2.5229099999999997E-3</v>
      </c>
      <c r="J731" s="127">
        <v>2.5089000000000001E-3</v>
      </c>
      <c r="K731" s="110">
        <f t="shared" si="41"/>
        <v>5.5841205309097308E-3</v>
      </c>
      <c r="L731" s="91">
        <f t="shared" si="43"/>
        <v>3.8230875745072926E-3</v>
      </c>
      <c r="N731" s="47"/>
    </row>
    <row r="732" spans="1:14" x14ac:dyDescent="0.2">
      <c r="A732" s="90" t="s">
        <v>2689</v>
      </c>
      <c r="B732" s="90" t="s">
        <v>1074</v>
      </c>
      <c r="C732" s="90" t="s">
        <v>1173</v>
      </c>
      <c r="D732" s="90" t="s">
        <v>396</v>
      </c>
      <c r="E732" s="90" t="s">
        <v>1853</v>
      </c>
      <c r="F732" s="109">
        <v>0.32470237000000002</v>
      </c>
      <c r="G732" s="109">
        <v>0.20797501999999998</v>
      </c>
      <c r="H732" s="110">
        <f t="shared" si="42"/>
        <v>0.56125658744978146</v>
      </c>
      <c r="I732" s="127">
        <v>2.40128E-3</v>
      </c>
      <c r="J732" s="127">
        <v>0</v>
      </c>
      <c r="K732" s="110" t="str">
        <f t="shared" si="41"/>
        <v/>
      </c>
      <c r="L732" s="91">
        <f t="shared" si="43"/>
        <v>7.3953263722713204E-3</v>
      </c>
      <c r="N732" s="47"/>
    </row>
    <row r="733" spans="1:14" x14ac:dyDescent="0.2">
      <c r="A733" s="90" t="s">
        <v>1962</v>
      </c>
      <c r="B733" s="90" t="s">
        <v>376</v>
      </c>
      <c r="C733" s="90" t="s">
        <v>1530</v>
      </c>
      <c r="D733" s="90" t="s">
        <v>396</v>
      </c>
      <c r="E733" s="90" t="s">
        <v>1853</v>
      </c>
      <c r="F733" s="109">
        <v>1.6593049999999998E-2</v>
      </c>
      <c r="G733" s="109">
        <v>0.57472880000000004</v>
      </c>
      <c r="H733" s="110">
        <f t="shared" si="42"/>
        <v>-0.97112890462423318</v>
      </c>
      <c r="I733" s="127">
        <v>2.2605199999999998E-3</v>
      </c>
      <c r="J733" s="127">
        <v>0</v>
      </c>
      <c r="K733" s="110" t="str">
        <f t="shared" si="41"/>
        <v/>
      </c>
      <c r="L733" s="91">
        <f t="shared" si="43"/>
        <v>0.13623294089995511</v>
      </c>
      <c r="N733" s="47"/>
    </row>
    <row r="734" spans="1:14" x14ac:dyDescent="0.2">
      <c r="A734" s="90" t="s">
        <v>1820</v>
      </c>
      <c r="B734" s="90" t="s">
        <v>1841</v>
      </c>
      <c r="C734" s="90" t="s">
        <v>1173</v>
      </c>
      <c r="D734" s="90" t="s">
        <v>396</v>
      </c>
      <c r="E734" s="90" t="s">
        <v>1853</v>
      </c>
      <c r="F734" s="109">
        <v>1.9650800000000001E-3</v>
      </c>
      <c r="G734" s="109">
        <v>6.8815299999999994E-3</v>
      </c>
      <c r="H734" s="110">
        <f t="shared" si="42"/>
        <v>-0.71444141055840782</v>
      </c>
      <c r="I734" s="127">
        <v>1.6210999999999999E-3</v>
      </c>
      <c r="J734" s="127">
        <v>6.8815299999999994E-3</v>
      </c>
      <c r="K734" s="110">
        <f t="shared" si="41"/>
        <v>-0.76442738751411388</v>
      </c>
      <c r="L734" s="91">
        <f t="shared" si="43"/>
        <v>0.8249536914527652</v>
      </c>
      <c r="N734" s="47"/>
    </row>
    <row r="735" spans="1:14" x14ac:dyDescent="0.2">
      <c r="A735" s="90" t="s">
        <v>2701</v>
      </c>
      <c r="B735" s="90" t="s">
        <v>1067</v>
      </c>
      <c r="C735" s="90" t="s">
        <v>1537</v>
      </c>
      <c r="D735" s="90" t="s">
        <v>396</v>
      </c>
      <c r="E735" s="90" t="s">
        <v>1853</v>
      </c>
      <c r="F735" s="109">
        <v>2.25622218</v>
      </c>
      <c r="G735" s="109">
        <v>1.1508235800000002</v>
      </c>
      <c r="H735" s="110">
        <f t="shared" si="42"/>
        <v>0.96052828531719836</v>
      </c>
      <c r="I735" s="127">
        <v>1.4390200000000001E-3</v>
      </c>
      <c r="J735" s="127">
        <v>5.7347000000000008E-4</v>
      </c>
      <c r="K735" s="110">
        <f t="shared" ref="K735:K798" si="44">IF(ISERROR(I735/J735-1),"",IF((I735/J735-1)&gt;10000%,"",I735/J735-1))</f>
        <v>1.5093204526827906</v>
      </c>
      <c r="L735" s="91">
        <f t="shared" si="43"/>
        <v>6.378006619897691E-4</v>
      </c>
      <c r="N735" s="47"/>
    </row>
    <row r="736" spans="1:14" x14ac:dyDescent="0.2">
      <c r="A736" s="90" t="s">
        <v>2101</v>
      </c>
      <c r="B736" s="90" t="s">
        <v>1747</v>
      </c>
      <c r="C736" s="90" t="s">
        <v>1530</v>
      </c>
      <c r="D736" s="90" t="s">
        <v>396</v>
      </c>
      <c r="E736" s="90" t="s">
        <v>1853</v>
      </c>
      <c r="F736" s="109">
        <v>3.6284122000000001</v>
      </c>
      <c r="G736" s="109">
        <v>1.1031090299999999</v>
      </c>
      <c r="H736" s="110">
        <f t="shared" si="42"/>
        <v>2.2892598114258935</v>
      </c>
      <c r="I736" s="127">
        <v>1.2949999999999999E-3</v>
      </c>
      <c r="J736" s="127">
        <v>0</v>
      </c>
      <c r="K736" s="110" t="str">
        <f t="shared" si="44"/>
        <v/>
      </c>
      <c r="L736" s="91">
        <f t="shared" si="43"/>
        <v>3.5690542546406385E-4</v>
      </c>
      <c r="N736" s="47"/>
    </row>
    <row r="737" spans="1:14" x14ac:dyDescent="0.2">
      <c r="A737" s="90" t="s">
        <v>388</v>
      </c>
      <c r="B737" s="90" t="s">
        <v>389</v>
      </c>
      <c r="C737" s="90" t="s">
        <v>1537</v>
      </c>
      <c r="D737" s="90" t="s">
        <v>396</v>
      </c>
      <c r="E737" s="90" t="s">
        <v>398</v>
      </c>
      <c r="F737" s="109">
        <v>0.11993957000000001</v>
      </c>
      <c r="G737" s="109">
        <v>2.7343698E-2</v>
      </c>
      <c r="H737" s="110">
        <f t="shared" si="42"/>
        <v>3.3863697587648902</v>
      </c>
      <c r="I737" s="127">
        <v>1.2492099999999999E-3</v>
      </c>
      <c r="J737" s="127">
        <v>3.2339199999999999E-3</v>
      </c>
      <c r="K737" s="110">
        <f t="shared" si="44"/>
        <v>-0.6137164803087275</v>
      </c>
      <c r="L737" s="91">
        <f t="shared" si="43"/>
        <v>1.0415328319086018E-2</v>
      </c>
      <c r="N737" s="47"/>
    </row>
    <row r="738" spans="1:14" x14ac:dyDescent="0.2">
      <c r="A738" s="90" t="s">
        <v>1798</v>
      </c>
      <c r="B738" s="90" t="s">
        <v>1799</v>
      </c>
      <c r="C738" s="90" t="s">
        <v>1173</v>
      </c>
      <c r="D738" s="90" t="s">
        <v>396</v>
      </c>
      <c r="E738" s="90" t="s">
        <v>1853</v>
      </c>
      <c r="F738" s="109">
        <v>1.020892E-3</v>
      </c>
      <c r="G738" s="109">
        <v>6.5309195E-2</v>
      </c>
      <c r="H738" s="110">
        <f t="shared" si="42"/>
        <v>-0.98436832669580443</v>
      </c>
      <c r="I738" s="127">
        <v>1.0375E-3</v>
      </c>
      <c r="J738" s="127">
        <v>6.5276230000000005E-2</v>
      </c>
      <c r="K738" s="110">
        <f t="shared" si="44"/>
        <v>-0.98410600612198351</v>
      </c>
      <c r="L738" s="91">
        <f t="shared" si="43"/>
        <v>1.0162681263052311</v>
      </c>
      <c r="N738" s="47"/>
    </row>
    <row r="739" spans="1:14" x14ac:dyDescent="0.2">
      <c r="A739" s="90" t="s">
        <v>149</v>
      </c>
      <c r="B739" s="90" t="s">
        <v>150</v>
      </c>
      <c r="C739" s="90" t="s">
        <v>1538</v>
      </c>
      <c r="D739" s="90" t="s">
        <v>397</v>
      </c>
      <c r="E739" s="90" t="s">
        <v>398</v>
      </c>
      <c r="F739" s="109">
        <v>0.20562535000000001</v>
      </c>
      <c r="G739" s="109">
        <v>0.15030403000000001</v>
      </c>
      <c r="H739" s="110">
        <f t="shared" si="42"/>
        <v>0.36806278580820484</v>
      </c>
      <c r="I739" s="127">
        <v>8.9090000000000003E-4</v>
      </c>
      <c r="J739" s="127">
        <v>0</v>
      </c>
      <c r="K739" s="110" t="str">
        <f t="shared" si="44"/>
        <v/>
      </c>
      <c r="L739" s="91">
        <f t="shared" si="43"/>
        <v>4.3326370021984154E-3</v>
      </c>
      <c r="N739" s="47"/>
    </row>
    <row r="740" spans="1:14" x14ac:dyDescent="0.2">
      <c r="A740" s="90" t="s">
        <v>1563</v>
      </c>
      <c r="B740" s="90" t="s">
        <v>1564</v>
      </c>
      <c r="C740" s="90" t="s">
        <v>1535</v>
      </c>
      <c r="D740" s="90" t="s">
        <v>396</v>
      </c>
      <c r="E740" s="90" t="s">
        <v>1853</v>
      </c>
      <c r="F740" s="109">
        <v>1.5407643400000002</v>
      </c>
      <c r="G740" s="109">
        <v>0.10634933000000001</v>
      </c>
      <c r="H740" s="110">
        <f t="shared" si="42"/>
        <v>13.487767247804948</v>
      </c>
      <c r="I740" s="127">
        <v>8.5559999999999998E-4</v>
      </c>
      <c r="J740" s="127">
        <v>1.9866020000000002E-2</v>
      </c>
      <c r="K740" s="110">
        <f t="shared" si="44"/>
        <v>-0.95693148401139227</v>
      </c>
      <c r="L740" s="91">
        <f t="shared" si="43"/>
        <v>5.5530880212349666E-4</v>
      </c>
      <c r="N740" s="47"/>
    </row>
    <row r="741" spans="1:14" x14ac:dyDescent="0.2">
      <c r="A741" s="90" t="s">
        <v>1660</v>
      </c>
      <c r="B741" s="90" t="s">
        <v>556</v>
      </c>
      <c r="C741" s="90" t="s">
        <v>1534</v>
      </c>
      <c r="D741" s="90" t="s">
        <v>397</v>
      </c>
      <c r="E741" s="90" t="s">
        <v>398</v>
      </c>
      <c r="F741" s="109">
        <v>0.110366457</v>
      </c>
      <c r="G741" s="109">
        <v>0.62058946400000004</v>
      </c>
      <c r="H741" s="110">
        <f t="shared" si="42"/>
        <v>-0.82215866784357783</v>
      </c>
      <c r="I741" s="127">
        <v>7.7003E-4</v>
      </c>
      <c r="J741" s="127">
        <v>2.530164E-2</v>
      </c>
      <c r="K741" s="110">
        <f t="shared" si="44"/>
        <v>-0.96956600441710494</v>
      </c>
      <c r="L741" s="91">
        <f t="shared" si="43"/>
        <v>6.9770292617076582E-3</v>
      </c>
      <c r="N741" s="47"/>
    </row>
    <row r="742" spans="1:14" x14ac:dyDescent="0.2">
      <c r="A742" s="90" t="s">
        <v>56</v>
      </c>
      <c r="B742" s="90" t="s">
        <v>57</v>
      </c>
      <c r="C742" s="90" t="s">
        <v>1536</v>
      </c>
      <c r="D742" s="90" t="s">
        <v>1434</v>
      </c>
      <c r="E742" s="90" t="s">
        <v>398</v>
      </c>
      <c r="F742" s="109">
        <v>0.11345252</v>
      </c>
      <c r="G742" s="109">
        <v>0.49075084999999996</v>
      </c>
      <c r="H742" s="110">
        <f t="shared" si="42"/>
        <v>-0.76881849516918821</v>
      </c>
      <c r="I742" s="127">
        <v>6.9249999999999997E-4</v>
      </c>
      <c r="J742" s="127">
        <v>3.9949728700000002</v>
      </c>
      <c r="K742" s="110">
        <f t="shared" si="44"/>
        <v>-0.99982665714573427</v>
      </c>
      <c r="L742" s="91">
        <f t="shared" si="43"/>
        <v>6.1038749954606562E-3</v>
      </c>
      <c r="N742" s="47"/>
    </row>
    <row r="743" spans="1:14" x14ac:dyDescent="0.2">
      <c r="A743" s="90" t="s">
        <v>917</v>
      </c>
      <c r="B743" s="90" t="s">
        <v>1054</v>
      </c>
      <c r="C743" s="90" t="s">
        <v>1537</v>
      </c>
      <c r="D743" s="90" t="s">
        <v>396</v>
      </c>
      <c r="E743" s="90" t="s">
        <v>398</v>
      </c>
      <c r="F743" s="109">
        <v>5.11481546</v>
      </c>
      <c r="G743" s="109">
        <v>4.1758925299999996</v>
      </c>
      <c r="H743" s="110">
        <f t="shared" si="42"/>
        <v>0.22484365276517315</v>
      </c>
      <c r="I743" s="127">
        <v>3.3889E-4</v>
      </c>
      <c r="J743" s="127">
        <v>8.6894829499999986</v>
      </c>
      <c r="K743" s="110">
        <f t="shared" si="44"/>
        <v>-0.99996099998101728</v>
      </c>
      <c r="L743" s="91">
        <f t="shared" si="43"/>
        <v>6.6256544864670442E-5</v>
      </c>
      <c r="N743" s="47"/>
    </row>
    <row r="744" spans="1:14" x14ac:dyDescent="0.2">
      <c r="A744" s="90" t="s">
        <v>1332</v>
      </c>
      <c r="B744" s="90" t="s">
        <v>1336</v>
      </c>
      <c r="C744" s="90" t="s">
        <v>1537</v>
      </c>
      <c r="D744" s="90" t="s">
        <v>396</v>
      </c>
      <c r="E744" s="90" t="s">
        <v>398</v>
      </c>
      <c r="F744" s="109">
        <v>5.7884519999999995E-2</v>
      </c>
      <c r="G744" s="109">
        <v>3.1618050000000002E-2</v>
      </c>
      <c r="H744" s="110">
        <f t="shared" si="42"/>
        <v>0.83074288262558871</v>
      </c>
      <c r="I744" s="127">
        <v>3.0497E-4</v>
      </c>
      <c r="J744" s="127">
        <v>0</v>
      </c>
      <c r="K744" s="110" t="str">
        <f t="shared" si="44"/>
        <v/>
      </c>
      <c r="L744" s="91">
        <f t="shared" si="43"/>
        <v>5.2685933994097217E-3</v>
      </c>
      <c r="N744" s="47"/>
    </row>
    <row r="745" spans="1:14" x14ac:dyDescent="0.2">
      <c r="A745" s="90" t="s">
        <v>905</v>
      </c>
      <c r="B745" s="90" t="s">
        <v>1042</v>
      </c>
      <c r="C745" s="90" t="s">
        <v>1537</v>
      </c>
      <c r="D745" s="90" t="s">
        <v>396</v>
      </c>
      <c r="E745" s="90" t="s">
        <v>1853</v>
      </c>
      <c r="F745" s="109">
        <v>1.503283E-2</v>
      </c>
      <c r="G745" s="109">
        <v>0.43432069000000001</v>
      </c>
      <c r="H745" s="110">
        <f t="shared" si="42"/>
        <v>-0.96538771846213456</v>
      </c>
      <c r="I745" s="127">
        <v>1.0398E-4</v>
      </c>
      <c r="J745" s="127">
        <v>2.0044E-4</v>
      </c>
      <c r="K745" s="110">
        <f t="shared" si="44"/>
        <v>-0.48124126920774291</v>
      </c>
      <c r="L745" s="91">
        <f t="shared" si="43"/>
        <v>6.9168612962429562E-3</v>
      </c>
      <c r="N745" s="47"/>
    </row>
    <row r="746" spans="1:14" x14ac:dyDescent="0.2">
      <c r="A746" s="90" t="s">
        <v>458</v>
      </c>
      <c r="B746" s="90" t="s">
        <v>459</v>
      </c>
      <c r="C746" s="90" t="s">
        <v>1534</v>
      </c>
      <c r="D746" s="90" t="s">
        <v>397</v>
      </c>
      <c r="E746" s="90" t="s">
        <v>398</v>
      </c>
      <c r="F746" s="109">
        <v>37.490787879999999</v>
      </c>
      <c r="G746" s="109">
        <v>14.61640631</v>
      </c>
      <c r="H746" s="110">
        <f t="shared" si="42"/>
        <v>1.564979864739406</v>
      </c>
      <c r="I746" s="127">
        <v>0</v>
      </c>
      <c r="J746" s="127">
        <v>0</v>
      </c>
      <c r="K746" s="110" t="str">
        <f t="shared" si="44"/>
        <v/>
      </c>
      <c r="L746" s="91">
        <f t="shared" si="43"/>
        <v>0</v>
      </c>
      <c r="N746" s="47"/>
    </row>
    <row r="747" spans="1:14" x14ac:dyDescent="0.2">
      <c r="A747" s="90" t="s">
        <v>342</v>
      </c>
      <c r="B747" s="90" t="s">
        <v>2279</v>
      </c>
      <c r="C747" s="90" t="s">
        <v>1173</v>
      </c>
      <c r="D747" s="90" t="s">
        <v>396</v>
      </c>
      <c r="E747" s="90" t="s">
        <v>398</v>
      </c>
      <c r="F747" s="109">
        <v>7.73241362</v>
      </c>
      <c r="G747" s="109">
        <v>0</v>
      </c>
      <c r="H747" s="110" t="str">
        <f t="shared" si="42"/>
        <v/>
      </c>
      <c r="I747" s="127">
        <v>0</v>
      </c>
      <c r="J747" s="127">
        <v>0</v>
      </c>
      <c r="K747" s="110" t="str">
        <f t="shared" si="44"/>
        <v/>
      </c>
      <c r="L747" s="91">
        <f t="shared" si="43"/>
        <v>0</v>
      </c>
      <c r="N747" s="47"/>
    </row>
    <row r="748" spans="1:14" x14ac:dyDescent="0.2">
      <c r="A748" s="90" t="s">
        <v>2100</v>
      </c>
      <c r="B748" s="90" t="s">
        <v>131</v>
      </c>
      <c r="C748" s="90" t="s">
        <v>1530</v>
      </c>
      <c r="D748" s="90" t="s">
        <v>396</v>
      </c>
      <c r="E748" s="90" t="s">
        <v>1853</v>
      </c>
      <c r="F748" s="109">
        <v>7.6679852000000004</v>
      </c>
      <c r="G748" s="109">
        <v>0.76965176199999996</v>
      </c>
      <c r="H748" s="110">
        <f t="shared" si="42"/>
        <v>8.9629281430788179</v>
      </c>
      <c r="I748" s="127">
        <v>0</v>
      </c>
      <c r="J748" s="127">
        <v>0</v>
      </c>
      <c r="K748" s="110" t="str">
        <f t="shared" si="44"/>
        <v/>
      </c>
      <c r="L748" s="91">
        <f t="shared" si="43"/>
        <v>0</v>
      </c>
      <c r="N748" s="47"/>
    </row>
    <row r="749" spans="1:14" x14ac:dyDescent="0.2">
      <c r="A749" s="90" t="s">
        <v>1666</v>
      </c>
      <c r="B749" s="90" t="s">
        <v>689</v>
      </c>
      <c r="C749" s="90" t="s">
        <v>1533</v>
      </c>
      <c r="D749" s="90" t="s">
        <v>396</v>
      </c>
      <c r="E749" s="90" t="s">
        <v>1853</v>
      </c>
      <c r="F749" s="109">
        <v>7.0343469000000001</v>
      </c>
      <c r="G749" s="109">
        <v>3.3645216099999997</v>
      </c>
      <c r="H749" s="110">
        <f t="shared" si="42"/>
        <v>1.0907420772963916</v>
      </c>
      <c r="I749" s="127">
        <v>0</v>
      </c>
      <c r="J749" s="127">
        <v>6.7104750000000005E-2</v>
      </c>
      <c r="K749" s="110">
        <f t="shared" si="44"/>
        <v>-1</v>
      </c>
      <c r="L749" s="91">
        <f t="shared" si="43"/>
        <v>0</v>
      </c>
      <c r="N749" s="47"/>
    </row>
    <row r="750" spans="1:14" x14ac:dyDescent="0.2">
      <c r="A750" s="90" t="s">
        <v>1985</v>
      </c>
      <c r="B750" s="90" t="s">
        <v>1120</v>
      </c>
      <c r="C750" s="90" t="s">
        <v>1531</v>
      </c>
      <c r="D750" s="90" t="s">
        <v>397</v>
      </c>
      <c r="E750" s="90" t="s">
        <v>398</v>
      </c>
      <c r="F750" s="109">
        <v>6.6428163470000001</v>
      </c>
      <c r="G750" s="109">
        <v>1.4053932169999999</v>
      </c>
      <c r="H750" s="110">
        <f t="shared" si="42"/>
        <v>3.7266603158794105</v>
      </c>
      <c r="I750" s="127">
        <v>0</v>
      </c>
      <c r="J750" s="127">
        <v>0</v>
      </c>
      <c r="K750" s="110" t="str">
        <f t="shared" si="44"/>
        <v/>
      </c>
      <c r="L750" s="91">
        <f t="shared" si="43"/>
        <v>0</v>
      </c>
      <c r="N750" s="47"/>
    </row>
    <row r="751" spans="1:14" x14ac:dyDescent="0.2">
      <c r="A751" s="90" t="s">
        <v>1754</v>
      </c>
      <c r="B751" s="90" t="s">
        <v>1755</v>
      </c>
      <c r="C751" s="90" t="s">
        <v>1537</v>
      </c>
      <c r="D751" s="90" t="s">
        <v>396</v>
      </c>
      <c r="E751" s="90" t="s">
        <v>1853</v>
      </c>
      <c r="F751" s="109">
        <v>6.4178825399999999</v>
      </c>
      <c r="G751" s="109">
        <v>12.58511528</v>
      </c>
      <c r="H751" s="110">
        <f t="shared" si="42"/>
        <v>-0.4900418154930084</v>
      </c>
      <c r="I751" s="127">
        <v>0</v>
      </c>
      <c r="J751" s="127">
        <v>2.9484671600000003</v>
      </c>
      <c r="K751" s="110">
        <f t="shared" si="44"/>
        <v>-1</v>
      </c>
      <c r="L751" s="91">
        <f t="shared" si="43"/>
        <v>0</v>
      </c>
      <c r="N751" s="47"/>
    </row>
    <row r="752" spans="1:14" x14ac:dyDescent="0.2">
      <c r="A752" s="90" t="s">
        <v>881</v>
      </c>
      <c r="B752" s="90" t="s">
        <v>691</v>
      </c>
      <c r="C752" s="90" t="s">
        <v>1533</v>
      </c>
      <c r="D752" s="90" t="s">
        <v>396</v>
      </c>
      <c r="E752" s="90" t="s">
        <v>1853</v>
      </c>
      <c r="F752" s="109">
        <v>5.7019839299999999</v>
      </c>
      <c r="G752" s="109">
        <v>1.3972823400000001</v>
      </c>
      <c r="H752" s="110">
        <f t="shared" si="42"/>
        <v>3.0807671912607155</v>
      </c>
      <c r="I752" s="127">
        <v>0</v>
      </c>
      <c r="J752" s="127">
        <v>0</v>
      </c>
      <c r="K752" s="110" t="str">
        <f t="shared" si="44"/>
        <v/>
      </c>
      <c r="L752" s="91">
        <f t="shared" si="43"/>
        <v>0</v>
      </c>
      <c r="N752" s="47"/>
    </row>
    <row r="753" spans="1:14" x14ac:dyDescent="0.2">
      <c r="A753" s="90" t="s">
        <v>497</v>
      </c>
      <c r="B753" s="90" t="s">
        <v>350</v>
      </c>
      <c r="C753" s="90" t="s">
        <v>1549</v>
      </c>
      <c r="D753" s="90" t="s">
        <v>397</v>
      </c>
      <c r="E753" s="90" t="s">
        <v>1853</v>
      </c>
      <c r="F753" s="109">
        <v>5.1803707680000004</v>
      </c>
      <c r="G753" s="109">
        <v>1.59148282</v>
      </c>
      <c r="H753" s="110">
        <f t="shared" si="42"/>
        <v>2.2550591831082416</v>
      </c>
      <c r="I753" s="127">
        <v>0</v>
      </c>
      <c r="J753" s="127">
        <v>0</v>
      </c>
      <c r="K753" s="110" t="str">
        <f t="shared" si="44"/>
        <v/>
      </c>
      <c r="L753" s="91">
        <f t="shared" si="43"/>
        <v>0</v>
      </c>
      <c r="N753" s="47"/>
    </row>
    <row r="754" spans="1:14" x14ac:dyDescent="0.2">
      <c r="A754" s="90" t="s">
        <v>2280</v>
      </c>
      <c r="B754" s="90" t="s">
        <v>2281</v>
      </c>
      <c r="C754" s="90" t="s">
        <v>1530</v>
      </c>
      <c r="D754" s="90" t="s">
        <v>396</v>
      </c>
      <c r="E754" s="90" t="s">
        <v>398</v>
      </c>
      <c r="F754" s="109">
        <v>5.1444632099999996</v>
      </c>
      <c r="G754" s="109">
        <v>1.1919109699999999</v>
      </c>
      <c r="H754" s="110">
        <f t="shared" si="42"/>
        <v>3.3161472119012378</v>
      </c>
      <c r="I754" s="127">
        <v>0</v>
      </c>
      <c r="J754" s="127">
        <v>0</v>
      </c>
      <c r="K754" s="110" t="str">
        <f t="shared" si="44"/>
        <v/>
      </c>
      <c r="L754" s="91">
        <f t="shared" si="43"/>
        <v>0</v>
      </c>
      <c r="N754" s="47"/>
    </row>
    <row r="755" spans="1:14" x14ac:dyDescent="0.2">
      <c r="A755" s="90" t="s">
        <v>89</v>
      </c>
      <c r="B755" s="90" t="s">
        <v>90</v>
      </c>
      <c r="C755" s="90" t="s">
        <v>1534</v>
      </c>
      <c r="D755" s="90" t="s">
        <v>397</v>
      </c>
      <c r="E755" s="90" t="s">
        <v>398</v>
      </c>
      <c r="F755" s="109">
        <v>4.8947203099999994</v>
      </c>
      <c r="G755" s="109">
        <v>7.0866792729999997</v>
      </c>
      <c r="H755" s="110">
        <f t="shared" si="42"/>
        <v>-0.30930692339235488</v>
      </c>
      <c r="I755" s="127">
        <v>0</v>
      </c>
      <c r="J755" s="127">
        <v>0</v>
      </c>
      <c r="K755" s="110" t="str">
        <f t="shared" si="44"/>
        <v/>
      </c>
      <c r="L755" s="91">
        <f t="shared" si="43"/>
        <v>0</v>
      </c>
      <c r="N755" s="47"/>
    </row>
    <row r="756" spans="1:14" x14ac:dyDescent="0.2">
      <c r="A756" s="90" t="s">
        <v>1959</v>
      </c>
      <c r="B756" s="90" t="s">
        <v>372</v>
      </c>
      <c r="C756" s="90" t="s">
        <v>1530</v>
      </c>
      <c r="D756" s="90" t="s">
        <v>396</v>
      </c>
      <c r="E756" s="90" t="s">
        <v>1853</v>
      </c>
      <c r="F756" s="109">
        <v>3.8563778229999999</v>
      </c>
      <c r="G756" s="109">
        <v>1.9876474900000001</v>
      </c>
      <c r="H756" s="110">
        <f t="shared" si="42"/>
        <v>0.94017190794731897</v>
      </c>
      <c r="I756" s="127">
        <v>0</v>
      </c>
      <c r="J756" s="127">
        <v>0.43159271000000005</v>
      </c>
      <c r="K756" s="110">
        <f t="shared" si="44"/>
        <v>-1</v>
      </c>
      <c r="L756" s="91">
        <f t="shared" si="43"/>
        <v>0</v>
      </c>
      <c r="N756" s="47"/>
    </row>
    <row r="757" spans="1:14" x14ac:dyDescent="0.2">
      <c r="A757" s="90" t="s">
        <v>1862</v>
      </c>
      <c r="B757" s="90" t="s">
        <v>1157</v>
      </c>
      <c r="C757" s="90" t="s">
        <v>1533</v>
      </c>
      <c r="D757" s="90" t="s">
        <v>396</v>
      </c>
      <c r="E757" s="90" t="s">
        <v>1853</v>
      </c>
      <c r="F757" s="109">
        <v>3.7667988500000003</v>
      </c>
      <c r="G757" s="109">
        <v>7.6230670499999995</v>
      </c>
      <c r="H757" s="110">
        <f t="shared" si="42"/>
        <v>-0.50586833025429045</v>
      </c>
      <c r="I757" s="127">
        <v>0</v>
      </c>
      <c r="J757" s="127">
        <v>0</v>
      </c>
      <c r="K757" s="110" t="str">
        <f t="shared" si="44"/>
        <v/>
      </c>
      <c r="L757" s="91">
        <f t="shared" si="43"/>
        <v>0</v>
      </c>
      <c r="N757" s="47"/>
    </row>
    <row r="758" spans="1:14" x14ac:dyDescent="0.2">
      <c r="A758" s="90" t="s">
        <v>2106</v>
      </c>
      <c r="B758" s="90" t="s">
        <v>853</v>
      </c>
      <c r="C758" s="90" t="s">
        <v>1531</v>
      </c>
      <c r="D758" s="90" t="s">
        <v>396</v>
      </c>
      <c r="E758" s="90" t="s">
        <v>1853</v>
      </c>
      <c r="F758" s="109">
        <v>3.7171466800000004</v>
      </c>
      <c r="G758" s="109">
        <v>1.7885546699999999</v>
      </c>
      <c r="H758" s="110">
        <f t="shared" si="42"/>
        <v>1.0782963710021796</v>
      </c>
      <c r="I758" s="127">
        <v>0</v>
      </c>
      <c r="J758" s="127">
        <v>0</v>
      </c>
      <c r="K758" s="110" t="str">
        <f t="shared" si="44"/>
        <v/>
      </c>
      <c r="L758" s="91">
        <f t="shared" si="43"/>
        <v>0</v>
      </c>
      <c r="N758" s="47"/>
    </row>
    <row r="759" spans="1:14" x14ac:dyDescent="0.2">
      <c r="A759" s="90" t="s">
        <v>1978</v>
      </c>
      <c r="B759" s="90" t="s">
        <v>1744</v>
      </c>
      <c r="C759" s="90" t="s">
        <v>1530</v>
      </c>
      <c r="D759" s="90" t="s">
        <v>396</v>
      </c>
      <c r="E759" s="90" t="s">
        <v>1853</v>
      </c>
      <c r="F759" s="109">
        <v>3.63227548522377</v>
      </c>
      <c r="G759" s="109">
        <v>2.98443922331314</v>
      </c>
      <c r="H759" s="110">
        <f t="shared" si="42"/>
        <v>0.21707135358965091</v>
      </c>
      <c r="I759" s="127">
        <v>0</v>
      </c>
      <c r="J759" s="127">
        <v>0</v>
      </c>
      <c r="K759" s="110" t="str">
        <f t="shared" si="44"/>
        <v/>
      </c>
      <c r="L759" s="91">
        <f t="shared" si="43"/>
        <v>0</v>
      </c>
      <c r="N759" s="47"/>
    </row>
    <row r="760" spans="1:14" x14ac:dyDescent="0.2">
      <c r="A760" s="90" t="s">
        <v>2508</v>
      </c>
      <c r="B760" s="90" t="s">
        <v>2509</v>
      </c>
      <c r="C760" s="90" t="s">
        <v>1752</v>
      </c>
      <c r="D760" s="90" t="s">
        <v>396</v>
      </c>
      <c r="E760" s="90" t="s">
        <v>1853</v>
      </c>
      <c r="F760" s="109">
        <v>3.3259004059564203</v>
      </c>
      <c r="G760" s="109">
        <v>1.3335872034763201</v>
      </c>
      <c r="H760" s="110">
        <f t="shared" si="42"/>
        <v>1.4939504497993461</v>
      </c>
      <c r="I760" s="127">
        <v>0</v>
      </c>
      <c r="J760" s="127">
        <v>0</v>
      </c>
      <c r="K760" s="110" t="str">
        <f t="shared" si="44"/>
        <v/>
      </c>
      <c r="L760" s="91">
        <f t="shared" si="43"/>
        <v>0</v>
      </c>
      <c r="N760" s="47"/>
    </row>
    <row r="761" spans="1:14" x14ac:dyDescent="0.2">
      <c r="A761" s="90" t="s">
        <v>2504</v>
      </c>
      <c r="B761" s="90" t="s">
        <v>2505</v>
      </c>
      <c r="C761" s="90" t="s">
        <v>1752</v>
      </c>
      <c r="D761" s="90" t="s">
        <v>397</v>
      </c>
      <c r="E761" s="90" t="s">
        <v>398</v>
      </c>
      <c r="F761" s="109">
        <v>3.31211989</v>
      </c>
      <c r="G761" s="109">
        <v>1.1776231100000001</v>
      </c>
      <c r="H761" s="110">
        <f t="shared" si="42"/>
        <v>1.8125466134916457</v>
      </c>
      <c r="I761" s="127">
        <v>0</v>
      </c>
      <c r="J761" s="127">
        <v>0</v>
      </c>
      <c r="K761" s="110" t="str">
        <f t="shared" si="44"/>
        <v/>
      </c>
      <c r="L761" s="91">
        <f t="shared" si="43"/>
        <v>0</v>
      </c>
      <c r="N761" s="47"/>
    </row>
    <row r="762" spans="1:14" x14ac:dyDescent="0.2">
      <c r="A762" s="90" t="s">
        <v>1968</v>
      </c>
      <c r="B762" s="90" t="s">
        <v>126</v>
      </c>
      <c r="C762" s="90" t="s">
        <v>1530</v>
      </c>
      <c r="D762" s="90" t="s">
        <v>396</v>
      </c>
      <c r="E762" s="90" t="s">
        <v>1853</v>
      </c>
      <c r="F762" s="109">
        <v>3.0467292450000003</v>
      </c>
      <c r="G762" s="109">
        <v>0.45233480999999998</v>
      </c>
      <c r="H762" s="110">
        <f t="shared" si="42"/>
        <v>5.7355621934115586</v>
      </c>
      <c r="I762" s="127">
        <v>0</v>
      </c>
      <c r="J762" s="127">
        <v>0</v>
      </c>
      <c r="K762" s="110" t="str">
        <f t="shared" si="44"/>
        <v/>
      </c>
      <c r="L762" s="91">
        <f t="shared" si="43"/>
        <v>0</v>
      </c>
      <c r="N762" s="47"/>
    </row>
    <row r="763" spans="1:14" x14ac:dyDescent="0.2">
      <c r="A763" s="90" t="s">
        <v>2091</v>
      </c>
      <c r="B763" s="90" t="s">
        <v>123</v>
      </c>
      <c r="C763" s="90" t="s">
        <v>1530</v>
      </c>
      <c r="D763" s="90" t="s">
        <v>396</v>
      </c>
      <c r="E763" s="90" t="s">
        <v>1853</v>
      </c>
      <c r="F763" s="109">
        <v>2.8315569759999999</v>
      </c>
      <c r="G763" s="109">
        <v>2.9947005249999998</v>
      </c>
      <c r="H763" s="110">
        <f t="shared" si="42"/>
        <v>-5.447741690298058E-2</v>
      </c>
      <c r="I763" s="127">
        <v>0</v>
      </c>
      <c r="J763" s="127">
        <v>0</v>
      </c>
      <c r="K763" s="110" t="str">
        <f t="shared" si="44"/>
        <v/>
      </c>
      <c r="L763" s="91">
        <f t="shared" si="43"/>
        <v>0</v>
      </c>
      <c r="N763" s="47"/>
    </row>
    <row r="764" spans="1:14" x14ac:dyDescent="0.2">
      <c r="A764" s="90" t="s">
        <v>2872</v>
      </c>
      <c r="B764" s="90" t="s">
        <v>2858</v>
      </c>
      <c r="C764" s="90" t="s">
        <v>1752</v>
      </c>
      <c r="D764" s="90" t="s">
        <v>397</v>
      </c>
      <c r="E764" s="90" t="s">
        <v>398</v>
      </c>
      <c r="F764" s="109">
        <v>2.6466930099999999</v>
      </c>
      <c r="G764" s="109">
        <v>2.5462830299999997</v>
      </c>
      <c r="H764" s="110">
        <f t="shared" si="42"/>
        <v>3.9433943052277431E-2</v>
      </c>
      <c r="I764" s="127">
        <v>0</v>
      </c>
      <c r="J764" s="127">
        <v>0</v>
      </c>
      <c r="K764" s="110" t="str">
        <f t="shared" si="44"/>
        <v/>
      </c>
      <c r="L764" s="91">
        <f t="shared" si="43"/>
        <v>0</v>
      </c>
      <c r="N764" s="47"/>
    </row>
    <row r="765" spans="1:14" x14ac:dyDescent="0.2">
      <c r="A765" s="90" t="s">
        <v>919</v>
      </c>
      <c r="B765" s="90" t="s">
        <v>1056</v>
      </c>
      <c r="C765" s="90" t="s">
        <v>1537</v>
      </c>
      <c r="D765" s="90" t="s">
        <v>396</v>
      </c>
      <c r="E765" s="90" t="s">
        <v>398</v>
      </c>
      <c r="F765" s="109">
        <v>2.5937819900000001</v>
      </c>
      <c r="G765" s="109">
        <v>3.3904980000000001E-2</v>
      </c>
      <c r="H765" s="110">
        <f t="shared" si="42"/>
        <v>75.501504793691069</v>
      </c>
      <c r="I765" s="127">
        <v>0</v>
      </c>
      <c r="J765" s="127">
        <v>5.1473999999999997E-4</v>
      </c>
      <c r="K765" s="110">
        <f t="shared" si="44"/>
        <v>-1</v>
      </c>
      <c r="L765" s="91">
        <f t="shared" si="43"/>
        <v>0</v>
      </c>
      <c r="N765" s="47"/>
    </row>
    <row r="766" spans="1:14" x14ac:dyDescent="0.2">
      <c r="A766" s="90" t="s">
        <v>524</v>
      </c>
      <c r="B766" s="90" t="s">
        <v>525</v>
      </c>
      <c r="C766" s="90" t="s">
        <v>532</v>
      </c>
      <c r="D766" s="90" t="s">
        <v>1434</v>
      </c>
      <c r="E766" s="90" t="s">
        <v>398</v>
      </c>
      <c r="F766" s="109">
        <v>2.51982354</v>
      </c>
      <c r="G766" s="109">
        <v>1.45801991</v>
      </c>
      <c r="H766" s="110">
        <f t="shared" si="42"/>
        <v>0.72825043246494481</v>
      </c>
      <c r="I766" s="127">
        <v>0</v>
      </c>
      <c r="J766" s="127">
        <v>0</v>
      </c>
      <c r="K766" s="110" t="str">
        <f t="shared" si="44"/>
        <v/>
      </c>
      <c r="L766" s="91">
        <f t="shared" si="43"/>
        <v>0</v>
      </c>
      <c r="N766" s="47"/>
    </row>
    <row r="767" spans="1:14" x14ac:dyDescent="0.2">
      <c r="A767" s="90" t="s">
        <v>469</v>
      </c>
      <c r="B767" s="90" t="s">
        <v>1029</v>
      </c>
      <c r="C767" s="90" t="s">
        <v>1531</v>
      </c>
      <c r="D767" s="90" t="s">
        <v>396</v>
      </c>
      <c r="E767" s="90" t="s">
        <v>1853</v>
      </c>
      <c r="F767" s="109">
        <v>2.514140416</v>
      </c>
      <c r="G767" s="109">
        <v>0.34713033500000001</v>
      </c>
      <c r="H767" s="110">
        <f t="shared" si="42"/>
        <v>6.2426410558443415</v>
      </c>
      <c r="I767" s="127">
        <v>0</v>
      </c>
      <c r="J767" s="127">
        <v>0</v>
      </c>
      <c r="K767" s="110" t="str">
        <f t="shared" si="44"/>
        <v/>
      </c>
      <c r="L767" s="91">
        <f t="shared" si="43"/>
        <v>0</v>
      </c>
      <c r="N767" s="47"/>
    </row>
    <row r="768" spans="1:14" x14ac:dyDescent="0.2">
      <c r="A768" s="90" t="s">
        <v>2119</v>
      </c>
      <c r="B768" s="90" t="s">
        <v>985</v>
      </c>
      <c r="C768" s="90" t="s">
        <v>1535</v>
      </c>
      <c r="D768" s="90" t="s">
        <v>396</v>
      </c>
      <c r="E768" s="90" t="s">
        <v>1853</v>
      </c>
      <c r="F768" s="109">
        <v>2.3363675399999999</v>
      </c>
      <c r="G768" s="109">
        <v>0.86162579000000006</v>
      </c>
      <c r="H768" s="110">
        <f t="shared" si="42"/>
        <v>1.7115803253753579</v>
      </c>
      <c r="I768" s="127">
        <v>0</v>
      </c>
      <c r="J768" s="127">
        <v>8.0735800000000003E-3</v>
      </c>
      <c r="K768" s="110">
        <f t="shared" si="44"/>
        <v>-1</v>
      </c>
      <c r="L768" s="91">
        <f t="shared" si="43"/>
        <v>0</v>
      </c>
      <c r="N768" s="47"/>
    </row>
    <row r="769" spans="1:14" x14ac:dyDescent="0.2">
      <c r="A769" s="90" t="s">
        <v>2502</v>
      </c>
      <c r="B769" s="90" t="s">
        <v>2503</v>
      </c>
      <c r="C769" s="90" t="s">
        <v>1752</v>
      </c>
      <c r="D769" s="90" t="s">
        <v>397</v>
      </c>
      <c r="E769" s="90" t="s">
        <v>398</v>
      </c>
      <c r="F769" s="109">
        <v>2.11545915</v>
      </c>
      <c r="G769" s="109">
        <v>0</v>
      </c>
      <c r="H769" s="110" t="str">
        <f t="shared" si="42"/>
        <v/>
      </c>
      <c r="I769" s="127">
        <v>0</v>
      </c>
      <c r="J769" s="127">
        <v>0</v>
      </c>
      <c r="K769" s="110" t="str">
        <f t="shared" si="44"/>
        <v/>
      </c>
      <c r="L769" s="91">
        <f t="shared" si="43"/>
        <v>0</v>
      </c>
      <c r="N769" s="47"/>
    </row>
    <row r="770" spans="1:14" x14ac:dyDescent="0.2">
      <c r="A770" s="90" t="s">
        <v>990</v>
      </c>
      <c r="B770" s="90" t="s">
        <v>991</v>
      </c>
      <c r="C770" s="90" t="s">
        <v>1531</v>
      </c>
      <c r="D770" s="90" t="s">
        <v>396</v>
      </c>
      <c r="E770" s="90" t="s">
        <v>1853</v>
      </c>
      <c r="F770" s="109">
        <v>2.040004669</v>
      </c>
      <c r="G770" s="109">
        <v>1.4297269E-2</v>
      </c>
      <c r="H770" s="110" t="str">
        <f t="shared" si="42"/>
        <v/>
      </c>
      <c r="I770" s="127">
        <v>0</v>
      </c>
      <c r="J770" s="127">
        <v>0</v>
      </c>
      <c r="K770" s="110" t="str">
        <f t="shared" si="44"/>
        <v/>
      </c>
      <c r="L770" s="91">
        <f t="shared" si="43"/>
        <v>0</v>
      </c>
      <c r="N770" s="47"/>
    </row>
    <row r="771" spans="1:14" x14ac:dyDescent="0.2">
      <c r="A771" s="90" t="s">
        <v>1685</v>
      </c>
      <c r="B771" s="90" t="s">
        <v>1686</v>
      </c>
      <c r="C771" s="90" t="s">
        <v>1536</v>
      </c>
      <c r="D771" s="90" t="s">
        <v>397</v>
      </c>
      <c r="E771" s="90" t="s">
        <v>398</v>
      </c>
      <c r="F771" s="109">
        <v>1.97519087</v>
      </c>
      <c r="G771" s="109">
        <v>1.5667777000000001</v>
      </c>
      <c r="H771" s="110">
        <f t="shared" si="42"/>
        <v>0.26067078309832969</v>
      </c>
      <c r="I771" s="127">
        <v>0</v>
      </c>
      <c r="J771" s="127">
        <v>23.241928210000001</v>
      </c>
      <c r="K771" s="110">
        <f t="shared" si="44"/>
        <v>-1</v>
      </c>
      <c r="L771" s="91">
        <f t="shared" si="43"/>
        <v>0</v>
      </c>
      <c r="N771" s="47"/>
    </row>
    <row r="772" spans="1:14" x14ac:dyDescent="0.2">
      <c r="A772" s="90" t="s">
        <v>2097</v>
      </c>
      <c r="B772" s="90" t="s">
        <v>129</v>
      </c>
      <c r="C772" s="90" t="s">
        <v>1530</v>
      </c>
      <c r="D772" s="90" t="s">
        <v>396</v>
      </c>
      <c r="E772" s="90" t="s">
        <v>1853</v>
      </c>
      <c r="F772" s="109">
        <v>1.91333731</v>
      </c>
      <c r="G772" s="109">
        <v>2.5030648199999996</v>
      </c>
      <c r="H772" s="110">
        <f t="shared" si="42"/>
        <v>-0.23560217269962658</v>
      </c>
      <c r="I772" s="127">
        <v>0</v>
      </c>
      <c r="J772" s="127">
        <v>0</v>
      </c>
      <c r="K772" s="110" t="str">
        <f t="shared" si="44"/>
        <v/>
      </c>
      <c r="L772" s="91">
        <f t="shared" si="43"/>
        <v>0</v>
      </c>
      <c r="N772" s="47"/>
    </row>
    <row r="773" spans="1:14" x14ac:dyDescent="0.2">
      <c r="A773" s="90" t="s">
        <v>2658</v>
      </c>
      <c r="B773" s="90" t="s">
        <v>367</v>
      </c>
      <c r="C773" s="90" t="s">
        <v>1530</v>
      </c>
      <c r="D773" s="90" t="s">
        <v>396</v>
      </c>
      <c r="E773" s="90" t="s">
        <v>1853</v>
      </c>
      <c r="F773" s="109">
        <v>1.8189</v>
      </c>
      <c r="G773" s="109">
        <v>0</v>
      </c>
      <c r="H773" s="110" t="str">
        <f t="shared" si="42"/>
        <v/>
      </c>
      <c r="I773" s="127">
        <v>0</v>
      </c>
      <c r="J773" s="127">
        <v>0</v>
      </c>
      <c r="K773" s="110" t="str">
        <f t="shared" si="44"/>
        <v/>
      </c>
      <c r="L773" s="91">
        <f t="shared" si="43"/>
        <v>0</v>
      </c>
      <c r="N773" s="47"/>
    </row>
    <row r="774" spans="1:14" x14ac:dyDescent="0.2">
      <c r="A774" s="90" t="s">
        <v>2820</v>
      </c>
      <c r="B774" s="90" t="s">
        <v>2789</v>
      </c>
      <c r="C774" s="90" t="s">
        <v>1752</v>
      </c>
      <c r="D774" s="90" t="s">
        <v>397</v>
      </c>
      <c r="E774" s="90" t="s">
        <v>398</v>
      </c>
      <c r="F774" s="109">
        <v>1.4369182</v>
      </c>
      <c r="G774" s="109">
        <v>0.41020062000000002</v>
      </c>
      <c r="H774" s="110">
        <f t="shared" si="42"/>
        <v>2.5029644762604208</v>
      </c>
      <c r="I774" s="127">
        <v>0</v>
      </c>
      <c r="J774" s="127">
        <v>0</v>
      </c>
      <c r="K774" s="110" t="str">
        <f t="shared" si="44"/>
        <v/>
      </c>
      <c r="L774" s="91">
        <f t="shared" si="43"/>
        <v>0</v>
      </c>
      <c r="N774" s="47"/>
    </row>
    <row r="775" spans="1:14" x14ac:dyDescent="0.2">
      <c r="A775" s="90" t="s">
        <v>510</v>
      </c>
      <c r="B775" s="90" t="s">
        <v>511</v>
      </c>
      <c r="C775" s="90" t="s">
        <v>532</v>
      </c>
      <c r="D775" s="90" t="s">
        <v>397</v>
      </c>
      <c r="E775" s="90" t="s">
        <v>398</v>
      </c>
      <c r="F775" s="109">
        <v>1.394567178</v>
      </c>
      <c r="G775" s="109">
        <v>1.26847541</v>
      </c>
      <c r="H775" s="110">
        <f t="shared" ref="H775:H838" si="45">IF(ISERROR(F775/G775-1),"",IF((F775/G775-1)&gt;10000%,"",F775/G775-1))</f>
        <v>9.9404187898289642E-2</v>
      </c>
      <c r="I775" s="127">
        <v>0</v>
      </c>
      <c r="J775" s="127">
        <v>1.5780360600000001</v>
      </c>
      <c r="K775" s="110">
        <f t="shared" si="44"/>
        <v>-1</v>
      </c>
      <c r="L775" s="91">
        <f t="shared" ref="L775:L838" si="46">IF(ISERROR(I775/F775),"",IF(I775/F775&gt;10000%,"",I775/F775))</f>
        <v>0</v>
      </c>
      <c r="N775" s="47"/>
    </row>
    <row r="776" spans="1:14" x14ac:dyDescent="0.2">
      <c r="A776" s="90" t="s">
        <v>1965</v>
      </c>
      <c r="B776" s="90" t="s">
        <v>121</v>
      </c>
      <c r="C776" s="90" t="s">
        <v>1530</v>
      </c>
      <c r="D776" s="90" t="s">
        <v>396</v>
      </c>
      <c r="E776" s="90" t="s">
        <v>1853</v>
      </c>
      <c r="F776" s="109">
        <v>1.3775168799999999</v>
      </c>
      <c r="G776" s="109">
        <v>3.1926584600000001</v>
      </c>
      <c r="H776" s="110">
        <f t="shared" si="45"/>
        <v>-0.56853609703056063</v>
      </c>
      <c r="I776" s="127">
        <v>0</v>
      </c>
      <c r="J776" s="127">
        <v>5.8820600000000006E-3</v>
      </c>
      <c r="K776" s="110">
        <f t="shared" si="44"/>
        <v>-1</v>
      </c>
      <c r="L776" s="91">
        <f t="shared" si="46"/>
        <v>0</v>
      </c>
      <c r="N776" s="47"/>
    </row>
    <row r="777" spans="1:14" x14ac:dyDescent="0.2">
      <c r="A777" s="90" t="s">
        <v>1670</v>
      </c>
      <c r="B777" s="90" t="s">
        <v>726</v>
      </c>
      <c r="C777" s="90" t="s">
        <v>1536</v>
      </c>
      <c r="D777" s="90" t="s">
        <v>397</v>
      </c>
      <c r="E777" s="90" t="s">
        <v>398</v>
      </c>
      <c r="F777" s="109">
        <v>1.3248177299999999</v>
      </c>
      <c r="G777" s="109">
        <v>1.875897E-2</v>
      </c>
      <c r="H777" s="110">
        <f t="shared" si="45"/>
        <v>69.623159480504526</v>
      </c>
      <c r="I777" s="127">
        <v>0</v>
      </c>
      <c r="J777" s="127">
        <v>1.3691300000000001E-3</v>
      </c>
      <c r="K777" s="110">
        <f t="shared" si="44"/>
        <v>-1</v>
      </c>
      <c r="L777" s="91">
        <f t="shared" si="46"/>
        <v>0</v>
      </c>
      <c r="N777" s="47"/>
    </row>
    <row r="778" spans="1:14" x14ac:dyDescent="0.2">
      <c r="A778" s="90" t="s">
        <v>2282</v>
      </c>
      <c r="B778" s="90" t="s">
        <v>2283</v>
      </c>
      <c r="C778" s="90" t="s">
        <v>1530</v>
      </c>
      <c r="D778" s="90" t="s">
        <v>396</v>
      </c>
      <c r="E778" s="90" t="s">
        <v>398</v>
      </c>
      <c r="F778" s="109">
        <v>1.2956581100000002</v>
      </c>
      <c r="G778" s="109">
        <v>0.42853131</v>
      </c>
      <c r="H778" s="110">
        <f t="shared" si="45"/>
        <v>2.0234852851242078</v>
      </c>
      <c r="I778" s="127">
        <v>0</v>
      </c>
      <c r="J778" s="127">
        <v>0</v>
      </c>
      <c r="K778" s="110" t="str">
        <f t="shared" si="44"/>
        <v/>
      </c>
      <c r="L778" s="91">
        <f t="shared" si="46"/>
        <v>0</v>
      </c>
      <c r="N778" s="47"/>
    </row>
    <row r="779" spans="1:14" x14ac:dyDescent="0.2">
      <c r="A779" s="90" t="s">
        <v>60</v>
      </c>
      <c r="B779" s="90" t="s">
        <v>71</v>
      </c>
      <c r="C779" s="90" t="s">
        <v>1534</v>
      </c>
      <c r="D779" s="90" t="s">
        <v>397</v>
      </c>
      <c r="E779" s="90" t="s">
        <v>398</v>
      </c>
      <c r="F779" s="109">
        <v>1.2305275290000002</v>
      </c>
      <c r="G779" s="109">
        <v>3.7922499999999998E-2</v>
      </c>
      <c r="H779" s="110">
        <f t="shared" si="45"/>
        <v>31.448481218274118</v>
      </c>
      <c r="I779" s="127">
        <v>0</v>
      </c>
      <c r="J779" s="127">
        <v>9.2728228800000014</v>
      </c>
      <c r="K779" s="110">
        <f t="shared" si="44"/>
        <v>-1</v>
      </c>
      <c r="L779" s="91">
        <f t="shared" si="46"/>
        <v>0</v>
      </c>
      <c r="N779" s="47"/>
    </row>
    <row r="780" spans="1:14" x14ac:dyDescent="0.2">
      <c r="A780" s="90" t="s">
        <v>1973</v>
      </c>
      <c r="B780" s="90" t="s">
        <v>379</v>
      </c>
      <c r="C780" s="90" t="s">
        <v>1530</v>
      </c>
      <c r="D780" s="90" t="s">
        <v>396</v>
      </c>
      <c r="E780" s="90" t="s">
        <v>1853</v>
      </c>
      <c r="F780" s="109">
        <v>1.21904843</v>
      </c>
      <c r="G780" s="109">
        <v>1.4013996299999998</v>
      </c>
      <c r="H780" s="110">
        <f t="shared" si="45"/>
        <v>-0.13012077076115669</v>
      </c>
      <c r="I780" s="127">
        <v>0</v>
      </c>
      <c r="J780" s="127">
        <v>0</v>
      </c>
      <c r="K780" s="110" t="str">
        <f t="shared" si="44"/>
        <v/>
      </c>
      <c r="L780" s="91">
        <f t="shared" si="46"/>
        <v>0</v>
      </c>
      <c r="N780" s="47"/>
    </row>
    <row r="781" spans="1:14" x14ac:dyDescent="0.2">
      <c r="A781" s="90" t="s">
        <v>2093</v>
      </c>
      <c r="B781" s="90" t="s">
        <v>1725</v>
      </c>
      <c r="C781" s="90" t="s">
        <v>1530</v>
      </c>
      <c r="D781" s="90" t="s">
        <v>396</v>
      </c>
      <c r="E781" s="90" t="s">
        <v>1853</v>
      </c>
      <c r="F781" s="109">
        <v>1.2116176699999999</v>
      </c>
      <c r="G781" s="109">
        <v>4.2833199999999993E-3</v>
      </c>
      <c r="H781" s="110" t="str">
        <f t="shared" si="45"/>
        <v/>
      </c>
      <c r="I781" s="127">
        <v>0</v>
      </c>
      <c r="J781" s="127">
        <v>0</v>
      </c>
      <c r="K781" s="110" t="str">
        <f t="shared" si="44"/>
        <v/>
      </c>
      <c r="L781" s="91">
        <f t="shared" si="46"/>
        <v>0</v>
      </c>
      <c r="N781" s="47"/>
    </row>
    <row r="782" spans="1:14" x14ac:dyDescent="0.2">
      <c r="A782" s="90" t="s">
        <v>460</v>
      </c>
      <c r="B782" s="90" t="s">
        <v>461</v>
      </c>
      <c r="C782" s="90" t="s">
        <v>1531</v>
      </c>
      <c r="D782" s="90" t="s">
        <v>396</v>
      </c>
      <c r="E782" s="90" t="s">
        <v>1853</v>
      </c>
      <c r="F782" s="109">
        <v>1.1779584729999999</v>
      </c>
      <c r="G782" s="109">
        <v>1.923121302</v>
      </c>
      <c r="H782" s="110">
        <f t="shared" si="45"/>
        <v>-0.38747572928709628</v>
      </c>
      <c r="I782" s="127">
        <v>0</v>
      </c>
      <c r="J782" s="127">
        <v>0</v>
      </c>
      <c r="K782" s="110" t="str">
        <f t="shared" si="44"/>
        <v/>
      </c>
      <c r="L782" s="91">
        <f t="shared" si="46"/>
        <v>0</v>
      </c>
      <c r="N782" s="47"/>
    </row>
    <row r="783" spans="1:14" x14ac:dyDescent="0.2">
      <c r="A783" s="90" t="s">
        <v>535</v>
      </c>
      <c r="B783" s="90" t="s">
        <v>536</v>
      </c>
      <c r="C783" s="90" t="s">
        <v>1534</v>
      </c>
      <c r="D783" s="90" t="s">
        <v>397</v>
      </c>
      <c r="E783" s="90" t="s">
        <v>398</v>
      </c>
      <c r="F783" s="109">
        <v>1.14315243</v>
      </c>
      <c r="G783" s="109">
        <v>0.30814799999999998</v>
      </c>
      <c r="H783" s="110">
        <f t="shared" si="45"/>
        <v>2.7097512558900272</v>
      </c>
      <c r="I783" s="127">
        <v>0</v>
      </c>
      <c r="J783" s="127">
        <v>0</v>
      </c>
      <c r="K783" s="110" t="str">
        <f t="shared" si="44"/>
        <v/>
      </c>
      <c r="L783" s="91">
        <f t="shared" si="46"/>
        <v>0</v>
      </c>
      <c r="N783" s="47"/>
    </row>
    <row r="784" spans="1:14" x14ac:dyDescent="0.2">
      <c r="A784" s="90" t="s">
        <v>2830</v>
      </c>
      <c r="B784" s="90" t="s">
        <v>2831</v>
      </c>
      <c r="C784" s="90" t="s">
        <v>1536</v>
      </c>
      <c r="D784" s="90" t="s">
        <v>1434</v>
      </c>
      <c r="E784" s="90" t="s">
        <v>398</v>
      </c>
      <c r="F784" s="109">
        <v>1.0988268999999999</v>
      </c>
      <c r="G784" s="109">
        <v>0.97847687999999999</v>
      </c>
      <c r="H784" s="110">
        <f t="shared" si="45"/>
        <v>0.12299730577180323</v>
      </c>
      <c r="I784" s="127">
        <v>0</v>
      </c>
      <c r="J784" s="127">
        <v>0</v>
      </c>
      <c r="K784" s="110" t="str">
        <f t="shared" si="44"/>
        <v/>
      </c>
      <c r="L784" s="91">
        <f t="shared" si="46"/>
        <v>0</v>
      </c>
      <c r="N784" s="47"/>
    </row>
    <row r="785" spans="1:14" x14ac:dyDescent="0.2">
      <c r="A785" s="90" t="s">
        <v>1403</v>
      </c>
      <c r="B785" s="90" t="s">
        <v>1404</v>
      </c>
      <c r="C785" s="90" t="s">
        <v>879</v>
      </c>
      <c r="D785" s="90" t="s">
        <v>396</v>
      </c>
      <c r="E785" s="90" t="s">
        <v>1853</v>
      </c>
      <c r="F785" s="109">
        <v>1.0703634399999999</v>
      </c>
      <c r="G785" s="109">
        <v>0</v>
      </c>
      <c r="H785" s="110" t="str">
        <f t="shared" si="45"/>
        <v/>
      </c>
      <c r="I785" s="127">
        <v>0</v>
      </c>
      <c r="J785" s="127">
        <v>0</v>
      </c>
      <c r="K785" s="110" t="str">
        <f t="shared" si="44"/>
        <v/>
      </c>
      <c r="L785" s="91">
        <f t="shared" si="46"/>
        <v>0</v>
      </c>
      <c r="N785" s="47"/>
    </row>
    <row r="786" spans="1:14" x14ac:dyDescent="0.2">
      <c r="A786" s="90" t="s">
        <v>2892</v>
      </c>
      <c r="B786" s="90" t="s">
        <v>2893</v>
      </c>
      <c r="C786" s="90" t="s">
        <v>1536</v>
      </c>
      <c r="D786" s="90" t="s">
        <v>397</v>
      </c>
      <c r="E786" s="90" t="s">
        <v>1853</v>
      </c>
      <c r="F786" s="109">
        <v>0.98133663000000004</v>
      </c>
      <c r="G786" s="109">
        <v>0.25141133999999998</v>
      </c>
      <c r="H786" s="110">
        <f t="shared" si="45"/>
        <v>2.9033109246384834</v>
      </c>
      <c r="I786" s="127">
        <v>0</v>
      </c>
      <c r="J786" s="127">
        <v>5.5371820000000002E-2</v>
      </c>
      <c r="K786" s="110">
        <f t="shared" si="44"/>
        <v>-1</v>
      </c>
      <c r="L786" s="91">
        <f t="shared" si="46"/>
        <v>0</v>
      </c>
      <c r="N786" s="47"/>
    </row>
    <row r="787" spans="1:14" x14ac:dyDescent="0.2">
      <c r="A787" s="90" t="s">
        <v>2104</v>
      </c>
      <c r="B787" s="90" t="s">
        <v>578</v>
      </c>
      <c r="C787" s="90" t="s">
        <v>1530</v>
      </c>
      <c r="D787" s="90" t="s">
        <v>396</v>
      </c>
      <c r="E787" s="90" t="s">
        <v>1853</v>
      </c>
      <c r="F787" s="109">
        <v>0.971089494</v>
      </c>
      <c r="G787" s="109">
        <v>1.8861950409999999</v>
      </c>
      <c r="H787" s="110">
        <f t="shared" si="45"/>
        <v>-0.48515955514061815</v>
      </c>
      <c r="I787" s="127">
        <v>0</v>
      </c>
      <c r="J787" s="127">
        <v>2.4678360000000001</v>
      </c>
      <c r="K787" s="110">
        <f t="shared" si="44"/>
        <v>-1</v>
      </c>
      <c r="L787" s="91">
        <f t="shared" si="46"/>
        <v>0</v>
      </c>
      <c r="N787" s="47"/>
    </row>
    <row r="788" spans="1:14" x14ac:dyDescent="0.2">
      <c r="A788" s="90" t="s">
        <v>463</v>
      </c>
      <c r="B788" s="90" t="s">
        <v>464</v>
      </c>
      <c r="C788" s="90" t="s">
        <v>532</v>
      </c>
      <c r="D788" s="90" t="s">
        <v>397</v>
      </c>
      <c r="E788" s="90" t="s">
        <v>398</v>
      </c>
      <c r="F788" s="109">
        <v>0.89535500000000001</v>
      </c>
      <c r="G788" s="109">
        <v>0.77074368000000004</v>
      </c>
      <c r="H788" s="110">
        <f t="shared" si="45"/>
        <v>0.1616767327887787</v>
      </c>
      <c r="I788" s="127">
        <v>0</v>
      </c>
      <c r="J788" s="127">
        <v>0</v>
      </c>
      <c r="K788" s="110" t="str">
        <f t="shared" si="44"/>
        <v/>
      </c>
      <c r="L788" s="91">
        <f t="shared" si="46"/>
        <v>0</v>
      </c>
      <c r="N788" s="47"/>
    </row>
    <row r="789" spans="1:14" x14ac:dyDescent="0.2">
      <c r="A789" s="90" t="s">
        <v>1444</v>
      </c>
      <c r="B789" s="90" t="s">
        <v>1445</v>
      </c>
      <c r="C789" s="90" t="s">
        <v>296</v>
      </c>
      <c r="D789" s="90" t="s">
        <v>1434</v>
      </c>
      <c r="E789" s="90" t="s">
        <v>1853</v>
      </c>
      <c r="F789" s="109">
        <v>0.88925639000000001</v>
      </c>
      <c r="G789" s="109">
        <v>0.52412479999999995</v>
      </c>
      <c r="H789" s="110">
        <f t="shared" si="45"/>
        <v>0.69665009173387737</v>
      </c>
      <c r="I789" s="127">
        <v>0</v>
      </c>
      <c r="J789" s="127">
        <v>0.20011701000000001</v>
      </c>
      <c r="K789" s="110">
        <f t="shared" si="44"/>
        <v>-1</v>
      </c>
      <c r="L789" s="91">
        <f t="shared" si="46"/>
        <v>0</v>
      </c>
      <c r="N789" s="47"/>
    </row>
    <row r="790" spans="1:14" x14ac:dyDescent="0.2">
      <c r="A790" s="90" t="s">
        <v>93</v>
      </c>
      <c r="B790" s="90" t="s">
        <v>94</v>
      </c>
      <c r="C790" s="90" t="s">
        <v>1534</v>
      </c>
      <c r="D790" s="90" t="s">
        <v>397</v>
      </c>
      <c r="E790" s="90" t="s">
        <v>398</v>
      </c>
      <c r="F790" s="109">
        <v>0.82918886600000008</v>
      </c>
      <c r="G790" s="109">
        <v>0.83839253400000002</v>
      </c>
      <c r="H790" s="110">
        <f t="shared" si="45"/>
        <v>-1.0977755200286543E-2</v>
      </c>
      <c r="I790" s="127">
        <v>0</v>
      </c>
      <c r="J790" s="127">
        <v>0.59724889000000003</v>
      </c>
      <c r="K790" s="110">
        <f t="shared" si="44"/>
        <v>-1</v>
      </c>
      <c r="L790" s="91">
        <f t="shared" si="46"/>
        <v>0</v>
      </c>
      <c r="N790" s="47"/>
    </row>
    <row r="791" spans="1:14" x14ac:dyDescent="0.2">
      <c r="A791" s="90" t="s">
        <v>262</v>
      </c>
      <c r="B791" s="90" t="s">
        <v>269</v>
      </c>
      <c r="C791" s="90" t="s">
        <v>1531</v>
      </c>
      <c r="D791" s="90" t="s">
        <v>396</v>
      </c>
      <c r="E791" s="90" t="s">
        <v>1853</v>
      </c>
      <c r="F791" s="109">
        <v>0.80786601000000002</v>
      </c>
      <c r="G791" s="109">
        <v>0.20109648499999999</v>
      </c>
      <c r="H791" s="110">
        <f t="shared" si="45"/>
        <v>3.0173054740365055</v>
      </c>
      <c r="I791" s="127">
        <v>0</v>
      </c>
      <c r="J791" s="127">
        <v>6.7861710000000006E-2</v>
      </c>
      <c r="K791" s="110">
        <f t="shared" si="44"/>
        <v>-1</v>
      </c>
      <c r="L791" s="91">
        <f t="shared" si="46"/>
        <v>0</v>
      </c>
      <c r="N791" s="47"/>
    </row>
    <row r="792" spans="1:14" x14ac:dyDescent="0.2">
      <c r="A792" s="90" t="s">
        <v>281</v>
      </c>
      <c r="B792" s="90" t="s">
        <v>282</v>
      </c>
      <c r="C792" s="90" t="s">
        <v>296</v>
      </c>
      <c r="D792" s="90" t="s">
        <v>397</v>
      </c>
      <c r="E792" s="90" t="s">
        <v>1853</v>
      </c>
      <c r="F792" s="109">
        <v>0.76606399999999997</v>
      </c>
      <c r="G792" s="109">
        <v>6.0127940000000005E-2</v>
      </c>
      <c r="H792" s="110">
        <f t="shared" si="45"/>
        <v>11.740566199340938</v>
      </c>
      <c r="I792" s="127">
        <v>0</v>
      </c>
      <c r="J792" s="127">
        <v>0.69603846999999996</v>
      </c>
      <c r="K792" s="110">
        <f t="shared" si="44"/>
        <v>-1</v>
      </c>
      <c r="L792" s="91">
        <f t="shared" si="46"/>
        <v>0</v>
      </c>
      <c r="N792" s="47"/>
    </row>
    <row r="793" spans="1:14" x14ac:dyDescent="0.2">
      <c r="A793" s="90" t="s">
        <v>2884</v>
      </c>
      <c r="B793" s="90" t="s">
        <v>2883</v>
      </c>
      <c r="C793" s="90" t="s">
        <v>296</v>
      </c>
      <c r="D793" s="90" t="s">
        <v>397</v>
      </c>
      <c r="E793" s="90" t="s">
        <v>1853</v>
      </c>
      <c r="F793" s="109">
        <v>0.76487536999999994</v>
      </c>
      <c r="G793" s="109">
        <v>3.1955890000000001E-2</v>
      </c>
      <c r="H793" s="110">
        <f t="shared" si="45"/>
        <v>22.935348694716371</v>
      </c>
      <c r="I793" s="127">
        <v>0</v>
      </c>
      <c r="J793" s="127">
        <v>0</v>
      </c>
      <c r="K793" s="110" t="str">
        <f t="shared" si="44"/>
        <v/>
      </c>
      <c r="L793" s="91">
        <f t="shared" si="46"/>
        <v>0</v>
      </c>
      <c r="N793" s="47"/>
    </row>
    <row r="794" spans="1:14" x14ac:dyDescent="0.2">
      <c r="A794" s="90" t="s">
        <v>1966</v>
      </c>
      <c r="B794" s="90" t="s">
        <v>122</v>
      </c>
      <c r="C794" s="90" t="s">
        <v>1530</v>
      </c>
      <c r="D794" s="90" t="s">
        <v>396</v>
      </c>
      <c r="E794" s="90" t="s">
        <v>1853</v>
      </c>
      <c r="F794" s="109">
        <v>0.75042704799999993</v>
      </c>
      <c r="G794" s="109">
        <v>0.19942960999999998</v>
      </c>
      <c r="H794" s="110">
        <f t="shared" si="45"/>
        <v>2.7628667478214495</v>
      </c>
      <c r="I794" s="127">
        <v>0</v>
      </c>
      <c r="J794" s="127">
        <v>0</v>
      </c>
      <c r="K794" s="110" t="str">
        <f t="shared" si="44"/>
        <v/>
      </c>
      <c r="L794" s="91">
        <f t="shared" si="46"/>
        <v>0</v>
      </c>
      <c r="N794" s="47"/>
    </row>
    <row r="795" spans="1:14" x14ac:dyDescent="0.2">
      <c r="A795" s="90" t="s">
        <v>996</v>
      </c>
      <c r="B795" s="90" t="s">
        <v>997</v>
      </c>
      <c r="C795" s="90" t="s">
        <v>1531</v>
      </c>
      <c r="D795" s="90" t="s">
        <v>396</v>
      </c>
      <c r="E795" s="90" t="s">
        <v>1853</v>
      </c>
      <c r="F795" s="109">
        <v>0.74536950600000007</v>
      </c>
      <c r="G795" s="109">
        <v>0.25356210000000001</v>
      </c>
      <c r="H795" s="110">
        <f t="shared" si="45"/>
        <v>1.9395935196939922</v>
      </c>
      <c r="I795" s="127">
        <v>0</v>
      </c>
      <c r="J795" s="127">
        <v>0</v>
      </c>
      <c r="K795" s="110" t="str">
        <f t="shared" si="44"/>
        <v/>
      </c>
      <c r="L795" s="91">
        <f t="shared" si="46"/>
        <v>0</v>
      </c>
      <c r="N795" s="47"/>
    </row>
    <row r="796" spans="1:14" x14ac:dyDescent="0.2">
      <c r="A796" s="90" t="s">
        <v>2984</v>
      </c>
      <c r="B796" s="90" t="s">
        <v>2985</v>
      </c>
      <c r="C796" s="90" t="s">
        <v>1537</v>
      </c>
      <c r="D796" s="90" t="s">
        <v>396</v>
      </c>
      <c r="E796" s="90" t="s">
        <v>1853</v>
      </c>
      <c r="F796" s="109">
        <v>0.73571675999999997</v>
      </c>
      <c r="G796" s="109">
        <v>5.7287900000000003E-2</v>
      </c>
      <c r="H796" s="110">
        <f t="shared" si="45"/>
        <v>11.842445961538125</v>
      </c>
      <c r="I796" s="127">
        <v>0</v>
      </c>
      <c r="J796" s="127">
        <v>20.428235100000002</v>
      </c>
      <c r="K796" s="110">
        <f t="shared" si="44"/>
        <v>-1</v>
      </c>
      <c r="L796" s="91">
        <f t="shared" si="46"/>
        <v>0</v>
      </c>
      <c r="N796" s="47"/>
    </row>
    <row r="797" spans="1:14" x14ac:dyDescent="0.2">
      <c r="A797" s="90" t="s">
        <v>1881</v>
      </c>
      <c r="B797" s="90" t="s">
        <v>550</v>
      </c>
      <c r="C797" s="90" t="s">
        <v>1532</v>
      </c>
      <c r="D797" s="90" t="s">
        <v>396</v>
      </c>
      <c r="E797" s="90" t="s">
        <v>1853</v>
      </c>
      <c r="F797" s="109">
        <v>0.73466981000000009</v>
      </c>
      <c r="G797" s="109">
        <v>0.57928261999999997</v>
      </c>
      <c r="H797" s="110">
        <f t="shared" si="45"/>
        <v>0.26824072505403351</v>
      </c>
      <c r="I797" s="127">
        <v>0</v>
      </c>
      <c r="J797" s="127">
        <v>0.71639069999999994</v>
      </c>
      <c r="K797" s="110">
        <f t="shared" si="44"/>
        <v>-1</v>
      </c>
      <c r="L797" s="91">
        <f t="shared" si="46"/>
        <v>0</v>
      </c>
      <c r="N797" s="47"/>
    </row>
    <row r="798" spans="1:14" x14ac:dyDescent="0.2">
      <c r="A798" s="90" t="s">
        <v>3066</v>
      </c>
      <c r="B798" s="90" t="s">
        <v>3067</v>
      </c>
      <c r="C798" s="90" t="s">
        <v>1752</v>
      </c>
      <c r="D798" s="90" t="s">
        <v>397</v>
      </c>
      <c r="E798" s="90" t="s">
        <v>398</v>
      </c>
      <c r="F798" s="109">
        <v>0.68623000000000001</v>
      </c>
      <c r="G798" s="109">
        <v>0.81445000000000001</v>
      </c>
      <c r="H798" s="110">
        <f t="shared" si="45"/>
        <v>-0.15743139542022222</v>
      </c>
      <c r="I798" s="127">
        <v>0</v>
      </c>
      <c r="J798" s="127">
        <v>0</v>
      </c>
      <c r="K798" s="110" t="str">
        <f t="shared" si="44"/>
        <v/>
      </c>
      <c r="L798" s="91">
        <f t="shared" si="46"/>
        <v>0</v>
      </c>
      <c r="N798" s="47"/>
    </row>
    <row r="799" spans="1:14" x14ac:dyDescent="0.2">
      <c r="A799" s="90" t="s">
        <v>2498</v>
      </c>
      <c r="B799" s="90" t="s">
        <v>2499</v>
      </c>
      <c r="C799" s="90" t="s">
        <v>1752</v>
      </c>
      <c r="D799" s="90" t="s">
        <v>397</v>
      </c>
      <c r="E799" s="90" t="s">
        <v>398</v>
      </c>
      <c r="F799" s="109">
        <v>0.66626584</v>
      </c>
      <c r="G799" s="109">
        <v>0.85174789000000006</v>
      </c>
      <c r="H799" s="110">
        <f t="shared" si="45"/>
        <v>-0.21776637450783709</v>
      </c>
      <c r="I799" s="127">
        <v>0</v>
      </c>
      <c r="J799" s="127">
        <v>0</v>
      </c>
      <c r="K799" s="110" t="str">
        <f t="shared" ref="K799:K862" si="47">IF(ISERROR(I799/J799-1),"",IF((I799/J799-1)&gt;10000%,"",I799/J799-1))</f>
        <v/>
      </c>
      <c r="L799" s="91">
        <f t="shared" si="46"/>
        <v>0</v>
      </c>
      <c r="N799" s="47"/>
    </row>
    <row r="800" spans="1:14" x14ac:dyDescent="0.2">
      <c r="A800" s="90" t="s">
        <v>516</v>
      </c>
      <c r="B800" s="90" t="s">
        <v>517</v>
      </c>
      <c r="C800" s="90" t="s">
        <v>532</v>
      </c>
      <c r="D800" s="90" t="s">
        <v>397</v>
      </c>
      <c r="E800" s="90" t="s">
        <v>398</v>
      </c>
      <c r="F800" s="109">
        <v>0.64849659999999998</v>
      </c>
      <c r="G800" s="109">
        <v>1.6637100000000001E-3</v>
      </c>
      <c r="H800" s="110" t="str">
        <f t="shared" si="45"/>
        <v/>
      </c>
      <c r="I800" s="127">
        <v>0</v>
      </c>
      <c r="J800" s="127">
        <v>0</v>
      </c>
      <c r="K800" s="110" t="str">
        <f t="shared" si="47"/>
        <v/>
      </c>
      <c r="L800" s="91">
        <f t="shared" si="46"/>
        <v>0</v>
      </c>
      <c r="N800" s="47"/>
    </row>
    <row r="801" spans="1:14" x14ac:dyDescent="0.2">
      <c r="A801" s="90" t="s">
        <v>1453</v>
      </c>
      <c r="B801" s="90" t="s">
        <v>1454</v>
      </c>
      <c r="C801" s="90" t="s">
        <v>1531</v>
      </c>
      <c r="D801" s="90" t="s">
        <v>396</v>
      </c>
      <c r="E801" s="90" t="s">
        <v>1853</v>
      </c>
      <c r="F801" s="109">
        <v>0.57991703699999997</v>
      </c>
      <c r="G801" s="109">
        <v>0.78369855599999994</v>
      </c>
      <c r="H801" s="110">
        <f t="shared" si="45"/>
        <v>-0.26002538532175112</v>
      </c>
      <c r="I801" s="127">
        <v>0</v>
      </c>
      <c r="J801" s="127">
        <v>9.2144299999999998E-2</v>
      </c>
      <c r="K801" s="110">
        <f t="shared" si="47"/>
        <v>-1</v>
      </c>
      <c r="L801" s="91">
        <f t="shared" si="46"/>
        <v>0</v>
      </c>
      <c r="N801" s="47"/>
    </row>
    <row r="802" spans="1:14" x14ac:dyDescent="0.2">
      <c r="A802" s="90" t="s">
        <v>1694</v>
      </c>
      <c r="B802" s="90" t="s">
        <v>1695</v>
      </c>
      <c r="C802" s="90" t="s">
        <v>1536</v>
      </c>
      <c r="D802" s="90" t="s">
        <v>397</v>
      </c>
      <c r="E802" s="90" t="s">
        <v>398</v>
      </c>
      <c r="F802" s="109">
        <v>0.52975050000000001</v>
      </c>
      <c r="G802" s="109">
        <v>1.5505E-3</v>
      </c>
      <c r="H802" s="110" t="str">
        <f t="shared" si="45"/>
        <v/>
      </c>
      <c r="I802" s="127">
        <v>0</v>
      </c>
      <c r="J802" s="127">
        <v>0</v>
      </c>
      <c r="K802" s="110" t="str">
        <f t="shared" si="47"/>
        <v/>
      </c>
      <c r="L802" s="91">
        <f t="shared" si="46"/>
        <v>0</v>
      </c>
      <c r="N802" s="47"/>
    </row>
    <row r="803" spans="1:14" x14ac:dyDescent="0.2">
      <c r="A803" s="90" t="s">
        <v>490</v>
      </c>
      <c r="B803" s="90" t="s">
        <v>760</v>
      </c>
      <c r="C803" s="90" t="s">
        <v>1531</v>
      </c>
      <c r="D803" s="90" t="s">
        <v>396</v>
      </c>
      <c r="E803" s="90" t="s">
        <v>1853</v>
      </c>
      <c r="F803" s="109">
        <v>0.48323967400000001</v>
      </c>
      <c r="G803" s="109">
        <v>0.78572004500000003</v>
      </c>
      <c r="H803" s="110">
        <f t="shared" si="45"/>
        <v>-0.3849721957901685</v>
      </c>
      <c r="I803" s="127">
        <v>0</v>
      </c>
      <c r="J803" s="127">
        <v>1.196367</v>
      </c>
      <c r="K803" s="110">
        <f t="shared" si="47"/>
        <v>-1</v>
      </c>
      <c r="L803" s="91">
        <f t="shared" si="46"/>
        <v>0</v>
      </c>
      <c r="N803" s="47"/>
    </row>
    <row r="804" spans="1:14" x14ac:dyDescent="0.2">
      <c r="A804" s="90" t="s">
        <v>2095</v>
      </c>
      <c r="B804" s="90" t="s">
        <v>373</v>
      </c>
      <c r="C804" s="90" t="s">
        <v>1530</v>
      </c>
      <c r="D804" s="90" t="s">
        <v>396</v>
      </c>
      <c r="E804" s="90" t="s">
        <v>1853</v>
      </c>
      <c r="F804" s="109">
        <v>0.47630804999999998</v>
      </c>
      <c r="G804" s="109">
        <v>0.12783132</v>
      </c>
      <c r="H804" s="110">
        <f t="shared" si="45"/>
        <v>2.7260668981592304</v>
      </c>
      <c r="I804" s="127">
        <v>0</v>
      </c>
      <c r="J804" s="127">
        <v>0</v>
      </c>
      <c r="K804" s="110" t="str">
        <f t="shared" si="47"/>
        <v/>
      </c>
      <c r="L804" s="91">
        <f t="shared" si="46"/>
        <v>0</v>
      </c>
      <c r="N804" s="47"/>
    </row>
    <row r="805" spans="1:14" x14ac:dyDescent="0.2">
      <c r="A805" s="90" t="s">
        <v>1974</v>
      </c>
      <c r="B805" s="90" t="s">
        <v>380</v>
      </c>
      <c r="C805" s="90" t="s">
        <v>1530</v>
      </c>
      <c r="D805" s="90" t="s">
        <v>396</v>
      </c>
      <c r="E805" s="90" t="s">
        <v>1853</v>
      </c>
      <c r="F805" s="109">
        <v>0.46125027000000002</v>
      </c>
      <c r="G805" s="109">
        <v>0.25513260999999998</v>
      </c>
      <c r="H805" s="110">
        <f t="shared" si="45"/>
        <v>0.80788441744079686</v>
      </c>
      <c r="I805" s="127">
        <v>0</v>
      </c>
      <c r="J805" s="127">
        <v>0</v>
      </c>
      <c r="K805" s="110" t="str">
        <f t="shared" si="47"/>
        <v/>
      </c>
      <c r="L805" s="91">
        <f t="shared" si="46"/>
        <v>0</v>
      </c>
      <c r="N805" s="47"/>
    </row>
    <row r="806" spans="1:14" x14ac:dyDescent="0.2">
      <c r="A806" s="90" t="s">
        <v>3293</v>
      </c>
      <c r="B806" s="90" t="s">
        <v>1762</v>
      </c>
      <c r="C806" s="90" t="s">
        <v>1530</v>
      </c>
      <c r="D806" s="90" t="s">
        <v>396</v>
      </c>
      <c r="E806" s="90" t="s">
        <v>398</v>
      </c>
      <c r="F806" s="109">
        <v>0.45817860999999999</v>
      </c>
      <c r="G806" s="109">
        <v>1.3512404099999999</v>
      </c>
      <c r="H806" s="110">
        <f t="shared" si="45"/>
        <v>-0.66091999128415646</v>
      </c>
      <c r="I806" s="127">
        <v>0</v>
      </c>
      <c r="J806" s="127">
        <v>0</v>
      </c>
      <c r="K806" s="110" t="str">
        <f t="shared" si="47"/>
        <v/>
      </c>
      <c r="L806" s="91">
        <f t="shared" si="46"/>
        <v>0</v>
      </c>
      <c r="N806" s="47"/>
    </row>
    <row r="807" spans="1:14" x14ac:dyDescent="0.2">
      <c r="A807" s="90" t="s">
        <v>2697</v>
      </c>
      <c r="B807" s="90" t="s">
        <v>2698</v>
      </c>
      <c r="C807" s="90" t="s">
        <v>1536</v>
      </c>
      <c r="D807" s="90" t="s">
        <v>397</v>
      </c>
      <c r="E807" s="90" t="s">
        <v>1853</v>
      </c>
      <c r="F807" s="109">
        <v>0.45032255999999998</v>
      </c>
      <c r="G807" s="109">
        <v>0.11722898</v>
      </c>
      <c r="H807" s="110">
        <f t="shared" si="45"/>
        <v>2.8413928023599624</v>
      </c>
      <c r="I807" s="127">
        <v>0</v>
      </c>
      <c r="J807" s="127">
        <v>0</v>
      </c>
      <c r="K807" s="110" t="str">
        <f t="shared" si="47"/>
        <v/>
      </c>
      <c r="L807" s="91">
        <f t="shared" si="46"/>
        <v>0</v>
      </c>
      <c r="N807" s="47"/>
    </row>
    <row r="808" spans="1:14" x14ac:dyDescent="0.2">
      <c r="A808" s="90" t="s">
        <v>533</v>
      </c>
      <c r="B808" s="90" t="s">
        <v>534</v>
      </c>
      <c r="C808" s="90" t="s">
        <v>1534</v>
      </c>
      <c r="D808" s="90" t="s">
        <v>397</v>
      </c>
      <c r="E808" s="90" t="s">
        <v>398</v>
      </c>
      <c r="F808" s="109">
        <v>0.44664168500000001</v>
      </c>
      <c r="G808" s="109">
        <v>1.1632433100000001</v>
      </c>
      <c r="H808" s="110">
        <f t="shared" si="45"/>
        <v>-0.61603760695602028</v>
      </c>
      <c r="I808" s="127">
        <v>0</v>
      </c>
      <c r="J808" s="127">
        <v>0.88455840000000008</v>
      </c>
      <c r="K808" s="110">
        <f t="shared" si="47"/>
        <v>-1</v>
      </c>
      <c r="L808" s="91">
        <f t="shared" si="46"/>
        <v>0</v>
      </c>
      <c r="N808" s="47"/>
    </row>
    <row r="809" spans="1:14" x14ac:dyDescent="0.2">
      <c r="A809" s="90" t="s">
        <v>3068</v>
      </c>
      <c r="B809" s="90" t="s">
        <v>3069</v>
      </c>
      <c r="C809" s="90" t="s">
        <v>1752</v>
      </c>
      <c r="D809" s="90" t="s">
        <v>397</v>
      </c>
      <c r="E809" s="90" t="s">
        <v>398</v>
      </c>
      <c r="F809" s="109">
        <v>0.42377490000000001</v>
      </c>
      <c r="G809" s="109">
        <v>0.32218379999999996</v>
      </c>
      <c r="H809" s="110">
        <f t="shared" si="45"/>
        <v>0.31532032336821425</v>
      </c>
      <c r="I809" s="127">
        <v>0</v>
      </c>
      <c r="J809" s="127">
        <v>0</v>
      </c>
      <c r="K809" s="110" t="str">
        <f t="shared" si="47"/>
        <v/>
      </c>
      <c r="L809" s="91">
        <f t="shared" si="46"/>
        <v>0</v>
      </c>
      <c r="N809" s="47"/>
    </row>
    <row r="810" spans="1:14" x14ac:dyDescent="0.2">
      <c r="A810" s="90" t="s">
        <v>215</v>
      </c>
      <c r="B810" s="90" t="s">
        <v>29</v>
      </c>
      <c r="C810" s="90" t="s">
        <v>1549</v>
      </c>
      <c r="D810" s="90" t="s">
        <v>1434</v>
      </c>
      <c r="E810" s="90" t="s">
        <v>1853</v>
      </c>
      <c r="F810" s="109">
        <v>0.41384288000000002</v>
      </c>
      <c r="G810" s="109">
        <v>0</v>
      </c>
      <c r="H810" s="110" t="str">
        <f t="shared" si="45"/>
        <v/>
      </c>
      <c r="I810" s="127">
        <v>0</v>
      </c>
      <c r="J810" s="127">
        <v>0</v>
      </c>
      <c r="K810" s="110" t="str">
        <f t="shared" si="47"/>
        <v/>
      </c>
      <c r="L810" s="91">
        <f t="shared" si="46"/>
        <v>0</v>
      </c>
      <c r="N810" s="47"/>
    </row>
    <row r="811" spans="1:14" x14ac:dyDescent="0.2">
      <c r="A811" s="90" t="s">
        <v>1976</v>
      </c>
      <c r="B811" s="90" t="s">
        <v>382</v>
      </c>
      <c r="C811" s="90" t="s">
        <v>1530</v>
      </c>
      <c r="D811" s="90" t="s">
        <v>396</v>
      </c>
      <c r="E811" s="90" t="s">
        <v>1853</v>
      </c>
      <c r="F811" s="109">
        <v>0.41223090999999995</v>
      </c>
      <c r="G811" s="109">
        <v>0.14689982999999998</v>
      </c>
      <c r="H811" s="110">
        <f t="shared" si="45"/>
        <v>1.8062041324350071</v>
      </c>
      <c r="I811" s="127">
        <v>0</v>
      </c>
      <c r="J811" s="127">
        <v>0</v>
      </c>
      <c r="K811" s="110" t="str">
        <f t="shared" si="47"/>
        <v/>
      </c>
      <c r="L811" s="91">
        <f t="shared" si="46"/>
        <v>0</v>
      </c>
      <c r="N811" s="47"/>
    </row>
    <row r="812" spans="1:14" x14ac:dyDescent="0.2">
      <c r="A812" s="90" t="s">
        <v>1399</v>
      </c>
      <c r="B812" s="90" t="s">
        <v>1400</v>
      </c>
      <c r="C812" s="90" t="s">
        <v>1536</v>
      </c>
      <c r="D812" s="90" t="s">
        <v>1434</v>
      </c>
      <c r="E812" s="90" t="s">
        <v>1853</v>
      </c>
      <c r="F812" s="109">
        <v>0.41017832400000004</v>
      </c>
      <c r="G812" s="109">
        <v>12.165639240000001</v>
      </c>
      <c r="H812" s="110">
        <f t="shared" si="45"/>
        <v>-0.96628386590230664</v>
      </c>
      <c r="I812" s="127">
        <v>0</v>
      </c>
      <c r="J812" s="127">
        <v>3.0312258500000002</v>
      </c>
      <c r="K812" s="110">
        <f t="shared" si="47"/>
        <v>-1</v>
      </c>
      <c r="L812" s="91">
        <f t="shared" si="46"/>
        <v>0</v>
      </c>
      <c r="N812" s="47"/>
    </row>
    <row r="813" spans="1:14" x14ac:dyDescent="0.2">
      <c r="A813" s="90" t="s">
        <v>1961</v>
      </c>
      <c r="B813" s="90" t="s">
        <v>375</v>
      </c>
      <c r="C813" s="90" t="s">
        <v>1530</v>
      </c>
      <c r="D813" s="90" t="s">
        <v>396</v>
      </c>
      <c r="E813" s="90" t="s">
        <v>1853</v>
      </c>
      <c r="F813" s="109">
        <v>0.40398613999999999</v>
      </c>
      <c r="G813" s="109">
        <v>0.41939691700000004</v>
      </c>
      <c r="H813" s="110">
        <f t="shared" si="45"/>
        <v>-3.6745088901070866E-2</v>
      </c>
      <c r="I813" s="127">
        <v>0</v>
      </c>
      <c r="J813" s="127">
        <v>0</v>
      </c>
      <c r="K813" s="110" t="str">
        <f t="shared" si="47"/>
        <v/>
      </c>
      <c r="L813" s="91">
        <f t="shared" si="46"/>
        <v>0</v>
      </c>
      <c r="N813" s="47"/>
    </row>
    <row r="814" spans="1:14" x14ac:dyDescent="0.2">
      <c r="A814" s="90" t="s">
        <v>874</v>
      </c>
      <c r="B814" s="90" t="s">
        <v>113</v>
      </c>
      <c r="C814" s="90" t="s">
        <v>879</v>
      </c>
      <c r="D814" s="90" t="s">
        <v>396</v>
      </c>
      <c r="E814" s="90" t="s">
        <v>1853</v>
      </c>
      <c r="F814" s="109">
        <v>0.40392989399999996</v>
      </c>
      <c r="G814" s="109">
        <v>0.79706261399999989</v>
      </c>
      <c r="H814" s="110">
        <f t="shared" si="45"/>
        <v>-0.49322689722842772</v>
      </c>
      <c r="I814" s="127">
        <v>0</v>
      </c>
      <c r="J814" s="127">
        <v>1.01604E-2</v>
      </c>
      <c r="K814" s="110">
        <f t="shared" si="47"/>
        <v>-1</v>
      </c>
      <c r="L814" s="91">
        <f t="shared" si="46"/>
        <v>0</v>
      </c>
      <c r="N814" s="47"/>
    </row>
    <row r="815" spans="1:14" x14ac:dyDescent="0.2">
      <c r="A815" s="90" t="s">
        <v>2662</v>
      </c>
      <c r="B815" s="90" t="s">
        <v>855</v>
      </c>
      <c r="C815" s="90" t="s">
        <v>1530</v>
      </c>
      <c r="D815" s="90" t="s">
        <v>396</v>
      </c>
      <c r="E815" s="90" t="s">
        <v>1853</v>
      </c>
      <c r="F815" s="109">
        <v>0.39748</v>
      </c>
      <c r="G815" s="109">
        <v>2.0594338700000003</v>
      </c>
      <c r="H815" s="110">
        <f t="shared" si="45"/>
        <v>-0.80699550211825932</v>
      </c>
      <c r="I815" s="127">
        <v>0</v>
      </c>
      <c r="J815" s="127">
        <v>0</v>
      </c>
      <c r="K815" s="110" t="str">
        <f t="shared" si="47"/>
        <v/>
      </c>
      <c r="L815" s="91">
        <f t="shared" si="46"/>
        <v>0</v>
      </c>
      <c r="N815" s="47"/>
    </row>
    <row r="816" spans="1:14" x14ac:dyDescent="0.2">
      <c r="A816" s="90" t="s">
        <v>1671</v>
      </c>
      <c r="B816" s="90" t="s">
        <v>727</v>
      </c>
      <c r="C816" s="90" t="s">
        <v>1536</v>
      </c>
      <c r="D816" s="90" t="s">
        <v>397</v>
      </c>
      <c r="E816" s="90" t="s">
        <v>398</v>
      </c>
      <c r="F816" s="109">
        <v>0.39628312999999998</v>
      </c>
      <c r="G816" s="109">
        <v>2.3416039500000001</v>
      </c>
      <c r="H816" s="110">
        <f t="shared" si="45"/>
        <v>-0.83076423747918604</v>
      </c>
      <c r="I816" s="127">
        <v>0</v>
      </c>
      <c r="J816" s="127">
        <v>0.35660102000000005</v>
      </c>
      <c r="K816" s="110">
        <f t="shared" si="47"/>
        <v>-1</v>
      </c>
      <c r="L816" s="91">
        <f t="shared" si="46"/>
        <v>0</v>
      </c>
      <c r="N816" s="47"/>
    </row>
    <row r="817" spans="1:14" x14ac:dyDescent="0.2">
      <c r="A817" s="90" t="s">
        <v>1986</v>
      </c>
      <c r="B817" s="90" t="s">
        <v>594</v>
      </c>
      <c r="C817" s="90" t="s">
        <v>1530</v>
      </c>
      <c r="D817" s="90" t="s">
        <v>396</v>
      </c>
      <c r="E817" s="90" t="s">
        <v>1853</v>
      </c>
      <c r="F817" s="109">
        <v>0.36733273999999999</v>
      </c>
      <c r="G817" s="109">
        <v>0.18971162999999999</v>
      </c>
      <c r="H817" s="110">
        <f t="shared" si="45"/>
        <v>0.93626895725897241</v>
      </c>
      <c r="I817" s="127">
        <v>0</v>
      </c>
      <c r="J817" s="127">
        <v>0</v>
      </c>
      <c r="K817" s="110" t="str">
        <f t="shared" si="47"/>
        <v/>
      </c>
      <c r="L817" s="91">
        <f t="shared" si="46"/>
        <v>0</v>
      </c>
      <c r="N817" s="47"/>
    </row>
    <row r="818" spans="1:14" x14ac:dyDescent="0.2">
      <c r="A818" s="90" t="s">
        <v>1983</v>
      </c>
      <c r="B818" s="90" t="s">
        <v>860</v>
      </c>
      <c r="C818" s="90" t="s">
        <v>1530</v>
      </c>
      <c r="D818" s="90" t="s">
        <v>396</v>
      </c>
      <c r="E818" s="90" t="s">
        <v>1853</v>
      </c>
      <c r="F818" s="109">
        <v>0.35436786999999997</v>
      </c>
      <c r="G818" s="109">
        <v>0.64271830000000008</v>
      </c>
      <c r="H818" s="110">
        <f t="shared" si="45"/>
        <v>-0.44864201003767912</v>
      </c>
      <c r="I818" s="127">
        <v>0</v>
      </c>
      <c r="J818" s="127">
        <v>0</v>
      </c>
      <c r="K818" s="110" t="str">
        <f t="shared" si="47"/>
        <v/>
      </c>
      <c r="L818" s="91">
        <f t="shared" si="46"/>
        <v>0</v>
      </c>
      <c r="N818" s="47"/>
    </row>
    <row r="819" spans="1:14" x14ac:dyDescent="0.2">
      <c r="A819" s="90" t="s">
        <v>2428</v>
      </c>
      <c r="B819" s="90" t="s">
        <v>2429</v>
      </c>
      <c r="C819" s="90" t="s">
        <v>1537</v>
      </c>
      <c r="D819" s="90" t="s">
        <v>396</v>
      </c>
      <c r="E819" s="90" t="s">
        <v>1853</v>
      </c>
      <c r="F819" s="109">
        <v>0.34080979</v>
      </c>
      <c r="G819" s="109">
        <v>1.9952999999999998E-3</v>
      </c>
      <c r="H819" s="110" t="str">
        <f t="shared" si="45"/>
        <v/>
      </c>
      <c r="I819" s="127">
        <v>0</v>
      </c>
      <c r="J819" s="127">
        <v>0</v>
      </c>
      <c r="K819" s="110" t="str">
        <f t="shared" si="47"/>
        <v/>
      </c>
      <c r="L819" s="91">
        <f t="shared" si="46"/>
        <v>0</v>
      </c>
      <c r="N819" s="47"/>
    </row>
    <row r="820" spans="1:14" x14ac:dyDescent="0.2">
      <c r="A820" s="90" t="s">
        <v>2821</v>
      </c>
      <c r="B820" s="90" t="s">
        <v>2794</v>
      </c>
      <c r="C820" s="90" t="s">
        <v>1752</v>
      </c>
      <c r="D820" s="90" t="s">
        <v>396</v>
      </c>
      <c r="E820" s="90" t="s">
        <v>1853</v>
      </c>
      <c r="F820" s="109">
        <v>0.33480352000000002</v>
      </c>
      <c r="G820" s="109">
        <v>1.6289000000000001E-2</v>
      </c>
      <c r="H820" s="110">
        <f t="shared" si="45"/>
        <v>19.553964024802013</v>
      </c>
      <c r="I820" s="127">
        <v>0</v>
      </c>
      <c r="J820" s="127">
        <v>6.4700000000000001E-3</v>
      </c>
      <c r="K820" s="110">
        <f t="shared" si="47"/>
        <v>-1</v>
      </c>
      <c r="L820" s="91">
        <f t="shared" si="46"/>
        <v>0</v>
      </c>
      <c r="N820" s="47"/>
    </row>
    <row r="821" spans="1:14" x14ac:dyDescent="0.2">
      <c r="A821" s="90" t="s">
        <v>2822</v>
      </c>
      <c r="B821" s="90" t="s">
        <v>2793</v>
      </c>
      <c r="C821" s="90" t="s">
        <v>1752</v>
      </c>
      <c r="D821" s="90" t="s">
        <v>396</v>
      </c>
      <c r="E821" s="90" t="s">
        <v>1853</v>
      </c>
      <c r="F821" s="109">
        <v>0.33455000000000001</v>
      </c>
      <c r="G821" s="109">
        <v>5.2601000000000002E-2</v>
      </c>
      <c r="H821" s="110">
        <f t="shared" si="45"/>
        <v>5.360145244386989</v>
      </c>
      <c r="I821" s="127">
        <v>0</v>
      </c>
      <c r="J821" s="127">
        <v>3.2826389999999997E-2</v>
      </c>
      <c r="K821" s="110">
        <f t="shared" si="47"/>
        <v>-1</v>
      </c>
      <c r="L821" s="91">
        <f t="shared" si="46"/>
        <v>0</v>
      </c>
      <c r="N821" s="47"/>
    </row>
    <row r="822" spans="1:14" x14ac:dyDescent="0.2">
      <c r="A822" s="90" t="s">
        <v>2716</v>
      </c>
      <c r="B822" s="90" t="s">
        <v>2717</v>
      </c>
      <c r="C822" s="90" t="s">
        <v>1537</v>
      </c>
      <c r="D822" s="90" t="s">
        <v>396</v>
      </c>
      <c r="E822" s="90" t="s">
        <v>1853</v>
      </c>
      <c r="F822" s="109">
        <v>0.33059769</v>
      </c>
      <c r="G822" s="109">
        <v>2.4391E-3</v>
      </c>
      <c r="H822" s="110" t="str">
        <f t="shared" si="45"/>
        <v/>
      </c>
      <c r="I822" s="127">
        <v>0</v>
      </c>
      <c r="J822" s="127">
        <v>0</v>
      </c>
      <c r="K822" s="110" t="str">
        <f t="shared" si="47"/>
        <v/>
      </c>
      <c r="L822" s="91">
        <f t="shared" si="46"/>
        <v>0</v>
      </c>
      <c r="N822" s="47"/>
    </row>
    <row r="823" spans="1:14" x14ac:dyDescent="0.2">
      <c r="A823" s="90" t="s">
        <v>2683</v>
      </c>
      <c r="B823" s="90" t="s">
        <v>188</v>
      </c>
      <c r="C823" s="90" t="s">
        <v>1173</v>
      </c>
      <c r="D823" s="90" t="s">
        <v>396</v>
      </c>
      <c r="E823" s="90" t="s">
        <v>1853</v>
      </c>
      <c r="F823" s="109">
        <v>0.31862471999999997</v>
      </c>
      <c r="G823" s="109">
        <v>5.5052999999999998E-2</v>
      </c>
      <c r="H823" s="110">
        <f t="shared" si="45"/>
        <v>4.7875995858536315</v>
      </c>
      <c r="I823" s="127">
        <v>0</v>
      </c>
      <c r="J823" s="127">
        <v>0</v>
      </c>
      <c r="K823" s="110" t="str">
        <f t="shared" si="47"/>
        <v/>
      </c>
      <c r="L823" s="91">
        <f t="shared" si="46"/>
        <v>0</v>
      </c>
      <c r="N823" s="47"/>
    </row>
    <row r="824" spans="1:14" x14ac:dyDescent="0.2">
      <c r="A824" s="90" t="s">
        <v>1803</v>
      </c>
      <c r="B824" s="90" t="s">
        <v>1804</v>
      </c>
      <c r="C824" s="90" t="s">
        <v>1752</v>
      </c>
      <c r="D824" s="90" t="s">
        <v>396</v>
      </c>
      <c r="E824" s="90" t="s">
        <v>1853</v>
      </c>
      <c r="F824" s="109">
        <v>0.31741507223740695</v>
      </c>
      <c r="G824" s="109">
        <v>0.13190746960642499</v>
      </c>
      <c r="H824" s="110">
        <f t="shared" si="45"/>
        <v>1.4063464577440898</v>
      </c>
      <c r="I824" s="127">
        <v>0</v>
      </c>
      <c r="J824" s="127">
        <v>0</v>
      </c>
      <c r="K824" s="110" t="str">
        <f t="shared" si="47"/>
        <v/>
      </c>
      <c r="L824" s="91">
        <f t="shared" si="46"/>
        <v>0</v>
      </c>
      <c r="N824" s="47"/>
    </row>
    <row r="825" spans="1:14" x14ac:dyDescent="0.2">
      <c r="A825" s="90" t="s">
        <v>2862</v>
      </c>
      <c r="B825" s="90" t="s">
        <v>2848</v>
      </c>
      <c r="C825" s="90" t="s">
        <v>1752</v>
      </c>
      <c r="D825" s="90" t="s">
        <v>397</v>
      </c>
      <c r="E825" s="90" t="s">
        <v>398</v>
      </c>
      <c r="F825" s="109">
        <v>0.30316174000000001</v>
      </c>
      <c r="G825" s="109">
        <v>1.2858734299999999</v>
      </c>
      <c r="H825" s="110">
        <f t="shared" si="45"/>
        <v>-0.76423671807263327</v>
      </c>
      <c r="I825" s="127">
        <v>0</v>
      </c>
      <c r="J825" s="127">
        <v>0</v>
      </c>
      <c r="K825" s="110" t="str">
        <f t="shared" si="47"/>
        <v/>
      </c>
      <c r="L825" s="91">
        <f t="shared" si="46"/>
        <v>0</v>
      </c>
      <c r="N825" s="47"/>
    </row>
    <row r="826" spans="1:14" x14ac:dyDescent="0.2">
      <c r="A826" s="90" t="s">
        <v>2730</v>
      </c>
      <c r="B826" s="90" t="s">
        <v>2731</v>
      </c>
      <c r="C826" s="90" t="s">
        <v>1537</v>
      </c>
      <c r="D826" s="90" t="s">
        <v>396</v>
      </c>
      <c r="E826" s="90" t="s">
        <v>1853</v>
      </c>
      <c r="F826" s="109">
        <v>0.29519499999999999</v>
      </c>
      <c r="G826" s="109">
        <v>0</v>
      </c>
      <c r="H826" s="110" t="str">
        <f t="shared" si="45"/>
        <v/>
      </c>
      <c r="I826" s="127">
        <v>0</v>
      </c>
      <c r="J826" s="127">
        <v>0</v>
      </c>
      <c r="K826" s="110" t="str">
        <f t="shared" si="47"/>
        <v/>
      </c>
      <c r="L826" s="91">
        <f t="shared" si="46"/>
        <v>0</v>
      </c>
      <c r="N826" s="47"/>
    </row>
    <row r="827" spans="1:14" x14ac:dyDescent="0.2">
      <c r="A827" s="90" t="s">
        <v>2102</v>
      </c>
      <c r="B827" s="90" t="s">
        <v>133</v>
      </c>
      <c r="C827" s="90" t="s">
        <v>1530</v>
      </c>
      <c r="D827" s="90" t="s">
        <v>396</v>
      </c>
      <c r="E827" s="90" t="s">
        <v>1853</v>
      </c>
      <c r="F827" s="109">
        <v>0.29034814000000003</v>
      </c>
      <c r="G827" s="109">
        <v>0.18220962599999999</v>
      </c>
      <c r="H827" s="110">
        <f t="shared" si="45"/>
        <v>0.59348408958371968</v>
      </c>
      <c r="I827" s="127">
        <v>0</v>
      </c>
      <c r="J827" s="127">
        <v>0</v>
      </c>
      <c r="K827" s="110" t="str">
        <f t="shared" si="47"/>
        <v/>
      </c>
      <c r="L827" s="91">
        <f t="shared" si="46"/>
        <v>0</v>
      </c>
      <c r="N827" s="47"/>
    </row>
    <row r="828" spans="1:14" x14ac:dyDescent="0.2">
      <c r="A828" s="90" t="s">
        <v>1539</v>
      </c>
      <c r="B828" s="90" t="s">
        <v>1540</v>
      </c>
      <c r="C828" s="90" t="s">
        <v>1531</v>
      </c>
      <c r="D828" s="90" t="s">
        <v>396</v>
      </c>
      <c r="E828" s="90" t="s">
        <v>1853</v>
      </c>
      <c r="F828" s="109">
        <v>0.28482740999999995</v>
      </c>
      <c r="G828" s="109">
        <v>5.2703849999999997E-2</v>
      </c>
      <c r="H828" s="110">
        <f t="shared" si="45"/>
        <v>4.4042998756257834</v>
      </c>
      <c r="I828" s="127">
        <v>0</v>
      </c>
      <c r="J828" s="127">
        <v>0</v>
      </c>
      <c r="K828" s="110" t="str">
        <f t="shared" si="47"/>
        <v/>
      </c>
      <c r="L828" s="91">
        <f t="shared" si="46"/>
        <v>0</v>
      </c>
      <c r="N828" s="47"/>
    </row>
    <row r="829" spans="1:14" x14ac:dyDescent="0.2">
      <c r="A829" s="90" t="s">
        <v>1812</v>
      </c>
      <c r="B829" s="90" t="s">
        <v>1833</v>
      </c>
      <c r="C829" s="90" t="s">
        <v>1536</v>
      </c>
      <c r="D829" s="90" t="s">
        <v>397</v>
      </c>
      <c r="E829" s="90" t="s">
        <v>1853</v>
      </c>
      <c r="F829" s="109">
        <v>0.27840701000000001</v>
      </c>
      <c r="G829" s="109">
        <v>6.7788399999999999E-2</v>
      </c>
      <c r="H829" s="110">
        <f t="shared" si="45"/>
        <v>3.107000755291466</v>
      </c>
      <c r="I829" s="127">
        <v>0</v>
      </c>
      <c r="J829" s="127">
        <v>0</v>
      </c>
      <c r="K829" s="110" t="str">
        <f t="shared" si="47"/>
        <v/>
      </c>
      <c r="L829" s="91">
        <f t="shared" si="46"/>
        <v>0</v>
      </c>
      <c r="N829" s="47"/>
    </row>
    <row r="830" spans="1:14" x14ac:dyDescent="0.2">
      <c r="A830" s="90" t="s">
        <v>2896</v>
      </c>
      <c r="B830" s="90" t="s">
        <v>2897</v>
      </c>
      <c r="C830" s="90" t="s">
        <v>1536</v>
      </c>
      <c r="D830" s="90" t="s">
        <v>1434</v>
      </c>
      <c r="E830" s="90" t="s">
        <v>398</v>
      </c>
      <c r="F830" s="109">
        <v>0.27507364000000001</v>
      </c>
      <c r="G830" s="109">
        <v>2.1071636600000003</v>
      </c>
      <c r="H830" s="110">
        <f t="shared" si="45"/>
        <v>-0.869457866409864</v>
      </c>
      <c r="I830" s="127">
        <v>0</v>
      </c>
      <c r="J830" s="127">
        <v>0</v>
      </c>
      <c r="K830" s="110" t="str">
        <f t="shared" si="47"/>
        <v/>
      </c>
      <c r="L830" s="91">
        <f t="shared" si="46"/>
        <v>0</v>
      </c>
      <c r="N830" s="47"/>
    </row>
    <row r="831" spans="1:14" x14ac:dyDescent="0.2">
      <c r="A831" s="90" t="s">
        <v>325</v>
      </c>
      <c r="B831" s="90" t="s">
        <v>326</v>
      </c>
      <c r="C831" s="90" t="s">
        <v>1752</v>
      </c>
      <c r="D831" s="90" t="s">
        <v>397</v>
      </c>
      <c r="E831" s="90" t="s">
        <v>398</v>
      </c>
      <c r="F831" s="109">
        <v>0.26687599000000001</v>
      </c>
      <c r="G831" s="109">
        <v>0.75730476199999996</v>
      </c>
      <c r="H831" s="110">
        <f t="shared" si="45"/>
        <v>-0.64759763388362268</v>
      </c>
      <c r="I831" s="127">
        <v>0</v>
      </c>
      <c r="J831" s="127">
        <v>0</v>
      </c>
      <c r="K831" s="110" t="str">
        <f t="shared" si="47"/>
        <v/>
      </c>
      <c r="L831" s="91">
        <f t="shared" si="46"/>
        <v>0</v>
      </c>
      <c r="N831" s="47"/>
    </row>
    <row r="832" spans="1:14" x14ac:dyDescent="0.2">
      <c r="A832" s="90" t="s">
        <v>283</v>
      </c>
      <c r="B832" s="90" t="s">
        <v>284</v>
      </c>
      <c r="C832" s="90" t="s">
        <v>296</v>
      </c>
      <c r="D832" s="90" t="s">
        <v>397</v>
      </c>
      <c r="E832" s="90" t="s">
        <v>1853</v>
      </c>
      <c r="F832" s="109">
        <v>0.25404600999999999</v>
      </c>
      <c r="G832" s="109">
        <v>7.1199575000000001E-2</v>
      </c>
      <c r="H832" s="110">
        <f t="shared" si="45"/>
        <v>2.5680832364519026</v>
      </c>
      <c r="I832" s="127">
        <v>0</v>
      </c>
      <c r="J832" s="127">
        <v>0</v>
      </c>
      <c r="K832" s="110" t="str">
        <f t="shared" si="47"/>
        <v/>
      </c>
      <c r="L832" s="91">
        <f t="shared" si="46"/>
        <v>0</v>
      </c>
      <c r="N832" s="47"/>
    </row>
    <row r="833" spans="1:14" x14ac:dyDescent="0.2">
      <c r="A833" s="90" t="s">
        <v>748</v>
      </c>
      <c r="B833" s="90" t="s">
        <v>749</v>
      </c>
      <c r="C833" s="90" t="s">
        <v>1531</v>
      </c>
      <c r="D833" s="90" t="s">
        <v>396</v>
      </c>
      <c r="E833" s="90" t="s">
        <v>1853</v>
      </c>
      <c r="F833" s="109">
        <v>0.25133238000000002</v>
      </c>
      <c r="G833" s="109">
        <v>4.4063000000000001E-4</v>
      </c>
      <c r="H833" s="110" t="str">
        <f t="shared" si="45"/>
        <v/>
      </c>
      <c r="I833" s="127">
        <v>0</v>
      </c>
      <c r="J833" s="127">
        <v>0</v>
      </c>
      <c r="K833" s="110" t="str">
        <f t="shared" si="47"/>
        <v/>
      </c>
      <c r="L833" s="91">
        <f t="shared" si="46"/>
        <v>0</v>
      </c>
      <c r="N833" s="47"/>
    </row>
    <row r="834" spans="1:14" x14ac:dyDescent="0.2">
      <c r="A834" s="90" t="s">
        <v>139</v>
      </c>
      <c r="B834" s="90" t="s">
        <v>140</v>
      </c>
      <c r="C834" s="90" t="s">
        <v>1538</v>
      </c>
      <c r="D834" s="90" t="s">
        <v>397</v>
      </c>
      <c r="E834" s="90" t="s">
        <v>398</v>
      </c>
      <c r="F834" s="109">
        <v>0.21062675</v>
      </c>
      <c r="G834" s="109">
        <v>1.164575E-2</v>
      </c>
      <c r="H834" s="110">
        <f t="shared" si="45"/>
        <v>17.086147306957475</v>
      </c>
      <c r="I834" s="127">
        <v>0</v>
      </c>
      <c r="J834" s="127">
        <v>0</v>
      </c>
      <c r="K834" s="110" t="str">
        <f t="shared" si="47"/>
        <v/>
      </c>
      <c r="L834" s="91">
        <f t="shared" si="46"/>
        <v>0</v>
      </c>
      <c r="N834" s="47"/>
    </row>
    <row r="835" spans="1:14" x14ac:dyDescent="0.2">
      <c r="A835" s="90" t="s">
        <v>608</v>
      </c>
      <c r="B835" s="90" t="s">
        <v>609</v>
      </c>
      <c r="C835" s="90" t="s">
        <v>610</v>
      </c>
      <c r="D835" s="90" t="s">
        <v>396</v>
      </c>
      <c r="E835" s="90" t="s">
        <v>1853</v>
      </c>
      <c r="F835" s="109">
        <v>0.20564360000000001</v>
      </c>
      <c r="G835" s="109">
        <v>2.843977E-2</v>
      </c>
      <c r="H835" s="110">
        <f t="shared" si="45"/>
        <v>6.2308461003728235</v>
      </c>
      <c r="I835" s="127">
        <v>0</v>
      </c>
      <c r="J835" s="127">
        <v>0</v>
      </c>
      <c r="K835" s="110" t="str">
        <f t="shared" si="47"/>
        <v/>
      </c>
      <c r="L835" s="91">
        <f t="shared" si="46"/>
        <v>0</v>
      </c>
      <c r="N835" s="47"/>
    </row>
    <row r="836" spans="1:14" x14ac:dyDescent="0.2">
      <c r="A836" s="90" t="s">
        <v>1975</v>
      </c>
      <c r="B836" s="90" t="s">
        <v>381</v>
      </c>
      <c r="C836" s="90" t="s">
        <v>1530</v>
      </c>
      <c r="D836" s="90" t="s">
        <v>396</v>
      </c>
      <c r="E836" s="90" t="s">
        <v>1853</v>
      </c>
      <c r="F836" s="109">
        <v>0.19782023000000001</v>
      </c>
      <c r="G836" s="109">
        <v>0</v>
      </c>
      <c r="H836" s="110" t="str">
        <f t="shared" si="45"/>
        <v/>
      </c>
      <c r="I836" s="127">
        <v>0</v>
      </c>
      <c r="J836" s="127">
        <v>0</v>
      </c>
      <c r="K836" s="110" t="str">
        <f t="shared" si="47"/>
        <v/>
      </c>
      <c r="L836" s="91">
        <f t="shared" si="46"/>
        <v>0</v>
      </c>
      <c r="N836" s="47"/>
    </row>
    <row r="837" spans="1:14" x14ac:dyDescent="0.2">
      <c r="A837" s="90" t="s">
        <v>2284</v>
      </c>
      <c r="B837" s="90" t="s">
        <v>2285</v>
      </c>
      <c r="C837" s="90" t="s">
        <v>1530</v>
      </c>
      <c r="D837" s="90" t="s">
        <v>396</v>
      </c>
      <c r="E837" s="90" t="s">
        <v>398</v>
      </c>
      <c r="F837" s="109">
        <v>0.18951314999999999</v>
      </c>
      <c r="G837" s="109">
        <v>1.6237499999999998E-2</v>
      </c>
      <c r="H837" s="110">
        <f t="shared" si="45"/>
        <v>10.671325635103926</v>
      </c>
      <c r="I837" s="127">
        <v>0</v>
      </c>
      <c r="J837" s="127">
        <v>0</v>
      </c>
      <c r="K837" s="110" t="str">
        <f t="shared" si="47"/>
        <v/>
      </c>
      <c r="L837" s="91">
        <f t="shared" si="46"/>
        <v>0</v>
      </c>
      <c r="N837" s="47"/>
    </row>
    <row r="838" spans="1:14" x14ac:dyDescent="0.2">
      <c r="A838" s="90" t="s">
        <v>45</v>
      </c>
      <c r="B838" s="90" t="s">
        <v>982</v>
      </c>
      <c r="C838" s="90" t="s">
        <v>1535</v>
      </c>
      <c r="D838" s="90" t="s">
        <v>396</v>
      </c>
      <c r="E838" s="90" t="s">
        <v>1853</v>
      </c>
      <c r="F838" s="109">
        <v>0.16554370000000002</v>
      </c>
      <c r="G838" s="109">
        <v>0.38974258500000003</v>
      </c>
      <c r="H838" s="110">
        <f t="shared" si="45"/>
        <v>-0.57524862211297745</v>
      </c>
      <c r="I838" s="127">
        <v>0</v>
      </c>
      <c r="J838" s="127">
        <v>2.4363289999999999E-2</v>
      </c>
      <c r="K838" s="110">
        <f t="shared" si="47"/>
        <v>-1</v>
      </c>
      <c r="L838" s="91">
        <f t="shared" si="46"/>
        <v>0</v>
      </c>
      <c r="N838" s="47"/>
    </row>
    <row r="839" spans="1:14" x14ac:dyDescent="0.2">
      <c r="A839" s="90" t="s">
        <v>2118</v>
      </c>
      <c r="B839" s="90" t="s">
        <v>1578</v>
      </c>
      <c r="C839" s="90" t="s">
        <v>1535</v>
      </c>
      <c r="D839" s="90" t="s">
        <v>396</v>
      </c>
      <c r="E839" s="90" t="s">
        <v>1853</v>
      </c>
      <c r="F839" s="109">
        <v>0.16237183999999999</v>
      </c>
      <c r="G839" s="109">
        <v>0.27751499000000002</v>
      </c>
      <c r="H839" s="110">
        <f t="shared" ref="H839:H902" si="48">IF(ISERROR(F839/G839-1),"",IF((F839/G839-1)&gt;10000%,"",F839/G839-1))</f>
        <v>-0.4149078577701335</v>
      </c>
      <c r="I839" s="127">
        <v>0</v>
      </c>
      <c r="J839" s="127">
        <v>0</v>
      </c>
      <c r="K839" s="110" t="str">
        <f t="shared" si="47"/>
        <v/>
      </c>
      <c r="L839" s="91">
        <f t="shared" ref="L839:L873" si="49">IF(ISERROR(I839/F839),"",IF(I839/F839&gt;10000%,"",I839/F839))</f>
        <v>0</v>
      </c>
      <c r="N839" s="47"/>
    </row>
    <row r="840" spans="1:14" x14ac:dyDescent="0.2">
      <c r="A840" s="90" t="s">
        <v>1021</v>
      </c>
      <c r="B840" s="90" t="s">
        <v>1022</v>
      </c>
      <c r="C840" s="90" t="s">
        <v>1531</v>
      </c>
      <c r="D840" s="90" t="s">
        <v>396</v>
      </c>
      <c r="E840" s="90" t="s">
        <v>1853</v>
      </c>
      <c r="F840" s="109">
        <v>0.14497095999999998</v>
      </c>
      <c r="G840" s="109">
        <v>0.13301164999999998</v>
      </c>
      <c r="H840" s="110">
        <f t="shared" si="48"/>
        <v>8.991174833181903E-2</v>
      </c>
      <c r="I840" s="127">
        <v>0</v>
      </c>
      <c r="J840" s="127">
        <v>0</v>
      </c>
      <c r="K840" s="110" t="str">
        <f t="shared" si="47"/>
        <v/>
      </c>
      <c r="L840" s="91">
        <f t="shared" si="49"/>
        <v>0</v>
      </c>
      <c r="N840" s="47"/>
    </row>
    <row r="841" spans="1:14" x14ac:dyDescent="0.2">
      <c r="A841" s="90" t="s">
        <v>2772</v>
      </c>
      <c r="B841" s="90" t="s">
        <v>2773</v>
      </c>
      <c r="C841" s="90" t="s">
        <v>296</v>
      </c>
      <c r="D841" s="90" t="s">
        <v>397</v>
      </c>
      <c r="E841" s="90" t="s">
        <v>398</v>
      </c>
      <c r="F841" s="109">
        <v>0.14482500000000001</v>
      </c>
      <c r="G841" s="109">
        <v>1.96749</v>
      </c>
      <c r="H841" s="110">
        <f t="shared" si="48"/>
        <v>-0.92639098546879528</v>
      </c>
      <c r="I841" s="127">
        <v>0</v>
      </c>
      <c r="J841" s="127">
        <v>0</v>
      </c>
      <c r="K841" s="110" t="str">
        <f t="shared" si="47"/>
        <v/>
      </c>
      <c r="L841" s="91">
        <f t="shared" si="49"/>
        <v>0</v>
      </c>
      <c r="N841" s="47"/>
    </row>
    <row r="842" spans="1:14" x14ac:dyDescent="0.2">
      <c r="A842" s="90" t="s">
        <v>2111</v>
      </c>
      <c r="B842" s="90" t="s">
        <v>2110</v>
      </c>
      <c r="C842" s="90" t="s">
        <v>1531</v>
      </c>
      <c r="D842" s="90" t="s">
        <v>396</v>
      </c>
      <c r="E842" s="90" t="s">
        <v>1853</v>
      </c>
      <c r="F842" s="109">
        <v>0.1319475</v>
      </c>
      <c r="G842" s="109">
        <v>0.57333814999999999</v>
      </c>
      <c r="H842" s="110">
        <f t="shared" si="48"/>
        <v>-0.76986094506357206</v>
      </c>
      <c r="I842" s="127">
        <v>0</v>
      </c>
      <c r="J842" s="127">
        <v>1.1033364999999999</v>
      </c>
      <c r="K842" s="110">
        <f t="shared" si="47"/>
        <v>-1</v>
      </c>
      <c r="L842" s="91">
        <f t="shared" si="49"/>
        <v>0</v>
      </c>
      <c r="N842" s="47"/>
    </row>
    <row r="843" spans="1:14" x14ac:dyDescent="0.2">
      <c r="A843" s="90" t="s">
        <v>2512</v>
      </c>
      <c r="B843" s="90" t="s">
        <v>2513</v>
      </c>
      <c r="C843" s="90" t="s">
        <v>1752</v>
      </c>
      <c r="D843" s="90" t="s">
        <v>396</v>
      </c>
      <c r="E843" s="90" t="s">
        <v>1853</v>
      </c>
      <c r="F843" s="109">
        <v>0.13023499999999999</v>
      </c>
      <c r="G843" s="109">
        <v>7.5399999999999998E-3</v>
      </c>
      <c r="H843" s="110">
        <f t="shared" si="48"/>
        <v>16.272546419098141</v>
      </c>
      <c r="I843" s="127">
        <v>0</v>
      </c>
      <c r="J843" s="127">
        <v>7.5300000000000002E-3</v>
      </c>
      <c r="K843" s="110">
        <f t="shared" si="47"/>
        <v>-1</v>
      </c>
      <c r="L843" s="91">
        <f t="shared" si="49"/>
        <v>0</v>
      </c>
      <c r="N843" s="47"/>
    </row>
    <row r="844" spans="1:14" x14ac:dyDescent="0.2">
      <c r="A844" s="90" t="s">
        <v>1015</v>
      </c>
      <c r="B844" s="90" t="s">
        <v>1016</v>
      </c>
      <c r="C844" s="90" t="s">
        <v>1531</v>
      </c>
      <c r="D844" s="90" t="s">
        <v>396</v>
      </c>
      <c r="E844" s="90" t="s">
        <v>1853</v>
      </c>
      <c r="F844" s="109">
        <v>0.12804416400000002</v>
      </c>
      <c r="G844" s="109">
        <v>0.26881812500000002</v>
      </c>
      <c r="H844" s="110">
        <f t="shared" si="48"/>
        <v>-0.52367734132510591</v>
      </c>
      <c r="I844" s="127">
        <v>0</v>
      </c>
      <c r="J844" s="127">
        <v>0.10205130999999999</v>
      </c>
      <c r="K844" s="110">
        <f t="shared" si="47"/>
        <v>-1</v>
      </c>
      <c r="L844" s="91">
        <f t="shared" si="49"/>
        <v>0</v>
      </c>
      <c r="N844" s="47"/>
    </row>
    <row r="845" spans="1:14" x14ac:dyDescent="0.2">
      <c r="A845" s="90" t="s">
        <v>1663</v>
      </c>
      <c r="B845" s="90" t="s">
        <v>52</v>
      </c>
      <c r="C845" s="90" t="s">
        <v>1536</v>
      </c>
      <c r="D845" s="90" t="s">
        <v>1434</v>
      </c>
      <c r="E845" s="90" t="s">
        <v>398</v>
      </c>
      <c r="F845" s="109">
        <v>0.11812080999999999</v>
      </c>
      <c r="G845" s="109">
        <v>0.32497642999999998</v>
      </c>
      <c r="H845" s="110">
        <f t="shared" si="48"/>
        <v>-0.63652499352029923</v>
      </c>
      <c r="I845" s="127">
        <v>0</v>
      </c>
      <c r="J845" s="127">
        <v>0</v>
      </c>
      <c r="K845" s="110" t="str">
        <f t="shared" si="47"/>
        <v/>
      </c>
      <c r="L845" s="91">
        <f t="shared" si="49"/>
        <v>0</v>
      </c>
      <c r="N845" s="47"/>
    </row>
    <row r="846" spans="1:14" x14ac:dyDescent="0.2">
      <c r="A846" s="90" t="s">
        <v>2786</v>
      </c>
      <c r="B846" s="90" t="s">
        <v>2787</v>
      </c>
      <c r="C846" s="90" t="s">
        <v>1752</v>
      </c>
      <c r="D846" s="90" t="s">
        <v>397</v>
      </c>
      <c r="E846" s="90" t="s">
        <v>398</v>
      </c>
      <c r="F846" s="109">
        <v>0.1166633</v>
      </c>
      <c r="G846" s="109">
        <v>0.29553538000000001</v>
      </c>
      <c r="H846" s="110">
        <f t="shared" si="48"/>
        <v>-0.60524760182689463</v>
      </c>
      <c r="I846" s="127">
        <v>0</v>
      </c>
      <c r="J846" s="127">
        <v>0</v>
      </c>
      <c r="K846" s="110" t="str">
        <f t="shared" si="47"/>
        <v/>
      </c>
      <c r="L846" s="91">
        <f t="shared" si="49"/>
        <v>0</v>
      </c>
      <c r="N846" s="47"/>
    </row>
    <row r="847" spans="1:14" x14ac:dyDescent="0.2">
      <c r="A847" s="90" t="s">
        <v>1995</v>
      </c>
      <c r="B847" s="90" t="s">
        <v>1998</v>
      </c>
      <c r="C847" s="90" t="s">
        <v>879</v>
      </c>
      <c r="D847" s="90" t="s">
        <v>396</v>
      </c>
      <c r="E847" s="90" t="s">
        <v>1853</v>
      </c>
      <c r="F847" s="109">
        <v>0.11222085000000001</v>
      </c>
      <c r="G847" s="109">
        <v>2.9145650000000002E-2</v>
      </c>
      <c r="H847" s="110">
        <f t="shared" si="48"/>
        <v>2.8503464496417132</v>
      </c>
      <c r="I847" s="127">
        <v>0</v>
      </c>
      <c r="J847" s="127">
        <v>0</v>
      </c>
      <c r="K847" s="110" t="str">
        <f t="shared" si="47"/>
        <v/>
      </c>
      <c r="L847" s="91">
        <f t="shared" si="49"/>
        <v>0</v>
      </c>
      <c r="N847" s="47"/>
    </row>
    <row r="848" spans="1:14" x14ac:dyDescent="0.2">
      <c r="A848" s="90" t="s">
        <v>95</v>
      </c>
      <c r="B848" s="90" t="s">
        <v>96</v>
      </c>
      <c r="C848" s="90" t="s">
        <v>1534</v>
      </c>
      <c r="D848" s="90" t="s">
        <v>397</v>
      </c>
      <c r="E848" s="90" t="s">
        <v>398</v>
      </c>
      <c r="F848" s="109">
        <v>0.11215247</v>
      </c>
      <c r="G848" s="109">
        <v>0.13832214000000001</v>
      </c>
      <c r="H848" s="110">
        <f t="shared" si="48"/>
        <v>-0.18919364607863931</v>
      </c>
      <c r="I848" s="127">
        <v>0</v>
      </c>
      <c r="J848" s="127">
        <v>0</v>
      </c>
      <c r="K848" s="110" t="str">
        <f t="shared" si="47"/>
        <v/>
      </c>
      <c r="L848" s="91">
        <f t="shared" si="49"/>
        <v>0</v>
      </c>
      <c r="N848" s="47"/>
    </row>
    <row r="849" spans="1:14" x14ac:dyDescent="0.2">
      <c r="A849" s="90" t="s">
        <v>1964</v>
      </c>
      <c r="B849" s="90" t="s">
        <v>378</v>
      </c>
      <c r="C849" s="90" t="s">
        <v>1530</v>
      </c>
      <c r="D849" s="90" t="s">
        <v>396</v>
      </c>
      <c r="E849" s="90" t="s">
        <v>1853</v>
      </c>
      <c r="F849" s="109">
        <v>0.111784534</v>
      </c>
      <c r="G849" s="109">
        <v>0.16072915599999998</v>
      </c>
      <c r="H849" s="110">
        <f t="shared" si="48"/>
        <v>-0.30451613893872487</v>
      </c>
      <c r="I849" s="127">
        <v>0</v>
      </c>
      <c r="J849" s="127">
        <v>0.11408030000000001</v>
      </c>
      <c r="K849" s="110">
        <f t="shared" si="47"/>
        <v>-1</v>
      </c>
      <c r="L849" s="91">
        <f t="shared" si="49"/>
        <v>0</v>
      </c>
      <c r="N849" s="47"/>
    </row>
    <row r="850" spans="1:14" x14ac:dyDescent="0.2">
      <c r="A850" s="90" t="s">
        <v>2868</v>
      </c>
      <c r="B850" s="90" t="s">
        <v>2854</v>
      </c>
      <c r="C850" s="90" t="s">
        <v>1536</v>
      </c>
      <c r="D850" s="90" t="s">
        <v>396</v>
      </c>
      <c r="E850" s="90" t="s">
        <v>1853</v>
      </c>
      <c r="F850" s="109">
        <v>0.11051219999999999</v>
      </c>
      <c r="G850" s="109">
        <v>2.6554500000000002E-2</v>
      </c>
      <c r="H850" s="110">
        <f t="shared" si="48"/>
        <v>3.1617127040614577</v>
      </c>
      <c r="I850" s="127">
        <v>0</v>
      </c>
      <c r="J850" s="127">
        <v>0.96575</v>
      </c>
      <c r="K850" s="110">
        <f t="shared" si="47"/>
        <v>-1</v>
      </c>
      <c r="L850" s="91">
        <f t="shared" si="49"/>
        <v>0</v>
      </c>
      <c r="N850" s="47"/>
    </row>
    <row r="851" spans="1:14" x14ac:dyDescent="0.2">
      <c r="A851" s="90" t="s">
        <v>229</v>
      </c>
      <c r="B851" s="90" t="s">
        <v>21</v>
      </c>
      <c r="C851" s="90" t="s">
        <v>1549</v>
      </c>
      <c r="D851" s="90" t="s">
        <v>397</v>
      </c>
      <c r="E851" s="90" t="s">
        <v>1853</v>
      </c>
      <c r="F851" s="109">
        <v>0.10942389</v>
      </c>
      <c r="G851" s="109">
        <v>0.58418077000000002</v>
      </c>
      <c r="H851" s="110">
        <f t="shared" si="48"/>
        <v>-0.81268830536821679</v>
      </c>
      <c r="I851" s="127">
        <v>0</v>
      </c>
      <c r="J851" s="127">
        <v>0.23048175000000001</v>
      </c>
      <c r="K851" s="110">
        <f t="shared" si="47"/>
        <v>-1</v>
      </c>
      <c r="L851" s="91">
        <f t="shared" si="49"/>
        <v>0</v>
      </c>
      <c r="N851" s="47"/>
    </row>
    <row r="852" spans="1:14" x14ac:dyDescent="0.2">
      <c r="A852" s="90" t="s">
        <v>475</v>
      </c>
      <c r="B852" s="90" t="s">
        <v>1117</v>
      </c>
      <c r="C852" s="90" t="s">
        <v>1531</v>
      </c>
      <c r="D852" s="90" t="s">
        <v>396</v>
      </c>
      <c r="E852" s="90" t="s">
        <v>1853</v>
      </c>
      <c r="F852" s="109">
        <v>0.10764849</v>
      </c>
      <c r="G852" s="109">
        <v>1.6408970000000002E-2</v>
      </c>
      <c r="H852" s="110">
        <f t="shared" si="48"/>
        <v>5.560344128851475</v>
      </c>
      <c r="I852" s="127">
        <v>0</v>
      </c>
      <c r="J852" s="127">
        <v>0</v>
      </c>
      <c r="K852" s="110" t="str">
        <f t="shared" si="47"/>
        <v/>
      </c>
      <c r="L852" s="91">
        <f t="shared" si="49"/>
        <v>0</v>
      </c>
      <c r="N852" s="47"/>
    </row>
    <row r="853" spans="1:14" x14ac:dyDescent="0.2">
      <c r="A853" s="90" t="s">
        <v>1921</v>
      </c>
      <c r="B853" s="90" t="s">
        <v>1911</v>
      </c>
      <c r="C853" s="90" t="s">
        <v>1752</v>
      </c>
      <c r="D853" s="90" t="s">
        <v>397</v>
      </c>
      <c r="E853" s="90" t="s">
        <v>398</v>
      </c>
      <c r="F853" s="109">
        <v>0.10461857000000001</v>
      </c>
      <c r="G853" s="109">
        <v>5.0667999999999998E-3</v>
      </c>
      <c r="H853" s="110">
        <f t="shared" si="48"/>
        <v>19.647858608983977</v>
      </c>
      <c r="I853" s="127">
        <v>0</v>
      </c>
      <c r="J853" s="127">
        <v>0</v>
      </c>
      <c r="K853" s="110" t="str">
        <f t="shared" si="47"/>
        <v/>
      </c>
      <c r="L853" s="91">
        <f t="shared" si="49"/>
        <v>0</v>
      </c>
      <c r="N853" s="47"/>
    </row>
    <row r="854" spans="1:14" x14ac:dyDescent="0.2">
      <c r="A854" s="90" t="s">
        <v>1459</v>
      </c>
      <c r="B854" s="90" t="s">
        <v>1460</v>
      </c>
      <c r="C854" s="90" t="s">
        <v>1535</v>
      </c>
      <c r="D854" s="90" t="s">
        <v>396</v>
      </c>
      <c r="E854" s="90" t="s">
        <v>1853</v>
      </c>
      <c r="F854" s="109">
        <v>0.10230549999999999</v>
      </c>
      <c r="G854" s="109">
        <v>2.4982599999999997E-2</v>
      </c>
      <c r="H854" s="110">
        <f t="shared" si="48"/>
        <v>3.0950701688375108</v>
      </c>
      <c r="I854" s="127">
        <v>0</v>
      </c>
      <c r="J854" s="127">
        <v>0</v>
      </c>
      <c r="K854" s="110" t="str">
        <f t="shared" si="47"/>
        <v/>
      </c>
      <c r="L854" s="91">
        <f t="shared" si="49"/>
        <v>0</v>
      </c>
      <c r="N854" s="47"/>
    </row>
    <row r="855" spans="1:14" x14ac:dyDescent="0.2">
      <c r="A855" s="90" t="s">
        <v>2712</v>
      </c>
      <c r="B855" s="90" t="s">
        <v>2713</v>
      </c>
      <c r="C855" s="90" t="s">
        <v>1537</v>
      </c>
      <c r="D855" s="90" t="s">
        <v>396</v>
      </c>
      <c r="E855" s="90" t="s">
        <v>1853</v>
      </c>
      <c r="F855" s="109">
        <v>0.10134700000000001</v>
      </c>
      <c r="G855" s="109">
        <v>4.3612E-3</v>
      </c>
      <c r="H855" s="110">
        <f t="shared" si="48"/>
        <v>22.238328900302669</v>
      </c>
      <c r="I855" s="127">
        <v>0</v>
      </c>
      <c r="J855" s="127">
        <v>0</v>
      </c>
      <c r="K855" s="110" t="str">
        <f t="shared" si="47"/>
        <v/>
      </c>
      <c r="L855" s="91">
        <f t="shared" si="49"/>
        <v>0</v>
      </c>
      <c r="N855" s="47"/>
    </row>
    <row r="856" spans="1:14" x14ac:dyDescent="0.2">
      <c r="A856" s="90" t="s">
        <v>63</v>
      </c>
      <c r="B856" s="90" t="s">
        <v>74</v>
      </c>
      <c r="C856" s="90" t="s">
        <v>1534</v>
      </c>
      <c r="D856" s="90" t="s">
        <v>397</v>
      </c>
      <c r="E856" s="90" t="s">
        <v>398</v>
      </c>
      <c r="F856" s="109">
        <v>0.10073657300000001</v>
      </c>
      <c r="G856" s="109">
        <v>7.8724323999999998E-2</v>
      </c>
      <c r="H856" s="110">
        <f t="shared" si="48"/>
        <v>0.279611788092331</v>
      </c>
      <c r="I856" s="127">
        <v>0</v>
      </c>
      <c r="J856" s="127">
        <v>25.289538719999999</v>
      </c>
      <c r="K856" s="110">
        <f t="shared" si="47"/>
        <v>-1</v>
      </c>
      <c r="L856" s="91">
        <f t="shared" si="49"/>
        <v>0</v>
      </c>
      <c r="N856" s="47"/>
    </row>
    <row r="857" spans="1:14" x14ac:dyDescent="0.2">
      <c r="A857" s="90" t="s">
        <v>1869</v>
      </c>
      <c r="B857" s="90" t="s">
        <v>1607</v>
      </c>
      <c r="C857" s="90" t="s">
        <v>1536</v>
      </c>
      <c r="D857" s="90" t="s">
        <v>1434</v>
      </c>
      <c r="E857" s="90" t="s">
        <v>398</v>
      </c>
      <c r="F857" s="109">
        <v>8.8823880000000008E-2</v>
      </c>
      <c r="G857" s="109">
        <v>0.14506757000000001</v>
      </c>
      <c r="H857" s="110">
        <f t="shared" si="48"/>
        <v>-0.38770684585121262</v>
      </c>
      <c r="I857" s="127">
        <v>0</v>
      </c>
      <c r="J857" s="127">
        <v>0.1139241</v>
      </c>
      <c r="K857" s="110">
        <f t="shared" si="47"/>
        <v>-1</v>
      </c>
      <c r="L857" s="91">
        <f t="shared" si="49"/>
        <v>0</v>
      </c>
      <c r="N857" s="47"/>
    </row>
    <row r="858" spans="1:14" x14ac:dyDescent="0.2">
      <c r="A858" s="90" t="s">
        <v>1982</v>
      </c>
      <c r="B858" s="90" t="s">
        <v>1748</v>
      </c>
      <c r="C858" s="90" t="s">
        <v>1530</v>
      </c>
      <c r="D858" s="90" t="s">
        <v>396</v>
      </c>
      <c r="E858" s="90" t="s">
        <v>1853</v>
      </c>
      <c r="F858" s="109">
        <v>7.8518470000000007E-2</v>
      </c>
      <c r="G858" s="109">
        <v>6.8070309999999995E-2</v>
      </c>
      <c r="H858" s="110">
        <f t="shared" si="48"/>
        <v>0.15349070688821631</v>
      </c>
      <c r="I858" s="127">
        <v>0</v>
      </c>
      <c r="J858" s="127">
        <v>1.4124709999999999E-2</v>
      </c>
      <c r="K858" s="110">
        <f t="shared" si="47"/>
        <v>-1</v>
      </c>
      <c r="L858" s="91">
        <f t="shared" si="49"/>
        <v>0</v>
      </c>
      <c r="N858" s="47"/>
    </row>
    <row r="859" spans="1:14" x14ac:dyDescent="0.2">
      <c r="A859" s="90" t="s">
        <v>327</v>
      </c>
      <c r="B859" s="90" t="s">
        <v>138</v>
      </c>
      <c r="C859" s="90" t="s">
        <v>1538</v>
      </c>
      <c r="D859" s="90" t="s">
        <v>397</v>
      </c>
      <c r="E859" s="90" t="s">
        <v>398</v>
      </c>
      <c r="F859" s="109">
        <v>7.1722479999999991E-2</v>
      </c>
      <c r="G859" s="109">
        <v>8.2194450000000002E-2</v>
      </c>
      <c r="H859" s="110">
        <f t="shared" si="48"/>
        <v>-0.12740483086145127</v>
      </c>
      <c r="I859" s="127">
        <v>0</v>
      </c>
      <c r="J859" s="127">
        <v>1.3432649999999999E-2</v>
      </c>
      <c r="K859" s="110">
        <f t="shared" si="47"/>
        <v>-1</v>
      </c>
      <c r="L859" s="91">
        <f t="shared" si="49"/>
        <v>0</v>
      </c>
      <c r="N859" s="47"/>
    </row>
    <row r="860" spans="1:14" x14ac:dyDescent="0.2">
      <c r="A860" s="90" t="s">
        <v>1963</v>
      </c>
      <c r="B860" s="90" t="s">
        <v>377</v>
      </c>
      <c r="C860" s="90" t="s">
        <v>1530</v>
      </c>
      <c r="D860" s="90" t="s">
        <v>396</v>
      </c>
      <c r="E860" s="90" t="s">
        <v>1853</v>
      </c>
      <c r="F860" s="109">
        <v>6.758583E-2</v>
      </c>
      <c r="G860" s="109">
        <v>2.4836959999999998E-2</v>
      </c>
      <c r="H860" s="110">
        <f t="shared" si="48"/>
        <v>1.7211796451739669</v>
      </c>
      <c r="I860" s="127">
        <v>0</v>
      </c>
      <c r="J860" s="127">
        <v>0</v>
      </c>
      <c r="K860" s="110" t="str">
        <f t="shared" si="47"/>
        <v/>
      </c>
      <c r="L860" s="91">
        <f t="shared" si="49"/>
        <v>0</v>
      </c>
      <c r="N860" s="47"/>
    </row>
    <row r="861" spans="1:14" x14ac:dyDescent="0.2">
      <c r="A861" s="90" t="s">
        <v>2824</v>
      </c>
      <c r="B861" s="90" t="s">
        <v>2825</v>
      </c>
      <c r="C861" s="90" t="s">
        <v>1536</v>
      </c>
      <c r="D861" s="90" t="s">
        <v>1434</v>
      </c>
      <c r="E861" s="90" t="s">
        <v>398</v>
      </c>
      <c r="F861" s="109">
        <v>6.6162139999999994E-2</v>
      </c>
      <c r="G861" s="109">
        <v>0</v>
      </c>
      <c r="H861" s="110" t="str">
        <f t="shared" si="48"/>
        <v/>
      </c>
      <c r="I861" s="127">
        <v>0</v>
      </c>
      <c r="J861" s="127">
        <v>0</v>
      </c>
      <c r="K861" s="110" t="str">
        <f t="shared" si="47"/>
        <v/>
      </c>
      <c r="L861" s="91">
        <f t="shared" si="49"/>
        <v>0</v>
      </c>
      <c r="N861" s="47"/>
    </row>
    <row r="862" spans="1:14" x14ac:dyDescent="0.2">
      <c r="A862" s="90" t="s">
        <v>43</v>
      </c>
      <c r="B862" s="90" t="s">
        <v>984</v>
      </c>
      <c r="C862" s="90" t="s">
        <v>1535</v>
      </c>
      <c r="D862" s="90" t="s">
        <v>396</v>
      </c>
      <c r="E862" s="90" t="s">
        <v>1853</v>
      </c>
      <c r="F862" s="109">
        <v>6.4659654999999996E-2</v>
      </c>
      <c r="G862" s="109">
        <v>5.6806949999999995E-2</v>
      </c>
      <c r="H862" s="110">
        <f t="shared" si="48"/>
        <v>0.13823493428180877</v>
      </c>
      <c r="I862" s="127">
        <v>0</v>
      </c>
      <c r="J862" s="127">
        <v>3.065296E-2</v>
      </c>
      <c r="K862" s="110">
        <f t="shared" si="47"/>
        <v>-1</v>
      </c>
      <c r="L862" s="91">
        <f t="shared" si="49"/>
        <v>0</v>
      </c>
      <c r="N862" s="47"/>
    </row>
    <row r="863" spans="1:14" x14ac:dyDescent="0.2">
      <c r="A863" s="90" t="s">
        <v>1655</v>
      </c>
      <c r="B863" s="90" t="s">
        <v>673</v>
      </c>
      <c r="C863" s="90" t="s">
        <v>1534</v>
      </c>
      <c r="D863" s="90" t="s">
        <v>397</v>
      </c>
      <c r="E863" s="90" t="s">
        <v>398</v>
      </c>
      <c r="F863" s="109">
        <v>6.2114139999999998E-2</v>
      </c>
      <c r="G863" s="109">
        <v>8.7605219999999998E-2</v>
      </c>
      <c r="H863" s="110">
        <f t="shared" si="48"/>
        <v>-0.29097672490292248</v>
      </c>
      <c r="I863" s="127">
        <v>0</v>
      </c>
      <c r="J863" s="127">
        <v>1.7131500000000001E-2</v>
      </c>
      <c r="K863" s="110">
        <f t="shared" ref="K863:K926" si="50">IF(ISERROR(I863/J863-1),"",IF((I863/J863-1)&gt;10000%,"",I863/J863-1))</f>
        <v>-1</v>
      </c>
      <c r="L863" s="91">
        <f t="shared" si="49"/>
        <v>0</v>
      </c>
      <c r="N863" s="47"/>
    </row>
    <row r="864" spans="1:14" x14ac:dyDescent="0.2">
      <c r="A864" s="90" t="s">
        <v>2728</v>
      </c>
      <c r="B864" s="90" t="s">
        <v>2729</v>
      </c>
      <c r="C864" s="90" t="s">
        <v>1537</v>
      </c>
      <c r="D864" s="90" t="s">
        <v>396</v>
      </c>
      <c r="E864" s="90" t="s">
        <v>1853</v>
      </c>
      <c r="F864" s="109">
        <v>6.1823080000000002E-2</v>
      </c>
      <c r="G864" s="109">
        <v>9.9191999999999987E-4</v>
      </c>
      <c r="H864" s="110">
        <f t="shared" si="48"/>
        <v>61.326679570933152</v>
      </c>
      <c r="I864" s="127">
        <v>0</v>
      </c>
      <c r="J864" s="127">
        <v>0</v>
      </c>
      <c r="K864" s="110" t="str">
        <f t="shared" si="50"/>
        <v/>
      </c>
      <c r="L864" s="91">
        <f t="shared" si="49"/>
        <v>0</v>
      </c>
      <c r="N864" s="47"/>
    </row>
    <row r="865" spans="1:14" x14ac:dyDescent="0.2">
      <c r="A865" s="90" t="s">
        <v>273</v>
      </c>
      <c r="B865" s="90" t="s">
        <v>274</v>
      </c>
      <c r="C865" s="90" t="s">
        <v>296</v>
      </c>
      <c r="D865" s="90" t="s">
        <v>1434</v>
      </c>
      <c r="E865" s="90" t="s">
        <v>1853</v>
      </c>
      <c r="F865" s="109">
        <v>5.7576199999999994E-2</v>
      </c>
      <c r="G865" s="109">
        <v>0.42355812999999998</v>
      </c>
      <c r="H865" s="110">
        <f t="shared" si="48"/>
        <v>-0.86406541175351781</v>
      </c>
      <c r="I865" s="127">
        <v>0</v>
      </c>
      <c r="J865" s="127">
        <v>0.17075477999999999</v>
      </c>
      <c r="K865" s="110">
        <f t="shared" si="50"/>
        <v>-1</v>
      </c>
      <c r="L865" s="91">
        <f t="shared" si="49"/>
        <v>0</v>
      </c>
      <c r="N865" s="47"/>
    </row>
    <row r="866" spans="1:14" x14ac:dyDescent="0.2">
      <c r="A866" s="90" t="s">
        <v>2768</v>
      </c>
      <c r="B866" s="90" t="s">
        <v>2769</v>
      </c>
      <c r="C866" s="90" t="s">
        <v>296</v>
      </c>
      <c r="D866" s="90" t="s">
        <v>397</v>
      </c>
      <c r="E866" s="90" t="s">
        <v>398</v>
      </c>
      <c r="F866" s="109">
        <v>5.6340000000000001E-2</v>
      </c>
      <c r="G866" s="109">
        <v>1.09639</v>
      </c>
      <c r="H866" s="110">
        <f t="shared" si="48"/>
        <v>-0.94861317596840544</v>
      </c>
      <c r="I866" s="127">
        <v>0</v>
      </c>
      <c r="J866" s="127">
        <v>0</v>
      </c>
      <c r="K866" s="110" t="str">
        <f t="shared" si="50"/>
        <v/>
      </c>
      <c r="L866" s="91">
        <f t="shared" si="49"/>
        <v>0</v>
      </c>
      <c r="N866" s="47"/>
    </row>
    <row r="867" spans="1:14" x14ac:dyDescent="0.2">
      <c r="A867" s="90" t="s">
        <v>2869</v>
      </c>
      <c r="B867" s="90" t="s">
        <v>2855</v>
      </c>
      <c r="C867" s="90" t="s">
        <v>1536</v>
      </c>
      <c r="D867" s="90" t="s">
        <v>396</v>
      </c>
      <c r="E867" s="90" t="s">
        <v>1853</v>
      </c>
      <c r="F867" s="109">
        <v>5.6112000000000002E-2</v>
      </c>
      <c r="G867" s="109">
        <v>4.7124999999999997E-3</v>
      </c>
      <c r="H867" s="110">
        <f t="shared" si="48"/>
        <v>10.907055702917773</v>
      </c>
      <c r="I867" s="127">
        <v>0</v>
      </c>
      <c r="J867" s="127">
        <v>0</v>
      </c>
      <c r="K867" s="110" t="str">
        <f t="shared" si="50"/>
        <v/>
      </c>
      <c r="L867" s="91">
        <f t="shared" si="49"/>
        <v>0</v>
      </c>
      <c r="N867" s="47"/>
    </row>
    <row r="868" spans="1:14" x14ac:dyDescent="0.2">
      <c r="A868" s="90" t="s">
        <v>2426</v>
      </c>
      <c r="B868" s="90" t="s">
        <v>2427</v>
      </c>
      <c r="C868" s="90" t="s">
        <v>1537</v>
      </c>
      <c r="D868" s="90" t="s">
        <v>396</v>
      </c>
      <c r="E868" s="90" t="s">
        <v>1853</v>
      </c>
      <c r="F868" s="109">
        <v>5.22718E-2</v>
      </c>
      <c r="G868" s="109">
        <v>1.8924E-3</v>
      </c>
      <c r="H868" s="110">
        <f t="shared" si="48"/>
        <v>26.621961530331852</v>
      </c>
      <c r="I868" s="127">
        <v>0</v>
      </c>
      <c r="J868" s="127">
        <v>0</v>
      </c>
      <c r="K868" s="110" t="str">
        <f t="shared" si="50"/>
        <v/>
      </c>
      <c r="L868" s="91">
        <f t="shared" si="49"/>
        <v>0</v>
      </c>
      <c r="N868" s="47"/>
    </row>
    <row r="869" spans="1:14" x14ac:dyDescent="0.2">
      <c r="A869" s="90" t="s">
        <v>625</v>
      </c>
      <c r="B869" s="90" t="s">
        <v>638</v>
      </c>
      <c r="C869" s="90" t="s">
        <v>1537</v>
      </c>
      <c r="D869" s="90" t="s">
        <v>396</v>
      </c>
      <c r="E869" s="90" t="s">
        <v>1853</v>
      </c>
      <c r="F869" s="109">
        <v>4.7253000000000003E-2</v>
      </c>
      <c r="G869" s="109">
        <v>1.047937E-2</v>
      </c>
      <c r="H869" s="110">
        <f t="shared" si="48"/>
        <v>3.5091451108225025</v>
      </c>
      <c r="I869" s="127">
        <v>0</v>
      </c>
      <c r="J869" s="127">
        <v>1.007765E-2</v>
      </c>
      <c r="K869" s="110">
        <f t="shared" si="50"/>
        <v>-1</v>
      </c>
      <c r="L869" s="91">
        <f t="shared" si="49"/>
        <v>0</v>
      </c>
      <c r="N869" s="47"/>
    </row>
    <row r="870" spans="1:14" x14ac:dyDescent="0.2">
      <c r="A870" s="90" t="s">
        <v>1465</v>
      </c>
      <c r="B870" s="90" t="s">
        <v>1466</v>
      </c>
      <c r="C870" s="90" t="s">
        <v>296</v>
      </c>
      <c r="D870" s="90" t="s">
        <v>1434</v>
      </c>
      <c r="E870" s="90" t="s">
        <v>1853</v>
      </c>
      <c r="F870" s="109">
        <v>4.6915978999999997E-2</v>
      </c>
      <c r="G870" s="109">
        <v>8.9313524000000005E-2</v>
      </c>
      <c r="H870" s="110">
        <f t="shared" si="48"/>
        <v>-0.47470464831283565</v>
      </c>
      <c r="I870" s="127">
        <v>0</v>
      </c>
      <c r="J870" s="127">
        <v>3.0126E-2</v>
      </c>
      <c r="K870" s="110">
        <f t="shared" si="50"/>
        <v>-1</v>
      </c>
      <c r="L870" s="91">
        <f t="shared" si="49"/>
        <v>0</v>
      </c>
      <c r="N870" s="47"/>
    </row>
    <row r="871" spans="1:14" x14ac:dyDescent="0.2">
      <c r="A871" s="90" t="s">
        <v>44</v>
      </c>
      <c r="B871" s="90" t="s">
        <v>983</v>
      </c>
      <c r="C871" s="90" t="s">
        <v>1535</v>
      </c>
      <c r="D871" s="90" t="s">
        <v>396</v>
      </c>
      <c r="E871" s="90" t="s">
        <v>1853</v>
      </c>
      <c r="F871" s="109">
        <v>4.490827E-2</v>
      </c>
      <c r="G871" s="109">
        <v>0.20280761</v>
      </c>
      <c r="H871" s="110">
        <f t="shared" si="48"/>
        <v>-0.77856713562178459</v>
      </c>
      <c r="I871" s="127">
        <v>0</v>
      </c>
      <c r="J871" s="127">
        <v>8.4194929999999987E-2</v>
      </c>
      <c r="K871" s="110">
        <f t="shared" si="50"/>
        <v>-1</v>
      </c>
      <c r="L871" s="91">
        <f t="shared" si="49"/>
        <v>0</v>
      </c>
      <c r="N871" s="47"/>
    </row>
    <row r="872" spans="1:14" x14ac:dyDescent="0.2">
      <c r="A872" s="90" t="s">
        <v>2416</v>
      </c>
      <c r="B872" s="90" t="s">
        <v>2417</v>
      </c>
      <c r="C872" s="90" t="s">
        <v>1536</v>
      </c>
      <c r="D872" s="90" t="s">
        <v>1434</v>
      </c>
      <c r="E872" s="90" t="s">
        <v>398</v>
      </c>
      <c r="F872" s="109">
        <v>4.4850139999999997E-2</v>
      </c>
      <c r="G872" s="109">
        <v>0</v>
      </c>
      <c r="H872" s="110" t="str">
        <f t="shared" si="48"/>
        <v/>
      </c>
      <c r="I872" s="127">
        <v>0</v>
      </c>
      <c r="J872" s="127">
        <v>0</v>
      </c>
      <c r="K872" s="110" t="str">
        <f t="shared" si="50"/>
        <v/>
      </c>
      <c r="L872" s="91">
        <f t="shared" si="49"/>
        <v>0</v>
      </c>
      <c r="N872" s="47"/>
    </row>
    <row r="873" spans="1:14" x14ac:dyDescent="0.2">
      <c r="A873" s="90" t="s">
        <v>1421</v>
      </c>
      <c r="B873" s="90" t="s">
        <v>1435</v>
      </c>
      <c r="C873" s="90" t="s">
        <v>879</v>
      </c>
      <c r="D873" s="90" t="s">
        <v>396</v>
      </c>
      <c r="E873" s="90" t="s">
        <v>1853</v>
      </c>
      <c r="F873" s="109">
        <v>4.4388800000000006E-2</v>
      </c>
      <c r="G873" s="109">
        <v>0</v>
      </c>
      <c r="H873" s="110" t="str">
        <f t="shared" si="48"/>
        <v/>
      </c>
      <c r="I873" s="127">
        <v>0</v>
      </c>
      <c r="J873" s="127">
        <v>3.4887777648563798</v>
      </c>
      <c r="K873" s="110">
        <f t="shared" si="50"/>
        <v>-1</v>
      </c>
      <c r="L873" s="91">
        <f t="shared" si="49"/>
        <v>0</v>
      </c>
      <c r="N873" s="47"/>
    </row>
    <row r="874" spans="1:14" x14ac:dyDescent="0.2">
      <c r="A874" s="90" t="s">
        <v>3281</v>
      </c>
      <c r="B874" s="90" t="s">
        <v>3282</v>
      </c>
      <c r="C874" s="90" t="s">
        <v>1537</v>
      </c>
      <c r="D874" s="90" t="s">
        <v>396</v>
      </c>
      <c r="E874" s="90" t="s">
        <v>1853</v>
      </c>
      <c r="F874" s="109">
        <v>4.1988820000000003E-2</v>
      </c>
      <c r="G874" s="109"/>
      <c r="H874" s="110" t="str">
        <f t="shared" si="48"/>
        <v/>
      </c>
      <c r="I874" s="127">
        <v>0</v>
      </c>
      <c r="J874" s="127"/>
      <c r="K874" s="110" t="str">
        <f t="shared" si="50"/>
        <v/>
      </c>
      <c r="L874" s="91">
        <f t="shared" ref="L874:L903" si="51">IF(ISERROR(I874/F874),"",IF(I874/F874&gt;10000%,"",I874/F874))</f>
        <v>0</v>
      </c>
      <c r="N874" s="47"/>
    </row>
    <row r="875" spans="1:14" x14ac:dyDescent="0.2">
      <c r="A875" s="90" t="s">
        <v>153</v>
      </c>
      <c r="B875" s="90" t="s">
        <v>154</v>
      </c>
      <c r="C875" s="90" t="s">
        <v>1538</v>
      </c>
      <c r="D875" s="90" t="s">
        <v>397</v>
      </c>
      <c r="E875" s="90" t="s">
        <v>398</v>
      </c>
      <c r="F875" s="109">
        <v>3.9884845000000002E-2</v>
      </c>
      <c r="G875" s="109">
        <v>0.13517372499999999</v>
      </c>
      <c r="H875" s="110">
        <f t="shared" si="48"/>
        <v>-0.70493640683498215</v>
      </c>
      <c r="I875" s="127">
        <v>0</v>
      </c>
      <c r="J875" s="127">
        <v>20.196560899999998</v>
      </c>
      <c r="K875" s="110">
        <f t="shared" si="50"/>
        <v>-1</v>
      </c>
      <c r="L875" s="91">
        <f t="shared" si="51"/>
        <v>0</v>
      </c>
      <c r="N875" s="47"/>
    </row>
    <row r="876" spans="1:14" x14ac:dyDescent="0.2">
      <c r="A876" s="90" t="s">
        <v>1928</v>
      </c>
      <c r="B876" s="90" t="s">
        <v>1918</v>
      </c>
      <c r="C876" s="90" t="s">
        <v>1752</v>
      </c>
      <c r="D876" s="90" t="s">
        <v>397</v>
      </c>
      <c r="E876" s="90" t="s">
        <v>398</v>
      </c>
      <c r="F876" s="109">
        <v>3.7142440000000006E-2</v>
      </c>
      <c r="G876" s="109">
        <v>0</v>
      </c>
      <c r="H876" s="110" t="str">
        <f t="shared" si="48"/>
        <v/>
      </c>
      <c r="I876" s="127">
        <v>0</v>
      </c>
      <c r="J876" s="127">
        <v>2.12823370293198</v>
      </c>
      <c r="K876" s="110">
        <f t="shared" si="50"/>
        <v>-1</v>
      </c>
      <c r="L876" s="91">
        <f t="shared" si="51"/>
        <v>0</v>
      </c>
      <c r="N876" s="47"/>
    </row>
    <row r="877" spans="1:14" x14ac:dyDescent="0.2">
      <c r="A877" s="90" t="s">
        <v>2828</v>
      </c>
      <c r="B877" s="90" t="s">
        <v>2829</v>
      </c>
      <c r="C877" s="90" t="s">
        <v>1536</v>
      </c>
      <c r="D877" s="90" t="s">
        <v>1434</v>
      </c>
      <c r="E877" s="90" t="s">
        <v>398</v>
      </c>
      <c r="F877" s="109">
        <v>3.678936E-2</v>
      </c>
      <c r="G877" s="109">
        <v>0</v>
      </c>
      <c r="H877" s="110" t="str">
        <f t="shared" si="48"/>
        <v/>
      </c>
      <c r="I877" s="127">
        <v>0</v>
      </c>
      <c r="J877" s="127">
        <v>0</v>
      </c>
      <c r="K877" s="110" t="str">
        <f t="shared" si="50"/>
        <v/>
      </c>
      <c r="L877" s="91">
        <f t="shared" si="51"/>
        <v>0</v>
      </c>
      <c r="N877" s="47"/>
    </row>
    <row r="878" spans="1:14" x14ac:dyDescent="0.2">
      <c r="A878" s="90" t="s">
        <v>1391</v>
      </c>
      <c r="B878" s="90" t="s">
        <v>1392</v>
      </c>
      <c r="C878" s="90" t="s">
        <v>1549</v>
      </c>
      <c r="D878" s="90" t="s">
        <v>397</v>
      </c>
      <c r="E878" s="90" t="s">
        <v>1853</v>
      </c>
      <c r="F878" s="109">
        <v>3.3446190000000001E-2</v>
      </c>
      <c r="G878" s="109">
        <v>8.3765999999999997E-3</v>
      </c>
      <c r="H878" s="110">
        <f t="shared" si="48"/>
        <v>2.9928121194756825</v>
      </c>
      <c r="I878" s="127">
        <v>0</v>
      </c>
      <c r="J878" s="127">
        <v>0</v>
      </c>
      <c r="K878" s="110" t="str">
        <f t="shared" si="50"/>
        <v/>
      </c>
      <c r="L878" s="91">
        <f t="shared" si="51"/>
        <v>0</v>
      </c>
      <c r="N878" s="47"/>
    </row>
    <row r="879" spans="1:14" x14ac:dyDescent="0.2">
      <c r="A879" s="90" t="s">
        <v>151</v>
      </c>
      <c r="B879" s="90" t="s">
        <v>152</v>
      </c>
      <c r="C879" s="90" t="s">
        <v>1538</v>
      </c>
      <c r="D879" s="90" t="s">
        <v>397</v>
      </c>
      <c r="E879" s="90" t="s">
        <v>398</v>
      </c>
      <c r="F879" s="109">
        <v>3.2627613999999999E-2</v>
      </c>
      <c r="G879" s="109">
        <v>3.7137939000000002E-2</v>
      </c>
      <c r="H879" s="110">
        <f t="shared" si="48"/>
        <v>-0.12144790802742178</v>
      </c>
      <c r="I879" s="127">
        <v>0</v>
      </c>
      <c r="J879" s="127">
        <v>0</v>
      </c>
      <c r="K879" s="110" t="str">
        <f t="shared" si="50"/>
        <v/>
      </c>
      <c r="L879" s="91">
        <f t="shared" si="51"/>
        <v>0</v>
      </c>
      <c r="N879" s="47"/>
    </row>
    <row r="880" spans="1:14" x14ac:dyDescent="0.2">
      <c r="A880" s="90" t="s">
        <v>1383</v>
      </c>
      <c r="B880" s="90" t="s">
        <v>1384</v>
      </c>
      <c r="C880" s="90" t="s">
        <v>879</v>
      </c>
      <c r="D880" s="90" t="s">
        <v>396</v>
      </c>
      <c r="E880" s="90" t="s">
        <v>1853</v>
      </c>
      <c r="F880" s="109">
        <v>3.0482249999999999E-2</v>
      </c>
      <c r="G880" s="109">
        <v>5.4465329999999999E-2</v>
      </c>
      <c r="H880" s="110">
        <f t="shared" si="48"/>
        <v>-0.4403366324963055</v>
      </c>
      <c r="I880" s="127">
        <v>0</v>
      </c>
      <c r="J880" s="127">
        <v>0</v>
      </c>
      <c r="K880" s="110" t="str">
        <f t="shared" si="50"/>
        <v/>
      </c>
      <c r="L880" s="91">
        <f t="shared" si="51"/>
        <v>0</v>
      </c>
      <c r="N880" s="47"/>
    </row>
    <row r="881" spans="1:14" x14ac:dyDescent="0.2">
      <c r="A881" s="90" t="s">
        <v>1927</v>
      </c>
      <c r="B881" s="90" t="s">
        <v>1917</v>
      </c>
      <c r="C881" s="90" t="s">
        <v>1752</v>
      </c>
      <c r="D881" s="90" t="s">
        <v>397</v>
      </c>
      <c r="E881" s="90" t="s">
        <v>398</v>
      </c>
      <c r="F881" s="109">
        <v>2.9834400000000001E-2</v>
      </c>
      <c r="G881" s="109">
        <v>8.4000000000000003E-4</v>
      </c>
      <c r="H881" s="110">
        <f t="shared" si="48"/>
        <v>34.517142857142858</v>
      </c>
      <c r="I881" s="127">
        <v>0</v>
      </c>
      <c r="J881" s="127">
        <v>2.1552770354517001</v>
      </c>
      <c r="K881" s="110">
        <f t="shared" si="50"/>
        <v>-1</v>
      </c>
      <c r="L881" s="91">
        <f t="shared" si="51"/>
        <v>0</v>
      </c>
      <c r="N881" s="47"/>
    </row>
    <row r="882" spans="1:14" x14ac:dyDescent="0.2">
      <c r="A882" s="90" t="s">
        <v>2432</v>
      </c>
      <c r="B882" s="90" t="s">
        <v>2433</v>
      </c>
      <c r="C882" s="90" t="s">
        <v>1537</v>
      </c>
      <c r="D882" s="90" t="s">
        <v>396</v>
      </c>
      <c r="E882" s="90" t="s">
        <v>1853</v>
      </c>
      <c r="F882" s="109">
        <v>2.9243000000000002E-2</v>
      </c>
      <c r="G882" s="109">
        <v>4.2047949999999994E-2</v>
      </c>
      <c r="H882" s="110">
        <f t="shared" si="48"/>
        <v>-0.30453208777122298</v>
      </c>
      <c r="I882" s="127">
        <v>0</v>
      </c>
      <c r="J882" s="127">
        <v>0</v>
      </c>
      <c r="K882" s="110" t="str">
        <f t="shared" si="50"/>
        <v/>
      </c>
      <c r="L882" s="91">
        <f t="shared" si="51"/>
        <v>0</v>
      </c>
      <c r="N882" s="47"/>
    </row>
    <row r="883" spans="1:14" x14ac:dyDescent="0.2">
      <c r="A883" s="90" t="s">
        <v>1463</v>
      </c>
      <c r="B883" s="90" t="s">
        <v>1464</v>
      </c>
      <c r="C883" s="90" t="s">
        <v>296</v>
      </c>
      <c r="D883" s="90" t="s">
        <v>1434</v>
      </c>
      <c r="E883" s="90" t="s">
        <v>1853</v>
      </c>
      <c r="F883" s="109">
        <v>2.8126700000000001E-2</v>
      </c>
      <c r="G883" s="109">
        <v>0.12398344</v>
      </c>
      <c r="H883" s="110">
        <f t="shared" si="48"/>
        <v>-0.77314147760378327</v>
      </c>
      <c r="I883" s="127">
        <v>0</v>
      </c>
      <c r="J883" s="127">
        <v>0.114408</v>
      </c>
      <c r="K883" s="110">
        <f t="shared" si="50"/>
        <v>-1</v>
      </c>
      <c r="L883" s="91">
        <f t="shared" si="51"/>
        <v>0</v>
      </c>
      <c r="N883" s="47"/>
    </row>
    <row r="884" spans="1:14" x14ac:dyDescent="0.2">
      <c r="A884" s="90" t="s">
        <v>2886</v>
      </c>
      <c r="B884" s="90" t="s">
        <v>2887</v>
      </c>
      <c r="C884" s="90" t="s">
        <v>1759</v>
      </c>
      <c r="D884" s="90" t="s">
        <v>396</v>
      </c>
      <c r="E884" s="90" t="s">
        <v>1853</v>
      </c>
      <c r="F884" s="109">
        <v>2.7914120000000001E-2</v>
      </c>
      <c r="G884" s="109">
        <v>1.3373899999999999E-2</v>
      </c>
      <c r="H884" s="110">
        <f t="shared" si="48"/>
        <v>1.0872086676287398</v>
      </c>
      <c r="I884" s="127">
        <v>0</v>
      </c>
      <c r="J884" s="127">
        <v>3.2760950000000004E-2</v>
      </c>
      <c r="K884" s="110">
        <f t="shared" si="50"/>
        <v>-1</v>
      </c>
      <c r="L884" s="91">
        <f t="shared" si="51"/>
        <v>0</v>
      </c>
      <c r="N884" s="47"/>
    </row>
    <row r="885" spans="1:14" x14ac:dyDescent="0.2">
      <c r="A885" s="90" t="s">
        <v>2726</v>
      </c>
      <c r="B885" s="90" t="s">
        <v>2727</v>
      </c>
      <c r="C885" s="90" t="s">
        <v>1537</v>
      </c>
      <c r="D885" s="90" t="s">
        <v>396</v>
      </c>
      <c r="E885" s="90" t="s">
        <v>1853</v>
      </c>
      <c r="F885" s="109">
        <v>2.6654520000000001E-2</v>
      </c>
      <c r="G885" s="109">
        <v>4.8312000000000002E-4</v>
      </c>
      <c r="H885" s="110">
        <f t="shared" si="48"/>
        <v>54.171634376552412</v>
      </c>
      <c r="I885" s="127">
        <v>0</v>
      </c>
      <c r="J885" s="127">
        <v>0</v>
      </c>
      <c r="K885" s="110" t="str">
        <f t="shared" si="50"/>
        <v/>
      </c>
      <c r="L885" s="91">
        <f t="shared" si="51"/>
        <v>0</v>
      </c>
      <c r="N885" s="47"/>
    </row>
    <row r="886" spans="1:14" x14ac:dyDescent="0.2">
      <c r="A886" s="90" t="s">
        <v>2130</v>
      </c>
      <c r="B886" s="90" t="s">
        <v>2129</v>
      </c>
      <c r="C886" s="90" t="s">
        <v>1752</v>
      </c>
      <c r="D886" s="90" t="s">
        <v>397</v>
      </c>
      <c r="E886" s="90" t="s">
        <v>398</v>
      </c>
      <c r="F886" s="109">
        <v>2.6629360000000001E-2</v>
      </c>
      <c r="G886" s="109">
        <v>0.19541135000000001</v>
      </c>
      <c r="H886" s="110">
        <f t="shared" si="48"/>
        <v>-0.86372664637954755</v>
      </c>
      <c r="I886" s="127">
        <v>0</v>
      </c>
      <c r="J886" s="127">
        <v>0</v>
      </c>
      <c r="K886" s="110" t="str">
        <f t="shared" si="50"/>
        <v/>
      </c>
      <c r="L886" s="91">
        <f t="shared" si="51"/>
        <v>0</v>
      </c>
      <c r="N886" s="47"/>
    </row>
    <row r="887" spans="1:14" x14ac:dyDescent="0.2">
      <c r="A887" s="90" t="s">
        <v>2665</v>
      </c>
      <c r="B887" s="90" t="s">
        <v>1731</v>
      </c>
      <c r="C887" s="90" t="s">
        <v>1530</v>
      </c>
      <c r="D887" s="90" t="s">
        <v>396</v>
      </c>
      <c r="E887" s="90" t="s">
        <v>1853</v>
      </c>
      <c r="F887" s="109">
        <v>2.5834720000000002E-2</v>
      </c>
      <c r="G887" s="109">
        <v>6.0225180000000003E-2</v>
      </c>
      <c r="H887" s="110">
        <f t="shared" si="48"/>
        <v>-0.5710312530406717</v>
      </c>
      <c r="I887" s="127">
        <v>0</v>
      </c>
      <c r="J887" s="127">
        <v>1.852728E-2</v>
      </c>
      <c r="K887" s="110">
        <f t="shared" si="50"/>
        <v>-1</v>
      </c>
      <c r="L887" s="91">
        <f t="shared" si="51"/>
        <v>0</v>
      </c>
      <c r="N887" s="47"/>
    </row>
    <row r="888" spans="1:14" x14ac:dyDescent="0.2">
      <c r="A888" s="90" t="s">
        <v>1923</v>
      </c>
      <c r="B888" s="90" t="s">
        <v>1913</v>
      </c>
      <c r="C888" s="90" t="s">
        <v>1752</v>
      </c>
      <c r="D888" s="90" t="s">
        <v>397</v>
      </c>
      <c r="E888" s="90" t="s">
        <v>398</v>
      </c>
      <c r="F888" s="109">
        <v>2.0989790000000001E-2</v>
      </c>
      <c r="G888" s="109">
        <v>9.8799999999999995E-4</v>
      </c>
      <c r="H888" s="110">
        <f t="shared" si="48"/>
        <v>20.244726720647776</v>
      </c>
      <c r="I888" s="127">
        <v>0</v>
      </c>
      <c r="J888" s="127">
        <v>1.50846E-2</v>
      </c>
      <c r="K888" s="110">
        <f t="shared" si="50"/>
        <v>-1</v>
      </c>
      <c r="L888" s="91">
        <f t="shared" si="51"/>
        <v>0</v>
      </c>
      <c r="N888" s="47"/>
    </row>
    <row r="889" spans="1:14" x14ac:dyDescent="0.2">
      <c r="A889" s="90" t="s">
        <v>1769</v>
      </c>
      <c r="B889" s="90" t="s">
        <v>1770</v>
      </c>
      <c r="C889" s="90" t="s">
        <v>1759</v>
      </c>
      <c r="D889" s="90" t="s">
        <v>396</v>
      </c>
      <c r="E889" s="90" t="s">
        <v>1853</v>
      </c>
      <c r="F889" s="109">
        <v>2.080516E-2</v>
      </c>
      <c r="G889" s="109">
        <v>0.66508590000000001</v>
      </c>
      <c r="H889" s="110">
        <f t="shared" si="48"/>
        <v>-0.96871808588935659</v>
      </c>
      <c r="I889" s="127">
        <v>0</v>
      </c>
      <c r="J889" s="127">
        <v>11.21269146</v>
      </c>
      <c r="K889" s="110">
        <f t="shared" si="50"/>
        <v>-1</v>
      </c>
      <c r="L889" s="91">
        <f t="shared" si="51"/>
        <v>0</v>
      </c>
      <c r="N889" s="47"/>
    </row>
    <row r="890" spans="1:14" x14ac:dyDescent="0.2">
      <c r="A890" s="90" t="s">
        <v>2870</v>
      </c>
      <c r="B890" s="90" t="s">
        <v>2856</v>
      </c>
      <c r="C890" s="90" t="s">
        <v>1536</v>
      </c>
      <c r="D890" s="90" t="s">
        <v>396</v>
      </c>
      <c r="E890" s="90" t="s">
        <v>1853</v>
      </c>
      <c r="F890" s="109">
        <v>2.0471E-2</v>
      </c>
      <c r="G890" s="109">
        <v>0</v>
      </c>
      <c r="H890" s="110" t="str">
        <f t="shared" si="48"/>
        <v/>
      </c>
      <c r="I890" s="127">
        <v>0</v>
      </c>
      <c r="J890" s="127">
        <v>0</v>
      </c>
      <c r="K890" s="110" t="str">
        <f t="shared" si="50"/>
        <v/>
      </c>
      <c r="L890" s="91">
        <f t="shared" si="51"/>
        <v>0</v>
      </c>
      <c r="N890" s="47"/>
    </row>
    <row r="891" spans="1:14" x14ac:dyDescent="0.2">
      <c r="A891" s="90" t="s">
        <v>2780</v>
      </c>
      <c r="B891" s="90" t="s">
        <v>2781</v>
      </c>
      <c r="C891" s="90" t="s">
        <v>1752</v>
      </c>
      <c r="D891" s="90" t="s">
        <v>397</v>
      </c>
      <c r="E891" s="90" t="s">
        <v>398</v>
      </c>
      <c r="F891" s="109">
        <v>1.9057259999999999E-2</v>
      </c>
      <c r="G891" s="109">
        <v>0</v>
      </c>
      <c r="H891" s="110" t="str">
        <f t="shared" si="48"/>
        <v/>
      </c>
      <c r="I891" s="127">
        <v>0</v>
      </c>
      <c r="J891" s="127">
        <v>0.35993669542643397</v>
      </c>
      <c r="K891" s="110">
        <f t="shared" si="50"/>
        <v>-1</v>
      </c>
      <c r="L891" s="91">
        <f t="shared" si="51"/>
        <v>0</v>
      </c>
      <c r="N891" s="47"/>
    </row>
    <row r="892" spans="1:14" x14ac:dyDescent="0.2">
      <c r="A892" s="90" t="s">
        <v>2114</v>
      </c>
      <c r="B892" s="90" t="s">
        <v>1452</v>
      </c>
      <c r="C892" s="90" t="s">
        <v>1531</v>
      </c>
      <c r="D892" s="90" t="s">
        <v>396</v>
      </c>
      <c r="E892" s="90" t="s">
        <v>1853</v>
      </c>
      <c r="F892" s="109">
        <v>1.6900800000000001E-2</v>
      </c>
      <c r="G892" s="109">
        <v>0</v>
      </c>
      <c r="H892" s="110" t="str">
        <f t="shared" si="48"/>
        <v/>
      </c>
      <c r="I892" s="127">
        <v>0</v>
      </c>
      <c r="J892" s="127">
        <v>0</v>
      </c>
      <c r="K892" s="110" t="str">
        <f t="shared" si="50"/>
        <v/>
      </c>
      <c r="L892" s="91">
        <f t="shared" si="51"/>
        <v>0</v>
      </c>
      <c r="N892" s="47"/>
    </row>
    <row r="893" spans="1:14" x14ac:dyDescent="0.2">
      <c r="A893" s="90" t="s">
        <v>2707</v>
      </c>
      <c r="B893" s="90" t="s">
        <v>155</v>
      </c>
      <c r="C893" s="90" t="s">
        <v>1538</v>
      </c>
      <c r="D893" s="90" t="s">
        <v>397</v>
      </c>
      <c r="E893" s="90" t="s">
        <v>398</v>
      </c>
      <c r="F893" s="109">
        <v>1.6859606999999999E-2</v>
      </c>
      <c r="G893" s="109">
        <v>3.8250758000000003E-2</v>
      </c>
      <c r="H893" s="110">
        <f t="shared" si="48"/>
        <v>-0.55923469542747362</v>
      </c>
      <c r="I893" s="127">
        <v>0</v>
      </c>
      <c r="J893" s="127">
        <v>0</v>
      </c>
      <c r="K893" s="110" t="str">
        <f t="shared" si="50"/>
        <v/>
      </c>
      <c r="L893" s="91">
        <f t="shared" si="51"/>
        <v>0</v>
      </c>
      <c r="N893" s="47"/>
    </row>
    <row r="894" spans="1:14" x14ac:dyDescent="0.2">
      <c r="A894" s="90" t="s">
        <v>2085</v>
      </c>
      <c r="B894" s="90" t="s">
        <v>120</v>
      </c>
      <c r="C894" s="90" t="s">
        <v>1530</v>
      </c>
      <c r="D894" s="90" t="s">
        <v>396</v>
      </c>
      <c r="E894" s="90" t="s">
        <v>1853</v>
      </c>
      <c r="F894" s="109">
        <v>1.6832470000000002E-2</v>
      </c>
      <c r="G894" s="109">
        <v>0</v>
      </c>
      <c r="H894" s="110" t="str">
        <f t="shared" si="48"/>
        <v/>
      </c>
      <c r="I894" s="127">
        <v>0</v>
      </c>
      <c r="J894" s="127">
        <v>0</v>
      </c>
      <c r="K894" s="110" t="str">
        <f t="shared" si="50"/>
        <v/>
      </c>
      <c r="L894" s="91">
        <f t="shared" si="51"/>
        <v>0</v>
      </c>
      <c r="N894" s="47"/>
    </row>
    <row r="895" spans="1:14" x14ac:dyDescent="0.2">
      <c r="A895" s="90" t="s">
        <v>1994</v>
      </c>
      <c r="B895" s="90" t="s">
        <v>2288</v>
      </c>
      <c r="C895" s="90" t="s">
        <v>879</v>
      </c>
      <c r="D895" s="90" t="s">
        <v>396</v>
      </c>
      <c r="E895" s="90" t="s">
        <v>1853</v>
      </c>
      <c r="F895" s="109">
        <v>1.6514999999999998E-2</v>
      </c>
      <c r="G895" s="109">
        <v>0.18048</v>
      </c>
      <c r="H895" s="110">
        <f t="shared" si="48"/>
        <v>-0.90849401595744683</v>
      </c>
      <c r="I895" s="127">
        <v>0</v>
      </c>
      <c r="J895" s="127">
        <v>0.18048</v>
      </c>
      <c r="K895" s="110">
        <f t="shared" si="50"/>
        <v>-1</v>
      </c>
      <c r="L895" s="91">
        <f t="shared" si="51"/>
        <v>0</v>
      </c>
      <c r="N895" s="47"/>
    </row>
    <row r="896" spans="1:14" x14ac:dyDescent="0.2">
      <c r="A896" s="90" t="s">
        <v>1977</v>
      </c>
      <c r="B896" s="90" t="s">
        <v>1735</v>
      </c>
      <c r="C896" s="90" t="s">
        <v>1530</v>
      </c>
      <c r="D896" s="90" t="s">
        <v>396</v>
      </c>
      <c r="E896" s="90" t="s">
        <v>1853</v>
      </c>
      <c r="F896" s="109">
        <v>1.6332006E-2</v>
      </c>
      <c r="G896" s="109">
        <v>0.35417689000000002</v>
      </c>
      <c r="H896" s="110">
        <f t="shared" si="48"/>
        <v>-0.95388743178585145</v>
      </c>
      <c r="I896" s="127">
        <v>0</v>
      </c>
      <c r="J896" s="127">
        <v>0</v>
      </c>
      <c r="K896" s="110" t="str">
        <f t="shared" si="50"/>
        <v/>
      </c>
      <c r="L896" s="91">
        <f t="shared" si="51"/>
        <v>0</v>
      </c>
      <c r="N896" s="47"/>
    </row>
    <row r="897" spans="1:14" x14ac:dyDescent="0.2">
      <c r="A897" s="90" t="s">
        <v>2140</v>
      </c>
      <c r="B897" s="90" t="s">
        <v>2139</v>
      </c>
      <c r="C897" s="90" t="s">
        <v>1752</v>
      </c>
      <c r="D897" s="90" t="s">
        <v>397</v>
      </c>
      <c r="E897" s="90" t="s">
        <v>398</v>
      </c>
      <c r="F897" s="109">
        <v>1.6E-2</v>
      </c>
      <c r="G897" s="109">
        <v>0</v>
      </c>
      <c r="H897" s="110" t="str">
        <f t="shared" si="48"/>
        <v/>
      </c>
      <c r="I897" s="127">
        <v>0</v>
      </c>
      <c r="J897" s="127">
        <v>0</v>
      </c>
      <c r="K897" s="110" t="str">
        <f t="shared" si="50"/>
        <v/>
      </c>
      <c r="L897" s="91">
        <f t="shared" si="51"/>
        <v>0</v>
      </c>
      <c r="N897" s="47"/>
    </row>
    <row r="898" spans="1:14" x14ac:dyDescent="0.2">
      <c r="A898" s="90" t="s">
        <v>3286</v>
      </c>
      <c r="B898" s="90" t="s">
        <v>3287</v>
      </c>
      <c r="C898" s="90" t="s">
        <v>1530</v>
      </c>
      <c r="D898" s="90" t="s">
        <v>396</v>
      </c>
      <c r="E898" s="90" t="s">
        <v>398</v>
      </c>
      <c r="F898" s="109">
        <v>1.562028E-2</v>
      </c>
      <c r="G898" s="109"/>
      <c r="H898" s="110" t="str">
        <f t="shared" si="48"/>
        <v/>
      </c>
      <c r="I898" s="127">
        <v>0</v>
      </c>
      <c r="J898" s="127"/>
      <c r="K898" s="110" t="str">
        <f t="shared" si="50"/>
        <v/>
      </c>
      <c r="L898" s="91">
        <f t="shared" si="51"/>
        <v>0</v>
      </c>
      <c r="N898" s="47"/>
    </row>
    <row r="899" spans="1:14" x14ac:dyDescent="0.2">
      <c r="A899" s="90" t="s">
        <v>1825</v>
      </c>
      <c r="B899" s="90" t="s">
        <v>1846</v>
      </c>
      <c r="C899" s="90" t="s">
        <v>1173</v>
      </c>
      <c r="D899" s="90" t="s">
        <v>396</v>
      </c>
      <c r="E899" s="90" t="s">
        <v>1853</v>
      </c>
      <c r="F899" s="109">
        <v>1.5479135E-2</v>
      </c>
      <c r="G899" s="109">
        <v>1.1019375E-2</v>
      </c>
      <c r="H899" s="110">
        <f t="shared" si="48"/>
        <v>0.40471986841358976</v>
      </c>
      <c r="I899" s="127">
        <v>0</v>
      </c>
      <c r="J899" s="127">
        <v>2.9939246385496999E-3</v>
      </c>
      <c r="K899" s="110">
        <f t="shared" si="50"/>
        <v>-1</v>
      </c>
      <c r="L899" s="91">
        <f t="shared" si="51"/>
        <v>0</v>
      </c>
      <c r="N899" s="47"/>
    </row>
    <row r="900" spans="1:14" x14ac:dyDescent="0.2">
      <c r="A900" s="90" t="s">
        <v>2492</v>
      </c>
      <c r="B900" s="90" t="s">
        <v>2493</v>
      </c>
      <c r="C900" s="90" t="s">
        <v>1752</v>
      </c>
      <c r="D900" s="90" t="s">
        <v>397</v>
      </c>
      <c r="E900" s="90" t="s">
        <v>398</v>
      </c>
      <c r="F900" s="109">
        <v>1.5226120000000001E-2</v>
      </c>
      <c r="G900" s="109">
        <v>0</v>
      </c>
      <c r="H900" s="110" t="str">
        <f t="shared" si="48"/>
        <v/>
      </c>
      <c r="I900" s="127">
        <v>0</v>
      </c>
      <c r="J900" s="127">
        <v>0</v>
      </c>
      <c r="K900" s="110" t="str">
        <f t="shared" si="50"/>
        <v/>
      </c>
      <c r="L900" s="91">
        <f t="shared" si="51"/>
        <v>0</v>
      </c>
      <c r="N900" s="47"/>
    </row>
    <row r="901" spans="1:14" x14ac:dyDescent="0.2">
      <c r="A901" s="90" t="s">
        <v>2518</v>
      </c>
      <c r="B901" s="90" t="s">
        <v>2519</v>
      </c>
      <c r="C901" s="90" t="s">
        <v>296</v>
      </c>
      <c r="D901" s="90" t="s">
        <v>397</v>
      </c>
      <c r="E901" s="90" t="s">
        <v>398</v>
      </c>
      <c r="F901" s="109">
        <v>1.455591E-2</v>
      </c>
      <c r="G901" s="109">
        <v>8.6490200000000003E-3</v>
      </c>
      <c r="H901" s="110">
        <f t="shared" si="48"/>
        <v>0.68295483187690631</v>
      </c>
      <c r="I901" s="127">
        <v>0</v>
      </c>
      <c r="J901" s="127">
        <v>6.7450000000000001E-3</v>
      </c>
      <c r="K901" s="110">
        <f t="shared" si="50"/>
        <v>-1</v>
      </c>
      <c r="L901" s="91">
        <f t="shared" si="51"/>
        <v>0</v>
      </c>
      <c r="N901" s="47"/>
    </row>
    <row r="902" spans="1:14" x14ac:dyDescent="0.2">
      <c r="A902" s="90" t="s">
        <v>1407</v>
      </c>
      <c r="B902" s="90" t="s">
        <v>1408</v>
      </c>
      <c r="C902" s="90" t="s">
        <v>879</v>
      </c>
      <c r="D902" s="90" t="s">
        <v>396</v>
      </c>
      <c r="E902" s="90" t="s">
        <v>1853</v>
      </c>
      <c r="F902" s="109">
        <v>1.3179E-2</v>
      </c>
      <c r="G902" s="109">
        <v>3.5548200000000002E-3</v>
      </c>
      <c r="H902" s="110">
        <f t="shared" si="48"/>
        <v>2.7073607102469319</v>
      </c>
      <c r="I902" s="127">
        <v>0</v>
      </c>
      <c r="J902" s="127">
        <v>0</v>
      </c>
      <c r="K902" s="110" t="str">
        <f t="shared" si="50"/>
        <v/>
      </c>
      <c r="L902" s="91">
        <f t="shared" si="51"/>
        <v>0</v>
      </c>
      <c r="N902" s="47"/>
    </row>
    <row r="903" spans="1:14" x14ac:dyDescent="0.2">
      <c r="A903" s="90" t="s">
        <v>2599</v>
      </c>
      <c r="B903" s="90" t="s">
        <v>2600</v>
      </c>
      <c r="C903" s="90" t="s">
        <v>1537</v>
      </c>
      <c r="D903" s="90" t="s">
        <v>396</v>
      </c>
      <c r="E903" s="90" t="s">
        <v>1853</v>
      </c>
      <c r="F903" s="109">
        <v>1.243937E-2</v>
      </c>
      <c r="G903" s="109">
        <v>0.26031056000000002</v>
      </c>
      <c r="H903" s="110">
        <f t="shared" ref="H903:H966" si="52">IF(ISERROR(F903/G903-1),"",IF((F903/G903-1)&gt;10000%,"",F903/G903-1))</f>
        <v>-0.95221334854798056</v>
      </c>
      <c r="I903" s="127">
        <v>0</v>
      </c>
      <c r="J903" s="127">
        <v>0.52009749999999999</v>
      </c>
      <c r="K903" s="110">
        <f t="shared" si="50"/>
        <v>-1</v>
      </c>
      <c r="L903" s="91">
        <f t="shared" si="51"/>
        <v>0</v>
      </c>
      <c r="N903" s="47"/>
    </row>
    <row r="904" spans="1:14" x14ac:dyDescent="0.2">
      <c r="A904" s="90" t="s">
        <v>2770</v>
      </c>
      <c r="B904" s="90" t="s">
        <v>2771</v>
      </c>
      <c r="C904" s="90" t="s">
        <v>296</v>
      </c>
      <c r="D904" s="90" t="s">
        <v>1434</v>
      </c>
      <c r="E904" s="90" t="s">
        <v>398</v>
      </c>
      <c r="F904" s="109">
        <v>1.2348100000000001E-2</v>
      </c>
      <c r="G904" s="109">
        <v>0.34924300000000003</v>
      </c>
      <c r="H904" s="110">
        <f t="shared" si="52"/>
        <v>-0.96464324267057611</v>
      </c>
      <c r="I904" s="127">
        <v>0</v>
      </c>
      <c r="J904" s="127">
        <v>0.36785495066744001</v>
      </c>
      <c r="K904" s="110">
        <f t="shared" si="50"/>
        <v>-1</v>
      </c>
      <c r="L904" s="91">
        <f t="shared" ref="L904:L935" si="53">IF(ISERROR(I904/F904),"",IF(I904/F904&gt;10000%,"",I904/F904))</f>
        <v>0</v>
      </c>
      <c r="N904" s="47"/>
    </row>
    <row r="905" spans="1:14" x14ac:dyDescent="0.2">
      <c r="A905" s="90" t="s">
        <v>2782</v>
      </c>
      <c r="B905" s="90" t="s">
        <v>2783</v>
      </c>
      <c r="C905" s="90" t="s">
        <v>1752</v>
      </c>
      <c r="D905" s="90" t="s">
        <v>397</v>
      </c>
      <c r="E905" s="90" t="s">
        <v>398</v>
      </c>
      <c r="F905" s="109">
        <v>1.094992E-2</v>
      </c>
      <c r="G905" s="109">
        <v>8.1030000000000008E-3</v>
      </c>
      <c r="H905" s="110">
        <f t="shared" si="52"/>
        <v>0.35134147846476593</v>
      </c>
      <c r="I905" s="127">
        <v>0</v>
      </c>
      <c r="J905" s="127">
        <v>0</v>
      </c>
      <c r="K905" s="110" t="str">
        <f t="shared" si="50"/>
        <v/>
      </c>
      <c r="L905" s="91">
        <f t="shared" si="53"/>
        <v>0</v>
      </c>
      <c r="N905" s="47"/>
    </row>
    <row r="906" spans="1:14" x14ac:dyDescent="0.2">
      <c r="A906" s="90" t="s">
        <v>2699</v>
      </c>
      <c r="B906" s="90" t="s">
        <v>1065</v>
      </c>
      <c r="C906" s="90" t="s">
        <v>1537</v>
      </c>
      <c r="D906" s="90" t="s">
        <v>396</v>
      </c>
      <c r="E906" s="90" t="s">
        <v>1853</v>
      </c>
      <c r="F906" s="109">
        <v>1.094904E-2</v>
      </c>
      <c r="G906" s="109">
        <v>0.35959754399999999</v>
      </c>
      <c r="H906" s="110">
        <f t="shared" si="52"/>
        <v>-0.96955196112240416</v>
      </c>
      <c r="I906" s="127">
        <v>0</v>
      </c>
      <c r="J906" s="127">
        <v>0</v>
      </c>
      <c r="K906" s="110" t="str">
        <f t="shared" si="50"/>
        <v/>
      </c>
      <c r="L906" s="91">
        <f t="shared" si="53"/>
        <v>0</v>
      </c>
      <c r="N906" s="47"/>
    </row>
    <row r="907" spans="1:14" x14ac:dyDescent="0.2">
      <c r="A907" s="90" t="s">
        <v>606</v>
      </c>
      <c r="B907" s="90" t="s">
        <v>607</v>
      </c>
      <c r="C907" s="90" t="s">
        <v>1537</v>
      </c>
      <c r="D907" s="90" t="s">
        <v>396</v>
      </c>
      <c r="E907" s="90" t="s">
        <v>1853</v>
      </c>
      <c r="F907" s="109">
        <v>1.078844E-2</v>
      </c>
      <c r="G907" s="109">
        <v>2.6280000000000001E-3</v>
      </c>
      <c r="H907" s="110">
        <f t="shared" si="52"/>
        <v>3.105190258751902</v>
      </c>
      <c r="I907" s="127">
        <v>0</v>
      </c>
      <c r="J907" s="127">
        <v>1.03216E-2</v>
      </c>
      <c r="K907" s="110">
        <f t="shared" si="50"/>
        <v>-1</v>
      </c>
      <c r="L907" s="91">
        <f t="shared" si="53"/>
        <v>0</v>
      </c>
      <c r="N907" s="47"/>
    </row>
    <row r="908" spans="1:14" x14ac:dyDescent="0.2">
      <c r="A908" s="90" t="s">
        <v>2980</v>
      </c>
      <c r="B908" s="90" t="s">
        <v>2981</v>
      </c>
      <c r="C908" s="90" t="s">
        <v>1173</v>
      </c>
      <c r="D908" s="90" t="s">
        <v>396</v>
      </c>
      <c r="E908" s="90" t="s">
        <v>1853</v>
      </c>
      <c r="F908" s="109">
        <v>1.0300500000000001E-2</v>
      </c>
      <c r="G908" s="109">
        <v>0</v>
      </c>
      <c r="H908" s="110" t="str">
        <f t="shared" si="52"/>
        <v/>
      </c>
      <c r="I908" s="127">
        <v>0</v>
      </c>
      <c r="J908" s="127">
        <v>0</v>
      </c>
      <c r="K908" s="110" t="str">
        <f t="shared" si="50"/>
        <v/>
      </c>
      <c r="L908" s="91">
        <f t="shared" si="53"/>
        <v>0</v>
      </c>
      <c r="N908" s="47"/>
    </row>
    <row r="909" spans="1:14" x14ac:dyDescent="0.2">
      <c r="A909" s="90" t="s">
        <v>1925</v>
      </c>
      <c r="B909" s="90" t="s">
        <v>1915</v>
      </c>
      <c r="C909" s="90" t="s">
        <v>1752</v>
      </c>
      <c r="D909" s="90" t="s">
        <v>397</v>
      </c>
      <c r="E909" s="90" t="s">
        <v>398</v>
      </c>
      <c r="F909" s="109">
        <v>1.0036799999999999E-2</v>
      </c>
      <c r="G909" s="109">
        <v>3.9959849999999998E-2</v>
      </c>
      <c r="H909" s="110">
        <f t="shared" si="52"/>
        <v>-0.74882788599056305</v>
      </c>
      <c r="I909" s="127">
        <v>0</v>
      </c>
      <c r="J909" s="127">
        <v>2.94217</v>
      </c>
      <c r="K909" s="110">
        <f t="shared" si="50"/>
        <v>-1</v>
      </c>
      <c r="L909" s="91">
        <f t="shared" si="53"/>
        <v>0</v>
      </c>
      <c r="N909" s="47"/>
    </row>
    <row r="910" spans="1:14" x14ac:dyDescent="0.2">
      <c r="A910" s="90" t="s">
        <v>1397</v>
      </c>
      <c r="B910" s="90" t="s">
        <v>1398</v>
      </c>
      <c r="C910" s="90" t="s">
        <v>879</v>
      </c>
      <c r="D910" s="90" t="s">
        <v>396</v>
      </c>
      <c r="E910" s="90" t="s">
        <v>1853</v>
      </c>
      <c r="F910" s="109">
        <v>9.7866700000000008E-3</v>
      </c>
      <c r="G910" s="109">
        <v>3.65242E-2</v>
      </c>
      <c r="H910" s="110">
        <f t="shared" si="52"/>
        <v>-0.73204970950766879</v>
      </c>
      <c r="I910" s="127">
        <v>0</v>
      </c>
      <c r="J910" s="127">
        <v>0</v>
      </c>
      <c r="K910" s="110" t="str">
        <f t="shared" si="50"/>
        <v/>
      </c>
      <c r="L910" s="91">
        <f t="shared" si="53"/>
        <v>0</v>
      </c>
      <c r="N910" s="47"/>
    </row>
    <row r="911" spans="1:14" x14ac:dyDescent="0.2">
      <c r="A911" s="90" t="s">
        <v>91</v>
      </c>
      <c r="B911" s="90" t="s">
        <v>92</v>
      </c>
      <c r="C911" s="90" t="s">
        <v>1534</v>
      </c>
      <c r="D911" s="90" t="s">
        <v>397</v>
      </c>
      <c r="E911" s="90" t="s">
        <v>398</v>
      </c>
      <c r="F911" s="109">
        <v>9.7317999999999988E-3</v>
      </c>
      <c r="G911" s="109">
        <v>1.371703726</v>
      </c>
      <c r="H911" s="110">
        <f t="shared" si="52"/>
        <v>-0.99290531926425629</v>
      </c>
      <c r="I911" s="127">
        <v>0</v>
      </c>
      <c r="J911" s="127">
        <v>0</v>
      </c>
      <c r="K911" s="110" t="str">
        <f t="shared" si="50"/>
        <v/>
      </c>
      <c r="L911" s="91">
        <f t="shared" si="53"/>
        <v>0</v>
      </c>
      <c r="N911" s="47"/>
    </row>
    <row r="912" spans="1:14" x14ac:dyDescent="0.2">
      <c r="A912" s="90" t="s">
        <v>1401</v>
      </c>
      <c r="B912" s="90" t="s">
        <v>1402</v>
      </c>
      <c r="C912" s="90" t="s">
        <v>879</v>
      </c>
      <c r="D912" s="90" t="s">
        <v>396</v>
      </c>
      <c r="E912" s="90" t="s">
        <v>1853</v>
      </c>
      <c r="F912" s="109">
        <v>9.7155000000000002E-3</v>
      </c>
      <c r="G912" s="109">
        <v>8.1425000000000004E-3</v>
      </c>
      <c r="H912" s="110">
        <f t="shared" si="52"/>
        <v>0.19318391157506909</v>
      </c>
      <c r="I912" s="127">
        <v>0</v>
      </c>
      <c r="J912" s="127">
        <v>0</v>
      </c>
      <c r="K912" s="110" t="str">
        <f t="shared" si="50"/>
        <v/>
      </c>
      <c r="L912" s="91">
        <f t="shared" si="53"/>
        <v>0</v>
      </c>
      <c r="N912" s="47"/>
    </row>
    <row r="913" spans="1:14" x14ac:dyDescent="0.2">
      <c r="A913" s="90" t="s">
        <v>2136</v>
      </c>
      <c r="B913" s="90" t="s">
        <v>2135</v>
      </c>
      <c r="C913" s="90" t="s">
        <v>1752</v>
      </c>
      <c r="D913" s="90" t="s">
        <v>397</v>
      </c>
      <c r="E913" s="90" t="s">
        <v>398</v>
      </c>
      <c r="F913" s="109">
        <v>8.4750499999999996E-3</v>
      </c>
      <c r="G913" s="109">
        <v>0</v>
      </c>
      <c r="H913" s="110" t="str">
        <f t="shared" si="52"/>
        <v/>
      </c>
      <c r="I913" s="127">
        <v>0</v>
      </c>
      <c r="J913" s="127">
        <v>0</v>
      </c>
      <c r="K913" s="110" t="str">
        <f t="shared" si="50"/>
        <v/>
      </c>
      <c r="L913" s="91">
        <f t="shared" si="53"/>
        <v>0</v>
      </c>
      <c r="N913" s="47"/>
    </row>
    <row r="914" spans="1:14" x14ac:dyDescent="0.2">
      <c r="A914" s="90" t="s">
        <v>2589</v>
      </c>
      <c r="B914" s="90" t="s">
        <v>2590</v>
      </c>
      <c r="C914" s="90" t="s">
        <v>1537</v>
      </c>
      <c r="D914" s="90" t="s">
        <v>396</v>
      </c>
      <c r="E914" s="90" t="s">
        <v>1853</v>
      </c>
      <c r="F914" s="109">
        <v>8.2056000000000004E-3</v>
      </c>
      <c r="G914" s="109">
        <v>2.55675E-2</v>
      </c>
      <c r="H914" s="110">
        <f t="shared" si="52"/>
        <v>-0.67906130830155464</v>
      </c>
      <c r="I914" s="127">
        <v>0</v>
      </c>
      <c r="J914" s="127">
        <v>0</v>
      </c>
      <c r="K914" s="110" t="str">
        <f t="shared" si="50"/>
        <v/>
      </c>
      <c r="L914" s="91">
        <f t="shared" si="53"/>
        <v>0</v>
      </c>
      <c r="N914" s="47"/>
    </row>
    <row r="915" spans="1:14" x14ac:dyDescent="0.2">
      <c r="A915" s="90" t="s">
        <v>1426</v>
      </c>
      <c r="B915" s="90" t="s">
        <v>1427</v>
      </c>
      <c r="C915" s="90" t="s">
        <v>879</v>
      </c>
      <c r="D915" s="90" t="s">
        <v>396</v>
      </c>
      <c r="E915" s="90" t="s">
        <v>1853</v>
      </c>
      <c r="F915" s="109">
        <v>7.7590000000000003E-3</v>
      </c>
      <c r="G915" s="109">
        <v>3.6565E-3</v>
      </c>
      <c r="H915" s="110">
        <f t="shared" si="52"/>
        <v>1.121974565841652</v>
      </c>
      <c r="I915" s="127">
        <v>0</v>
      </c>
      <c r="J915" s="127">
        <v>0</v>
      </c>
      <c r="K915" s="110" t="str">
        <f t="shared" si="50"/>
        <v/>
      </c>
      <c r="L915" s="91">
        <f t="shared" si="53"/>
        <v>0</v>
      </c>
      <c r="N915" s="47"/>
    </row>
    <row r="916" spans="1:14" x14ac:dyDescent="0.2">
      <c r="A916" s="90" t="s">
        <v>61</v>
      </c>
      <c r="B916" s="90" t="s">
        <v>72</v>
      </c>
      <c r="C916" s="90" t="s">
        <v>1534</v>
      </c>
      <c r="D916" s="90" t="s">
        <v>397</v>
      </c>
      <c r="E916" s="90" t="s">
        <v>398</v>
      </c>
      <c r="F916" s="109">
        <v>7.4458999999999992E-3</v>
      </c>
      <c r="G916" s="109">
        <v>0.4781936</v>
      </c>
      <c r="H916" s="110">
        <f t="shared" si="52"/>
        <v>-0.98442910988352839</v>
      </c>
      <c r="I916" s="127">
        <v>0</v>
      </c>
      <c r="J916" s="127">
        <v>0</v>
      </c>
      <c r="K916" s="110" t="str">
        <f t="shared" si="50"/>
        <v/>
      </c>
      <c r="L916" s="91">
        <f t="shared" si="53"/>
        <v>0</v>
      </c>
      <c r="N916" s="47"/>
    </row>
    <row r="917" spans="1:14" x14ac:dyDescent="0.2">
      <c r="A917" s="90" t="s">
        <v>740</v>
      </c>
      <c r="B917" s="90" t="s">
        <v>741</v>
      </c>
      <c r="C917" s="90" t="s">
        <v>1531</v>
      </c>
      <c r="D917" s="90" t="s">
        <v>396</v>
      </c>
      <c r="E917" s="90" t="s">
        <v>1853</v>
      </c>
      <c r="F917" s="109">
        <v>7.0355799999999996E-3</v>
      </c>
      <c r="G917" s="109">
        <v>8.3193799999999995E-3</v>
      </c>
      <c r="H917" s="110">
        <f t="shared" si="52"/>
        <v>-0.15431438400457731</v>
      </c>
      <c r="I917" s="127">
        <v>0</v>
      </c>
      <c r="J917" s="127">
        <v>0</v>
      </c>
      <c r="K917" s="110" t="str">
        <f t="shared" si="50"/>
        <v/>
      </c>
      <c r="L917" s="91">
        <f t="shared" si="53"/>
        <v>0</v>
      </c>
      <c r="N917" s="47"/>
    </row>
    <row r="918" spans="1:14" x14ac:dyDescent="0.2">
      <c r="A918" s="90" t="s">
        <v>2724</v>
      </c>
      <c r="B918" s="90" t="s">
        <v>2725</v>
      </c>
      <c r="C918" s="90" t="s">
        <v>1537</v>
      </c>
      <c r="D918" s="90" t="s">
        <v>396</v>
      </c>
      <c r="E918" s="90" t="s">
        <v>1853</v>
      </c>
      <c r="F918" s="109">
        <v>6.4134999999999999E-3</v>
      </c>
      <c r="G918" s="109">
        <v>0</v>
      </c>
      <c r="H918" s="110" t="str">
        <f t="shared" si="52"/>
        <v/>
      </c>
      <c r="I918" s="127">
        <v>0</v>
      </c>
      <c r="J918" s="127">
        <v>0</v>
      </c>
      <c r="K918" s="110" t="str">
        <f t="shared" si="50"/>
        <v/>
      </c>
      <c r="L918" s="91">
        <f t="shared" si="53"/>
        <v>0</v>
      </c>
      <c r="N918" s="47"/>
    </row>
    <row r="919" spans="1:14" x14ac:dyDescent="0.2">
      <c r="A919" s="90" t="s">
        <v>474</v>
      </c>
      <c r="B919" s="90" t="s">
        <v>1751</v>
      </c>
      <c r="C919" s="90" t="s">
        <v>1531</v>
      </c>
      <c r="D919" s="90" t="s">
        <v>396</v>
      </c>
      <c r="E919" s="90" t="s">
        <v>1853</v>
      </c>
      <c r="F919" s="109">
        <v>5.8818199999999994E-3</v>
      </c>
      <c r="G919" s="109">
        <v>4.4527999999999999E-4</v>
      </c>
      <c r="H919" s="110">
        <f t="shared" si="52"/>
        <v>12.209261588214156</v>
      </c>
      <c r="I919" s="127">
        <v>0</v>
      </c>
      <c r="J919" s="127">
        <v>0</v>
      </c>
      <c r="K919" s="110" t="str">
        <f t="shared" si="50"/>
        <v/>
      </c>
      <c r="L919" s="91">
        <f t="shared" si="53"/>
        <v>0</v>
      </c>
      <c r="N919" s="47"/>
    </row>
    <row r="920" spans="1:14" x14ac:dyDescent="0.2">
      <c r="A920" s="90" t="s">
        <v>2103</v>
      </c>
      <c r="B920" s="90" t="s">
        <v>1738</v>
      </c>
      <c r="C920" s="90" t="s">
        <v>1530</v>
      </c>
      <c r="D920" s="90" t="s">
        <v>396</v>
      </c>
      <c r="E920" s="90" t="s">
        <v>1853</v>
      </c>
      <c r="F920" s="109">
        <v>5.3537400000000001E-3</v>
      </c>
      <c r="G920" s="109">
        <v>0.11574463</v>
      </c>
      <c r="H920" s="110">
        <f t="shared" si="52"/>
        <v>-0.95374524070792743</v>
      </c>
      <c r="I920" s="127">
        <v>0</v>
      </c>
      <c r="J920" s="127">
        <v>0</v>
      </c>
      <c r="K920" s="110" t="str">
        <f t="shared" si="50"/>
        <v/>
      </c>
      <c r="L920" s="91">
        <f t="shared" si="53"/>
        <v>0</v>
      </c>
      <c r="N920" s="47"/>
    </row>
    <row r="921" spans="1:14" x14ac:dyDescent="0.2">
      <c r="A921" s="90" t="s">
        <v>285</v>
      </c>
      <c r="B921" s="90" t="s">
        <v>286</v>
      </c>
      <c r="C921" s="90" t="s">
        <v>296</v>
      </c>
      <c r="D921" s="90" t="s">
        <v>397</v>
      </c>
      <c r="E921" s="90" t="s">
        <v>1853</v>
      </c>
      <c r="F921" s="109">
        <v>5.2300000000000003E-3</v>
      </c>
      <c r="G921" s="109">
        <v>4.7804400000000004E-2</v>
      </c>
      <c r="H921" s="110">
        <f t="shared" si="52"/>
        <v>-0.89059584473395759</v>
      </c>
      <c r="I921" s="127">
        <v>0</v>
      </c>
      <c r="J921" s="127">
        <v>5.01347655</v>
      </c>
      <c r="K921" s="110">
        <f t="shared" si="50"/>
        <v>-1</v>
      </c>
      <c r="L921" s="91">
        <f t="shared" si="53"/>
        <v>0</v>
      </c>
      <c r="N921" s="47"/>
    </row>
    <row r="922" spans="1:14" x14ac:dyDescent="0.2">
      <c r="A922" s="90" t="s">
        <v>598</v>
      </c>
      <c r="B922" s="90" t="s">
        <v>599</v>
      </c>
      <c r="C922" s="90" t="s">
        <v>1549</v>
      </c>
      <c r="D922" s="90" t="s">
        <v>396</v>
      </c>
      <c r="E922" s="90" t="s">
        <v>1853</v>
      </c>
      <c r="F922" s="109">
        <v>4.5929999999999999E-3</v>
      </c>
      <c r="G922" s="109">
        <v>0.23464644000000001</v>
      </c>
      <c r="H922" s="110">
        <f t="shared" si="52"/>
        <v>-0.98042586966160661</v>
      </c>
      <c r="I922" s="127">
        <v>0</v>
      </c>
      <c r="J922" s="127">
        <v>0</v>
      </c>
      <c r="K922" s="110" t="str">
        <f t="shared" si="50"/>
        <v/>
      </c>
      <c r="L922" s="91">
        <f t="shared" si="53"/>
        <v>0</v>
      </c>
      <c r="N922" s="47"/>
    </row>
    <row r="923" spans="1:14" x14ac:dyDescent="0.2">
      <c r="A923" s="90" t="s">
        <v>2597</v>
      </c>
      <c r="B923" s="90" t="s">
        <v>2598</v>
      </c>
      <c r="C923" s="90" t="s">
        <v>1537</v>
      </c>
      <c r="D923" s="90" t="s">
        <v>396</v>
      </c>
      <c r="E923" s="90" t="s">
        <v>1853</v>
      </c>
      <c r="F923" s="109">
        <v>4.0087999999999999E-3</v>
      </c>
      <c r="G923" s="109">
        <v>0.25345158000000001</v>
      </c>
      <c r="H923" s="110">
        <f t="shared" si="52"/>
        <v>-0.98418317218618245</v>
      </c>
      <c r="I923" s="127">
        <v>0</v>
      </c>
      <c r="J923" s="127">
        <v>0.50659496999999998</v>
      </c>
      <c r="K923" s="110">
        <f t="shared" si="50"/>
        <v>-1</v>
      </c>
      <c r="L923" s="91">
        <f t="shared" si="53"/>
        <v>0</v>
      </c>
      <c r="N923" s="47"/>
    </row>
    <row r="924" spans="1:14" x14ac:dyDescent="0.2">
      <c r="A924" s="90" t="s">
        <v>1696</v>
      </c>
      <c r="B924" s="90" t="s">
        <v>1697</v>
      </c>
      <c r="C924" s="90" t="s">
        <v>1536</v>
      </c>
      <c r="D924" s="90" t="s">
        <v>397</v>
      </c>
      <c r="E924" s="90" t="s">
        <v>398</v>
      </c>
      <c r="F924" s="109">
        <v>3.9165500000000004E-3</v>
      </c>
      <c r="G924" s="109">
        <v>0</v>
      </c>
      <c r="H924" s="110" t="str">
        <f t="shared" si="52"/>
        <v/>
      </c>
      <c r="I924" s="127">
        <v>0</v>
      </c>
      <c r="J924" s="127">
        <v>0</v>
      </c>
      <c r="K924" s="110" t="str">
        <f t="shared" si="50"/>
        <v/>
      </c>
      <c r="L924" s="91">
        <f t="shared" si="53"/>
        <v>0</v>
      </c>
      <c r="N924" s="47"/>
    </row>
    <row r="925" spans="1:14" x14ac:dyDescent="0.2">
      <c r="A925" s="90" t="s">
        <v>1422</v>
      </c>
      <c r="B925" s="90" t="s">
        <v>1423</v>
      </c>
      <c r="C925" s="90" t="s">
        <v>879</v>
      </c>
      <c r="D925" s="90" t="s">
        <v>396</v>
      </c>
      <c r="E925" s="90" t="s">
        <v>1853</v>
      </c>
      <c r="F925" s="109">
        <v>3.8291999999999996E-3</v>
      </c>
      <c r="G925" s="109">
        <v>9.6873089999999995E-2</v>
      </c>
      <c r="H925" s="110">
        <f t="shared" si="52"/>
        <v>-0.96047199485429857</v>
      </c>
      <c r="I925" s="127">
        <v>0</v>
      </c>
      <c r="J925" s="127">
        <v>0</v>
      </c>
      <c r="K925" s="110" t="str">
        <f t="shared" si="50"/>
        <v/>
      </c>
      <c r="L925" s="91">
        <f t="shared" si="53"/>
        <v>0</v>
      </c>
      <c r="N925" s="47"/>
    </row>
    <row r="926" spans="1:14" x14ac:dyDescent="0.2">
      <c r="A926" s="90" t="s">
        <v>2490</v>
      </c>
      <c r="B926" s="90" t="s">
        <v>2491</v>
      </c>
      <c r="C926" s="90" t="s">
        <v>1752</v>
      </c>
      <c r="D926" s="90" t="s">
        <v>397</v>
      </c>
      <c r="E926" s="90" t="s">
        <v>398</v>
      </c>
      <c r="F926" s="109">
        <v>3.6923200000000002E-3</v>
      </c>
      <c r="G926" s="109">
        <v>0</v>
      </c>
      <c r="H926" s="110" t="str">
        <f t="shared" si="52"/>
        <v/>
      </c>
      <c r="I926" s="127">
        <v>0</v>
      </c>
      <c r="J926" s="127">
        <v>0</v>
      </c>
      <c r="K926" s="110" t="str">
        <f t="shared" si="50"/>
        <v/>
      </c>
      <c r="L926" s="91">
        <f t="shared" si="53"/>
        <v>0</v>
      </c>
      <c r="N926" s="47"/>
    </row>
    <row r="927" spans="1:14" x14ac:dyDescent="0.2">
      <c r="A927" s="90" t="s">
        <v>59</v>
      </c>
      <c r="B927" s="90" t="s">
        <v>70</v>
      </c>
      <c r="C927" s="90" t="s">
        <v>1534</v>
      </c>
      <c r="D927" s="90" t="s">
        <v>397</v>
      </c>
      <c r="E927" s="90" t="s">
        <v>398</v>
      </c>
      <c r="F927" s="109">
        <v>3.3503600000000001E-3</v>
      </c>
      <c r="G927" s="109">
        <v>0.35599287000000002</v>
      </c>
      <c r="H927" s="110">
        <f t="shared" si="52"/>
        <v>-0.99058868791388999</v>
      </c>
      <c r="I927" s="127">
        <v>0</v>
      </c>
      <c r="J927" s="127">
        <v>0.34977920000000001</v>
      </c>
      <c r="K927" s="110">
        <f t="shared" ref="K927:K990" si="54">IF(ISERROR(I927/J927-1),"",IF((I927/J927-1)&gt;10000%,"",I927/J927-1))</f>
        <v>-1</v>
      </c>
      <c r="L927" s="91">
        <f t="shared" si="53"/>
        <v>0</v>
      </c>
      <c r="N927" s="47"/>
    </row>
    <row r="928" spans="1:14" x14ac:dyDescent="0.2">
      <c r="A928" s="90" t="s">
        <v>736</v>
      </c>
      <c r="B928" s="90" t="s">
        <v>737</v>
      </c>
      <c r="C928" s="90" t="s">
        <v>1531</v>
      </c>
      <c r="D928" s="90" t="s">
        <v>396</v>
      </c>
      <c r="E928" s="90" t="s">
        <v>1853</v>
      </c>
      <c r="F928" s="109">
        <v>2.9946399999999998E-3</v>
      </c>
      <c r="G928" s="109">
        <v>0</v>
      </c>
      <c r="H928" s="110" t="str">
        <f t="shared" si="52"/>
        <v/>
      </c>
      <c r="I928" s="127">
        <v>0</v>
      </c>
      <c r="J928" s="127">
        <v>0</v>
      </c>
      <c r="K928" s="110" t="str">
        <f t="shared" si="54"/>
        <v/>
      </c>
      <c r="L928" s="91">
        <f t="shared" si="53"/>
        <v>0</v>
      </c>
      <c r="N928" s="47"/>
    </row>
    <row r="929" spans="1:14" x14ac:dyDescent="0.2">
      <c r="A929" s="90" t="s">
        <v>520</v>
      </c>
      <c r="B929" s="90" t="s">
        <v>521</v>
      </c>
      <c r="C929" s="90" t="s">
        <v>1531</v>
      </c>
      <c r="D929" s="90" t="s">
        <v>396</v>
      </c>
      <c r="E929" s="90" t="s">
        <v>1853</v>
      </c>
      <c r="F929" s="109">
        <v>2.64168E-3</v>
      </c>
      <c r="G929" s="109">
        <v>2.3540640099999997</v>
      </c>
      <c r="H929" s="110">
        <f t="shared" si="52"/>
        <v>-0.99887782150834548</v>
      </c>
      <c r="I929" s="127">
        <v>0</v>
      </c>
      <c r="J929" s="127">
        <v>0</v>
      </c>
      <c r="K929" s="110" t="str">
        <f t="shared" si="54"/>
        <v/>
      </c>
      <c r="L929" s="91">
        <f t="shared" si="53"/>
        <v>0</v>
      </c>
      <c r="N929" s="47"/>
    </row>
    <row r="930" spans="1:14" x14ac:dyDescent="0.2">
      <c r="A930" s="90" t="s">
        <v>64</v>
      </c>
      <c r="B930" s="90" t="s">
        <v>75</v>
      </c>
      <c r="C930" s="90" t="s">
        <v>1534</v>
      </c>
      <c r="D930" s="90" t="s">
        <v>397</v>
      </c>
      <c r="E930" s="90" t="s">
        <v>398</v>
      </c>
      <c r="F930" s="109">
        <v>2.5902E-3</v>
      </c>
      <c r="G930" s="109">
        <v>0.37475226</v>
      </c>
      <c r="H930" s="110">
        <f t="shared" si="52"/>
        <v>-0.9930882338107847</v>
      </c>
      <c r="I930" s="127">
        <v>0</v>
      </c>
      <c r="J930" s="127">
        <v>0</v>
      </c>
      <c r="K930" s="110" t="str">
        <f t="shared" si="54"/>
        <v/>
      </c>
      <c r="L930" s="91">
        <f t="shared" si="53"/>
        <v>0</v>
      </c>
      <c r="N930" s="47"/>
    </row>
    <row r="931" spans="1:14" x14ac:dyDescent="0.2">
      <c r="A931" s="90" t="s">
        <v>1970</v>
      </c>
      <c r="B931" s="90" t="s">
        <v>132</v>
      </c>
      <c r="C931" s="90" t="s">
        <v>1530</v>
      </c>
      <c r="D931" s="90" t="s">
        <v>396</v>
      </c>
      <c r="E931" s="90" t="s">
        <v>1853</v>
      </c>
      <c r="F931" s="109">
        <v>2.48292E-3</v>
      </c>
      <c r="G931" s="109">
        <v>0.1913744</v>
      </c>
      <c r="H931" s="110">
        <f t="shared" si="52"/>
        <v>-0.98702585089750772</v>
      </c>
      <c r="I931" s="127">
        <v>0</v>
      </c>
      <c r="J931" s="127">
        <v>0</v>
      </c>
      <c r="K931" s="110" t="str">
        <f t="shared" si="54"/>
        <v/>
      </c>
      <c r="L931" s="91">
        <f t="shared" si="53"/>
        <v>0</v>
      </c>
      <c r="N931" s="47"/>
    </row>
    <row r="932" spans="1:14" x14ac:dyDescent="0.2">
      <c r="A932" s="90" t="s">
        <v>289</v>
      </c>
      <c r="B932" s="90" t="s">
        <v>290</v>
      </c>
      <c r="C932" s="90" t="s">
        <v>296</v>
      </c>
      <c r="D932" s="90" t="s">
        <v>397</v>
      </c>
      <c r="E932" s="90" t="s">
        <v>1853</v>
      </c>
      <c r="F932" s="109">
        <v>2.264E-3</v>
      </c>
      <c r="G932" s="109">
        <v>0.56522941000000004</v>
      </c>
      <c r="H932" s="110">
        <f t="shared" si="52"/>
        <v>-0.99599454670980403</v>
      </c>
      <c r="I932" s="127">
        <v>0</v>
      </c>
      <c r="J932" s="127">
        <v>2.5036471099999997</v>
      </c>
      <c r="K932" s="110">
        <f t="shared" si="54"/>
        <v>-1</v>
      </c>
      <c r="L932" s="91">
        <f t="shared" si="53"/>
        <v>0</v>
      </c>
      <c r="N932" s="47"/>
    </row>
    <row r="933" spans="1:14" x14ac:dyDescent="0.2">
      <c r="A933" s="90" t="s">
        <v>2714</v>
      </c>
      <c r="B933" s="90" t="s">
        <v>2715</v>
      </c>
      <c r="C933" s="90" t="s">
        <v>1537</v>
      </c>
      <c r="D933" s="90" t="s">
        <v>396</v>
      </c>
      <c r="E933" s="90" t="s">
        <v>1853</v>
      </c>
      <c r="F933" s="109">
        <v>2.2466000000000001E-3</v>
      </c>
      <c r="G933" s="109">
        <v>5.2899999999999996E-4</v>
      </c>
      <c r="H933" s="110">
        <f t="shared" si="52"/>
        <v>3.2468809073724012</v>
      </c>
      <c r="I933" s="127">
        <v>0</v>
      </c>
      <c r="J933" s="127">
        <v>0</v>
      </c>
      <c r="K933" s="110" t="str">
        <f t="shared" si="54"/>
        <v/>
      </c>
      <c r="L933" s="91">
        <f t="shared" si="53"/>
        <v>0</v>
      </c>
      <c r="N933" s="47"/>
    </row>
    <row r="934" spans="1:14" x14ac:dyDescent="0.2">
      <c r="A934" s="90" t="s">
        <v>528</v>
      </c>
      <c r="B934" s="90" t="s">
        <v>529</v>
      </c>
      <c r="C934" s="90" t="s">
        <v>532</v>
      </c>
      <c r="D934" s="90" t="s">
        <v>397</v>
      </c>
      <c r="E934" s="90" t="s">
        <v>398</v>
      </c>
      <c r="F934" s="109">
        <v>2.1423000000000002E-3</v>
      </c>
      <c r="G934" s="109">
        <v>3.5646900000000001E-3</v>
      </c>
      <c r="H934" s="110">
        <f t="shared" si="52"/>
        <v>-0.39902207485082852</v>
      </c>
      <c r="I934" s="127">
        <v>0</v>
      </c>
      <c r="J934" s="127">
        <v>0</v>
      </c>
      <c r="K934" s="110" t="str">
        <f t="shared" si="54"/>
        <v/>
      </c>
      <c r="L934" s="91">
        <f t="shared" si="53"/>
        <v>0</v>
      </c>
      <c r="N934" s="47"/>
    </row>
    <row r="935" spans="1:14" x14ac:dyDescent="0.2">
      <c r="A935" s="90" t="s">
        <v>1763</v>
      </c>
      <c r="B935" s="90" t="s">
        <v>1764</v>
      </c>
      <c r="C935" s="90" t="s">
        <v>296</v>
      </c>
      <c r="D935" s="90" t="s">
        <v>1434</v>
      </c>
      <c r="E935" s="90" t="s">
        <v>398</v>
      </c>
      <c r="F935" s="109">
        <v>2.1408099999999999E-3</v>
      </c>
      <c r="G935" s="109">
        <v>0.50315880000000002</v>
      </c>
      <c r="H935" s="110">
        <f t="shared" si="52"/>
        <v>-0.99574525974702222</v>
      </c>
      <c r="I935" s="127">
        <v>0</v>
      </c>
      <c r="J935" s="127">
        <v>8.6137480000000002E-2</v>
      </c>
      <c r="K935" s="110">
        <f t="shared" si="54"/>
        <v>-1</v>
      </c>
      <c r="L935" s="91">
        <f t="shared" si="53"/>
        <v>0</v>
      </c>
      <c r="N935" s="47"/>
    </row>
    <row r="936" spans="1:14" x14ac:dyDescent="0.2">
      <c r="A936" s="90" t="s">
        <v>1411</v>
      </c>
      <c r="B936" s="90" t="s">
        <v>1412</v>
      </c>
      <c r="C936" s="90" t="s">
        <v>879</v>
      </c>
      <c r="D936" s="90" t="s">
        <v>396</v>
      </c>
      <c r="E936" s="90" t="s">
        <v>1853</v>
      </c>
      <c r="F936" s="109">
        <v>2.0804E-3</v>
      </c>
      <c r="G936" s="109">
        <v>0</v>
      </c>
      <c r="H936" s="110" t="str">
        <f t="shared" si="52"/>
        <v/>
      </c>
      <c r="I936" s="127">
        <v>0</v>
      </c>
      <c r="J936" s="127">
        <v>0</v>
      </c>
      <c r="K936" s="110" t="str">
        <f t="shared" si="54"/>
        <v/>
      </c>
      <c r="L936" s="91">
        <f t="shared" ref="L936:L967" si="55">IF(ISERROR(I936/F936),"",IF(I936/F936&gt;10000%,"",I936/F936))</f>
        <v>0</v>
      </c>
      <c r="N936" s="47"/>
    </row>
    <row r="937" spans="1:14" x14ac:dyDescent="0.2">
      <c r="A937" s="90" t="s">
        <v>2422</v>
      </c>
      <c r="B937" s="90" t="s">
        <v>2423</v>
      </c>
      <c r="C937" s="90" t="s">
        <v>1537</v>
      </c>
      <c r="D937" s="90" t="s">
        <v>396</v>
      </c>
      <c r="E937" s="90" t="s">
        <v>1853</v>
      </c>
      <c r="F937" s="109">
        <v>2.0798000000000001E-3</v>
      </c>
      <c r="G937" s="109">
        <v>3.0769199999999999E-3</v>
      </c>
      <c r="H937" s="110">
        <f t="shared" si="52"/>
        <v>-0.32406432406432395</v>
      </c>
      <c r="I937" s="127">
        <v>0</v>
      </c>
      <c r="J937" s="127">
        <v>0</v>
      </c>
      <c r="K937" s="110" t="str">
        <f t="shared" si="54"/>
        <v/>
      </c>
      <c r="L937" s="91">
        <f t="shared" si="55"/>
        <v>0</v>
      </c>
      <c r="N937" s="47"/>
    </row>
    <row r="938" spans="1:14" x14ac:dyDescent="0.2">
      <c r="A938" s="90" t="s">
        <v>2424</v>
      </c>
      <c r="B938" s="90" t="s">
        <v>2425</v>
      </c>
      <c r="C938" s="90" t="s">
        <v>1537</v>
      </c>
      <c r="D938" s="90" t="s">
        <v>396</v>
      </c>
      <c r="E938" s="90" t="s">
        <v>1853</v>
      </c>
      <c r="F938" s="109">
        <v>2.0122E-3</v>
      </c>
      <c r="G938" s="109">
        <v>0</v>
      </c>
      <c r="H938" s="110" t="str">
        <f t="shared" si="52"/>
        <v/>
      </c>
      <c r="I938" s="127">
        <v>0</v>
      </c>
      <c r="J938" s="127">
        <v>0</v>
      </c>
      <c r="K938" s="110" t="str">
        <f t="shared" si="54"/>
        <v/>
      </c>
      <c r="L938" s="91">
        <f t="shared" si="55"/>
        <v>0</v>
      </c>
      <c r="N938" s="47"/>
    </row>
    <row r="939" spans="1:14" x14ac:dyDescent="0.2">
      <c r="A939" s="90" t="s">
        <v>2774</v>
      </c>
      <c r="B939" s="90" t="s">
        <v>2775</v>
      </c>
      <c r="C939" s="90" t="s">
        <v>1752</v>
      </c>
      <c r="D939" s="90" t="s">
        <v>397</v>
      </c>
      <c r="E939" s="90" t="s">
        <v>398</v>
      </c>
      <c r="F939" s="109">
        <v>1.0493E-3</v>
      </c>
      <c r="G939" s="109">
        <v>0</v>
      </c>
      <c r="H939" s="110" t="str">
        <f t="shared" si="52"/>
        <v/>
      </c>
      <c r="I939" s="127">
        <v>0</v>
      </c>
      <c r="J939" s="127">
        <v>0</v>
      </c>
      <c r="K939" s="110" t="str">
        <f t="shared" si="54"/>
        <v/>
      </c>
      <c r="L939" s="91">
        <f t="shared" si="55"/>
        <v>0</v>
      </c>
      <c r="N939" s="47"/>
    </row>
    <row r="940" spans="1:14" x14ac:dyDescent="0.2">
      <c r="A940" s="90" t="s">
        <v>1767</v>
      </c>
      <c r="B940" s="90" t="s">
        <v>1768</v>
      </c>
      <c r="C940" s="90" t="s">
        <v>296</v>
      </c>
      <c r="D940" s="90" t="s">
        <v>1434</v>
      </c>
      <c r="E940" s="90" t="s">
        <v>398</v>
      </c>
      <c r="F940" s="109">
        <v>8.9222100000000001E-4</v>
      </c>
      <c r="G940" s="109">
        <v>0</v>
      </c>
      <c r="H940" s="110" t="str">
        <f t="shared" si="52"/>
        <v/>
      </c>
      <c r="I940" s="127">
        <v>0</v>
      </c>
      <c r="J940" s="127">
        <v>0</v>
      </c>
      <c r="K940" s="110" t="str">
        <f t="shared" si="54"/>
        <v/>
      </c>
      <c r="L940" s="91">
        <f t="shared" si="55"/>
        <v>0</v>
      </c>
      <c r="N940" s="47"/>
    </row>
    <row r="941" spans="1:14" x14ac:dyDescent="0.2">
      <c r="A941" s="90" t="s">
        <v>1415</v>
      </c>
      <c r="B941" s="90" t="s">
        <v>1416</v>
      </c>
      <c r="C941" s="90" t="s">
        <v>1534</v>
      </c>
      <c r="D941" s="90" t="s">
        <v>397</v>
      </c>
      <c r="E941" s="90" t="s">
        <v>398</v>
      </c>
      <c r="F941" s="109">
        <v>8.7570000000000009E-4</v>
      </c>
      <c r="G941" s="109">
        <v>0</v>
      </c>
      <c r="H941" s="110" t="str">
        <f t="shared" si="52"/>
        <v/>
      </c>
      <c r="I941" s="127">
        <v>0</v>
      </c>
      <c r="J941" s="127">
        <v>0</v>
      </c>
      <c r="K941" s="110" t="str">
        <f t="shared" si="54"/>
        <v/>
      </c>
      <c r="L941" s="91">
        <f t="shared" si="55"/>
        <v>0</v>
      </c>
      <c r="N941" s="47"/>
    </row>
    <row r="942" spans="1:14" x14ac:dyDescent="0.2">
      <c r="A942" s="90" t="s">
        <v>590</v>
      </c>
      <c r="B942" s="90" t="s">
        <v>591</v>
      </c>
      <c r="C942" s="90" t="s">
        <v>1549</v>
      </c>
      <c r="D942" s="90" t="s">
        <v>397</v>
      </c>
      <c r="E942" s="90" t="s">
        <v>1853</v>
      </c>
      <c r="F942" s="109">
        <v>8.0259999999999999E-4</v>
      </c>
      <c r="G942" s="109">
        <v>1.104027E-2</v>
      </c>
      <c r="H942" s="110">
        <f t="shared" si="52"/>
        <v>-0.92730250256560753</v>
      </c>
      <c r="I942" s="127">
        <v>0</v>
      </c>
      <c r="J942" s="127">
        <v>0</v>
      </c>
      <c r="K942" s="110" t="str">
        <f t="shared" si="54"/>
        <v/>
      </c>
      <c r="L942" s="91">
        <f t="shared" si="55"/>
        <v>0</v>
      </c>
      <c r="N942" s="47"/>
    </row>
    <row r="943" spans="1:14" x14ac:dyDescent="0.2">
      <c r="A943" s="90" t="s">
        <v>2420</v>
      </c>
      <c r="B943" s="90" t="s">
        <v>2421</v>
      </c>
      <c r="C943" s="90" t="s">
        <v>1537</v>
      </c>
      <c r="D943" s="90" t="s">
        <v>396</v>
      </c>
      <c r="E943" s="90" t="s">
        <v>1853</v>
      </c>
      <c r="F943" s="109">
        <v>5.9855999999999993E-4</v>
      </c>
      <c r="G943" s="109">
        <v>1.1592E-3</v>
      </c>
      <c r="H943" s="110">
        <f t="shared" si="52"/>
        <v>-0.48364389233954452</v>
      </c>
      <c r="I943" s="127">
        <v>0</v>
      </c>
      <c r="J943" s="127">
        <v>0</v>
      </c>
      <c r="K943" s="110" t="str">
        <f t="shared" si="54"/>
        <v/>
      </c>
      <c r="L943" s="91">
        <f t="shared" si="55"/>
        <v>0</v>
      </c>
      <c r="N943" s="47"/>
    </row>
    <row r="944" spans="1:14" x14ac:dyDescent="0.2">
      <c r="A944" s="90" t="s">
        <v>1541</v>
      </c>
      <c r="B944" s="90" t="s">
        <v>1542</v>
      </c>
      <c r="C944" s="90" t="s">
        <v>1531</v>
      </c>
      <c r="D944" s="90" t="s">
        <v>396</v>
      </c>
      <c r="E944" s="90" t="s">
        <v>1853</v>
      </c>
      <c r="F944" s="109">
        <v>5.7598999999999997E-4</v>
      </c>
      <c r="G944" s="109">
        <v>7.8601389999999993E-2</v>
      </c>
      <c r="H944" s="110">
        <f t="shared" si="52"/>
        <v>-0.99267201254328963</v>
      </c>
      <c r="I944" s="127">
        <v>0</v>
      </c>
      <c r="J944" s="127">
        <v>0</v>
      </c>
      <c r="K944" s="110" t="str">
        <f t="shared" si="54"/>
        <v/>
      </c>
      <c r="L944" s="91">
        <f t="shared" si="55"/>
        <v>0</v>
      </c>
      <c r="N944" s="47"/>
    </row>
    <row r="945" spans="1:14" x14ac:dyDescent="0.2">
      <c r="A945" s="90" t="s">
        <v>2496</v>
      </c>
      <c r="B945" s="90" t="s">
        <v>2497</v>
      </c>
      <c r="C945" s="90" t="s">
        <v>1752</v>
      </c>
      <c r="D945" s="90" t="s">
        <v>397</v>
      </c>
      <c r="E945" s="90" t="s">
        <v>398</v>
      </c>
      <c r="F945" s="109">
        <v>4.8048000000000003E-4</v>
      </c>
      <c r="G945" s="109">
        <v>0</v>
      </c>
      <c r="H945" s="110" t="str">
        <f t="shared" si="52"/>
        <v/>
      </c>
      <c r="I945" s="127">
        <v>0</v>
      </c>
      <c r="J945" s="127">
        <v>0</v>
      </c>
      <c r="K945" s="110" t="str">
        <f t="shared" si="54"/>
        <v/>
      </c>
      <c r="L945" s="91">
        <f t="shared" si="55"/>
        <v>0</v>
      </c>
      <c r="N945" s="47"/>
    </row>
    <row r="946" spans="1:14" x14ac:dyDescent="0.2">
      <c r="A946" s="90" t="s">
        <v>2138</v>
      </c>
      <c r="B946" s="90" t="s">
        <v>2137</v>
      </c>
      <c r="C946" s="90" t="s">
        <v>1752</v>
      </c>
      <c r="D946" s="90" t="s">
        <v>397</v>
      </c>
      <c r="E946" s="90" t="s">
        <v>398</v>
      </c>
      <c r="F946" s="109">
        <v>4.5492000000000004E-4</v>
      </c>
      <c r="G946" s="109">
        <v>0</v>
      </c>
      <c r="H946" s="110" t="str">
        <f t="shared" si="52"/>
        <v/>
      </c>
      <c r="I946" s="127">
        <v>0</v>
      </c>
      <c r="J946" s="127">
        <v>0</v>
      </c>
      <c r="K946" s="110" t="str">
        <f t="shared" si="54"/>
        <v/>
      </c>
      <c r="L946" s="91">
        <f t="shared" si="55"/>
        <v>0</v>
      </c>
      <c r="N946" s="47"/>
    </row>
    <row r="947" spans="1:14" x14ac:dyDescent="0.2">
      <c r="A947" s="90" t="s">
        <v>600</v>
      </c>
      <c r="B947" s="90" t="s">
        <v>601</v>
      </c>
      <c r="C947" s="90" t="s">
        <v>1549</v>
      </c>
      <c r="D947" s="90" t="s">
        <v>1434</v>
      </c>
      <c r="E947" s="90" t="s">
        <v>1853</v>
      </c>
      <c r="F947" s="109">
        <v>4.2880000000000001E-4</v>
      </c>
      <c r="G947" s="109">
        <v>0.83942649999999996</v>
      </c>
      <c r="H947" s="110">
        <f t="shared" si="52"/>
        <v>-0.99948917504987034</v>
      </c>
      <c r="I947" s="127">
        <v>0</v>
      </c>
      <c r="J947" s="127">
        <v>0</v>
      </c>
      <c r="K947" s="110" t="str">
        <f t="shared" si="54"/>
        <v/>
      </c>
      <c r="L947" s="91">
        <f t="shared" si="55"/>
        <v>0</v>
      </c>
      <c r="N947" s="47"/>
    </row>
    <row r="948" spans="1:14" x14ac:dyDescent="0.2">
      <c r="A948" s="90" t="s">
        <v>742</v>
      </c>
      <c r="B948" s="90" t="s">
        <v>743</v>
      </c>
      <c r="C948" s="90" t="s">
        <v>1531</v>
      </c>
      <c r="D948" s="90" t="s">
        <v>396</v>
      </c>
      <c r="E948" s="90" t="s">
        <v>1853</v>
      </c>
      <c r="F948" s="109">
        <v>4.0476999999999999E-4</v>
      </c>
      <c r="G948" s="109">
        <v>3.8469899999999998E-3</v>
      </c>
      <c r="H948" s="110">
        <f t="shared" si="52"/>
        <v>-0.89478267424661873</v>
      </c>
      <c r="I948" s="127">
        <v>0</v>
      </c>
      <c r="J948" s="127">
        <v>0</v>
      </c>
      <c r="K948" s="110" t="str">
        <f t="shared" si="54"/>
        <v/>
      </c>
      <c r="L948" s="91">
        <f t="shared" si="55"/>
        <v>0</v>
      </c>
      <c r="N948" s="47"/>
    </row>
    <row r="949" spans="1:14" x14ac:dyDescent="0.2">
      <c r="A949" s="90" t="s">
        <v>1387</v>
      </c>
      <c r="B949" s="90" t="s">
        <v>1388</v>
      </c>
      <c r="C949" s="90" t="s">
        <v>1549</v>
      </c>
      <c r="D949" s="90" t="s">
        <v>396</v>
      </c>
      <c r="E949" s="90" t="s">
        <v>1853</v>
      </c>
      <c r="F949" s="109">
        <v>3.8864999999999999E-4</v>
      </c>
      <c r="G949" s="109">
        <v>0</v>
      </c>
      <c r="H949" s="110" t="str">
        <f t="shared" si="52"/>
        <v/>
      </c>
      <c r="I949" s="127">
        <v>0</v>
      </c>
      <c r="J949" s="127">
        <v>1.8390287042503</v>
      </c>
      <c r="K949" s="110">
        <f t="shared" si="54"/>
        <v>-1</v>
      </c>
      <c r="L949" s="91">
        <f t="shared" si="55"/>
        <v>0</v>
      </c>
      <c r="N949" s="47"/>
    </row>
    <row r="950" spans="1:14" x14ac:dyDescent="0.2">
      <c r="A950" s="90" t="s">
        <v>1409</v>
      </c>
      <c r="B950" s="90" t="s">
        <v>1410</v>
      </c>
      <c r="C950" s="90" t="s">
        <v>879</v>
      </c>
      <c r="D950" s="90" t="s">
        <v>396</v>
      </c>
      <c r="E950" s="90" t="s">
        <v>1853</v>
      </c>
      <c r="F950" s="109">
        <v>2.43E-4</v>
      </c>
      <c r="G950" s="109">
        <v>2.7665100000000002E-3</v>
      </c>
      <c r="H950" s="110">
        <f t="shared" si="52"/>
        <v>-0.91216370083607146</v>
      </c>
      <c r="I950" s="127">
        <v>0</v>
      </c>
      <c r="J950" s="127">
        <v>0</v>
      </c>
      <c r="K950" s="110" t="str">
        <f t="shared" si="54"/>
        <v/>
      </c>
      <c r="L950" s="91">
        <f t="shared" si="55"/>
        <v>0</v>
      </c>
      <c r="N950" s="47"/>
    </row>
    <row r="951" spans="1:14" x14ac:dyDescent="0.2">
      <c r="A951" s="90" t="s">
        <v>473</v>
      </c>
      <c r="B951" s="90" t="s">
        <v>1732</v>
      </c>
      <c r="C951" s="90" t="s">
        <v>1531</v>
      </c>
      <c r="D951" s="90" t="s">
        <v>396</v>
      </c>
      <c r="E951" s="90" t="s">
        <v>1853</v>
      </c>
      <c r="F951" s="109">
        <v>2.0971E-4</v>
      </c>
      <c r="G951" s="109">
        <v>2.0709999999999999E-4</v>
      </c>
      <c r="H951" s="110">
        <f t="shared" si="52"/>
        <v>1.2602607436021263E-2</v>
      </c>
      <c r="I951" s="127">
        <v>0</v>
      </c>
      <c r="J951" s="127">
        <v>0</v>
      </c>
      <c r="K951" s="110" t="str">
        <f t="shared" si="54"/>
        <v/>
      </c>
      <c r="L951" s="91">
        <f t="shared" si="55"/>
        <v>0</v>
      </c>
      <c r="N951" s="47"/>
    </row>
    <row r="952" spans="1:14" x14ac:dyDescent="0.2">
      <c r="A952" s="90" t="s">
        <v>617</v>
      </c>
      <c r="B952" s="90" t="s">
        <v>629</v>
      </c>
      <c r="C952" s="90" t="s">
        <v>1531</v>
      </c>
      <c r="D952" s="90" t="s">
        <v>396</v>
      </c>
      <c r="E952" s="90" t="s">
        <v>1853</v>
      </c>
      <c r="F952" s="109">
        <v>5.5810000000000003E-5</v>
      </c>
      <c r="G952" s="109">
        <v>0</v>
      </c>
      <c r="H952" s="110" t="str">
        <f t="shared" si="52"/>
        <v/>
      </c>
      <c r="I952" s="127">
        <v>0</v>
      </c>
      <c r="J952" s="127">
        <v>0</v>
      </c>
      <c r="K952" s="110" t="str">
        <f t="shared" si="54"/>
        <v/>
      </c>
      <c r="L952" s="91">
        <f t="shared" si="55"/>
        <v>0</v>
      </c>
      <c r="N952" s="47"/>
    </row>
    <row r="953" spans="1:14" x14ac:dyDescent="0.2">
      <c r="A953" s="90" t="s">
        <v>2661</v>
      </c>
      <c r="B953" s="90" t="s">
        <v>370</v>
      </c>
      <c r="C953" s="90" t="s">
        <v>1530</v>
      </c>
      <c r="D953" s="90" t="s">
        <v>396</v>
      </c>
      <c r="E953" s="90" t="s">
        <v>1853</v>
      </c>
      <c r="F953" s="109">
        <v>0</v>
      </c>
      <c r="G953" s="109">
        <v>4.8292000000000002E-4</v>
      </c>
      <c r="H953" s="110">
        <f t="shared" si="52"/>
        <v>-1</v>
      </c>
      <c r="I953" s="127">
        <v>0</v>
      </c>
      <c r="J953" s="127">
        <v>48.655515159999993</v>
      </c>
      <c r="K953" s="110">
        <f t="shared" si="54"/>
        <v>-1</v>
      </c>
      <c r="L953" s="91" t="str">
        <f t="shared" si="55"/>
        <v/>
      </c>
      <c r="N953" s="47"/>
    </row>
    <row r="954" spans="1:14" x14ac:dyDescent="0.2">
      <c r="A954" s="90" t="s">
        <v>220</v>
      </c>
      <c r="B954" s="90" t="s">
        <v>24</v>
      </c>
      <c r="C954" s="90" t="s">
        <v>1549</v>
      </c>
      <c r="D954" s="90" t="s">
        <v>397</v>
      </c>
      <c r="E954" s="90" t="s">
        <v>1853</v>
      </c>
      <c r="F954" s="109">
        <v>0</v>
      </c>
      <c r="G954" s="109">
        <v>0</v>
      </c>
      <c r="H954" s="110" t="str">
        <f t="shared" si="52"/>
        <v/>
      </c>
      <c r="I954" s="127">
        <v>0</v>
      </c>
      <c r="J954" s="127">
        <v>9.2268116912206999</v>
      </c>
      <c r="K954" s="110">
        <f t="shared" si="54"/>
        <v>-1</v>
      </c>
      <c r="L954" s="91" t="str">
        <f t="shared" si="55"/>
        <v/>
      </c>
      <c r="N954" s="47"/>
    </row>
    <row r="955" spans="1:14" x14ac:dyDescent="0.2">
      <c r="A955" s="90" t="s">
        <v>323</v>
      </c>
      <c r="B955" s="90" t="s">
        <v>324</v>
      </c>
      <c r="C955" s="90" t="s">
        <v>1752</v>
      </c>
      <c r="D955" s="90" t="s">
        <v>397</v>
      </c>
      <c r="E955" s="90" t="s">
        <v>398</v>
      </c>
      <c r="F955" s="109">
        <v>0</v>
      </c>
      <c r="G955" s="109">
        <v>3.9468136700000001</v>
      </c>
      <c r="H955" s="110">
        <f t="shared" si="52"/>
        <v>-1</v>
      </c>
      <c r="I955" s="127">
        <v>0</v>
      </c>
      <c r="J955" s="127">
        <v>6.8804250800000002</v>
      </c>
      <c r="K955" s="110">
        <f t="shared" si="54"/>
        <v>-1</v>
      </c>
      <c r="L955" s="91" t="str">
        <f t="shared" si="55"/>
        <v/>
      </c>
      <c r="N955" s="47"/>
    </row>
    <row r="956" spans="1:14" x14ac:dyDescent="0.2">
      <c r="A956" s="90" t="s">
        <v>1377</v>
      </c>
      <c r="B956" s="90" t="s">
        <v>1378</v>
      </c>
      <c r="C956" s="90" t="s">
        <v>1549</v>
      </c>
      <c r="D956" s="90" t="s">
        <v>396</v>
      </c>
      <c r="E956" s="90" t="s">
        <v>1853</v>
      </c>
      <c r="F956" s="109">
        <v>0</v>
      </c>
      <c r="G956" s="109">
        <v>0</v>
      </c>
      <c r="H956" s="110" t="str">
        <f t="shared" si="52"/>
        <v/>
      </c>
      <c r="I956" s="127">
        <v>0</v>
      </c>
      <c r="J956" s="127">
        <v>3.0247818399999997</v>
      </c>
      <c r="K956" s="110">
        <f t="shared" si="54"/>
        <v>-1</v>
      </c>
      <c r="L956" s="91" t="str">
        <f t="shared" si="55"/>
        <v/>
      </c>
      <c r="N956" s="47"/>
    </row>
    <row r="957" spans="1:14" x14ac:dyDescent="0.2">
      <c r="A957" s="90" t="s">
        <v>1926</v>
      </c>
      <c r="B957" s="90" t="s">
        <v>1916</v>
      </c>
      <c r="C957" s="90" t="s">
        <v>1752</v>
      </c>
      <c r="D957" s="90" t="s">
        <v>397</v>
      </c>
      <c r="E957" s="90" t="s">
        <v>398</v>
      </c>
      <c r="F957" s="109">
        <v>0</v>
      </c>
      <c r="G957" s="109">
        <v>0</v>
      </c>
      <c r="H957" s="110" t="str">
        <f t="shared" si="52"/>
        <v/>
      </c>
      <c r="I957" s="127">
        <v>0</v>
      </c>
      <c r="J957" s="127">
        <v>2.9432855</v>
      </c>
      <c r="K957" s="110">
        <f t="shared" si="54"/>
        <v>-1</v>
      </c>
      <c r="L957" s="91" t="str">
        <f t="shared" si="55"/>
        <v/>
      </c>
      <c r="N957" s="47"/>
    </row>
    <row r="958" spans="1:14" x14ac:dyDescent="0.2">
      <c r="A958" s="90" t="s">
        <v>279</v>
      </c>
      <c r="B958" s="90" t="s">
        <v>280</v>
      </c>
      <c r="C958" s="90" t="s">
        <v>296</v>
      </c>
      <c r="D958" s="90" t="s">
        <v>397</v>
      </c>
      <c r="E958" s="90" t="s">
        <v>1853</v>
      </c>
      <c r="F958" s="109">
        <v>0</v>
      </c>
      <c r="G958" s="109">
        <v>1.278877E-2</v>
      </c>
      <c r="H958" s="110">
        <f t="shared" si="52"/>
        <v>-1</v>
      </c>
      <c r="I958" s="127">
        <v>0</v>
      </c>
      <c r="J958" s="127">
        <v>2.5037397100000001</v>
      </c>
      <c r="K958" s="110">
        <f t="shared" si="54"/>
        <v>-1</v>
      </c>
      <c r="L958" s="91" t="str">
        <f t="shared" si="55"/>
        <v/>
      </c>
      <c r="N958" s="47"/>
    </row>
    <row r="959" spans="1:14" x14ac:dyDescent="0.2">
      <c r="A959" s="90" t="s">
        <v>1801</v>
      </c>
      <c r="B959" s="90" t="s">
        <v>1802</v>
      </c>
      <c r="C959" s="90" t="s">
        <v>1752</v>
      </c>
      <c r="D959" s="90" t="s">
        <v>396</v>
      </c>
      <c r="E959" s="90" t="s">
        <v>1853</v>
      </c>
      <c r="F959" s="109">
        <v>0</v>
      </c>
      <c r="G959" s="109">
        <v>2.8691278164704903E-2</v>
      </c>
      <c r="H959" s="110">
        <f t="shared" si="52"/>
        <v>-1</v>
      </c>
      <c r="I959" s="127">
        <v>0</v>
      </c>
      <c r="J959" s="127">
        <v>0.20166891263091402</v>
      </c>
      <c r="K959" s="110">
        <f t="shared" si="54"/>
        <v>-1</v>
      </c>
      <c r="L959" s="91" t="str">
        <f t="shared" si="55"/>
        <v/>
      </c>
      <c r="N959" s="47"/>
    </row>
    <row r="960" spans="1:14" x14ac:dyDescent="0.2">
      <c r="A960" s="90" t="s">
        <v>221</v>
      </c>
      <c r="B960" s="90" t="s">
        <v>25</v>
      </c>
      <c r="C960" s="90" t="s">
        <v>1549</v>
      </c>
      <c r="D960" s="90" t="s">
        <v>1434</v>
      </c>
      <c r="E960" s="90" t="s">
        <v>1853</v>
      </c>
      <c r="F960" s="109">
        <v>0</v>
      </c>
      <c r="G960" s="109">
        <v>6.6503020570467197E-2</v>
      </c>
      <c r="H960" s="110">
        <f t="shared" si="52"/>
        <v>-1</v>
      </c>
      <c r="I960" s="127">
        <v>0</v>
      </c>
      <c r="J960" s="127">
        <v>4.7158319799202798E-2</v>
      </c>
      <c r="K960" s="110">
        <f t="shared" si="54"/>
        <v>-1</v>
      </c>
      <c r="L960" s="91" t="str">
        <f t="shared" si="55"/>
        <v/>
      </c>
      <c r="N960" s="47"/>
    </row>
    <row r="961" spans="1:14" x14ac:dyDescent="0.2">
      <c r="A961" s="90" t="s">
        <v>2134</v>
      </c>
      <c r="B961" s="90" t="s">
        <v>2133</v>
      </c>
      <c r="C961" s="90" t="s">
        <v>1752</v>
      </c>
      <c r="D961" s="90" t="s">
        <v>397</v>
      </c>
      <c r="E961" s="90" t="s">
        <v>398</v>
      </c>
      <c r="F961" s="109">
        <v>0</v>
      </c>
      <c r="G961" s="109">
        <v>2.45282E-2</v>
      </c>
      <c r="H961" s="110">
        <f t="shared" si="52"/>
        <v>-1</v>
      </c>
      <c r="I961" s="127">
        <v>0</v>
      </c>
      <c r="J961" s="127">
        <v>2.4533200000000002E-2</v>
      </c>
      <c r="K961" s="110">
        <f t="shared" si="54"/>
        <v>-1</v>
      </c>
      <c r="L961" s="91" t="str">
        <f t="shared" si="55"/>
        <v/>
      </c>
      <c r="N961" s="47"/>
    </row>
    <row r="962" spans="1:14" x14ac:dyDescent="0.2">
      <c r="A962" s="90" t="s">
        <v>2819</v>
      </c>
      <c r="B962" s="90" t="s">
        <v>2795</v>
      </c>
      <c r="C962" s="90" t="s">
        <v>1752</v>
      </c>
      <c r="D962" s="90" t="s">
        <v>397</v>
      </c>
      <c r="E962" s="90" t="s">
        <v>398</v>
      </c>
      <c r="F962" s="109">
        <v>0</v>
      </c>
      <c r="G962" s="109">
        <v>0</v>
      </c>
      <c r="H962" s="110" t="str">
        <f t="shared" si="52"/>
        <v/>
      </c>
      <c r="I962" s="127">
        <v>0</v>
      </c>
      <c r="J962" s="127">
        <v>0</v>
      </c>
      <c r="K962" s="110" t="str">
        <f t="shared" si="54"/>
        <v/>
      </c>
      <c r="L962" s="91" t="str">
        <f t="shared" si="55"/>
        <v/>
      </c>
      <c r="N962" s="47"/>
    </row>
    <row r="963" spans="1:14" x14ac:dyDescent="0.2">
      <c r="A963" s="90" t="s">
        <v>2067</v>
      </c>
      <c r="B963" s="90" t="s">
        <v>256</v>
      </c>
      <c r="C963" s="90" t="s">
        <v>1173</v>
      </c>
      <c r="D963" s="90" t="s">
        <v>396</v>
      </c>
      <c r="E963" s="90" t="s">
        <v>1853</v>
      </c>
      <c r="F963" s="109">
        <v>0</v>
      </c>
      <c r="G963" s="109">
        <v>0</v>
      </c>
      <c r="H963" s="110" t="str">
        <f t="shared" si="52"/>
        <v/>
      </c>
      <c r="I963" s="127">
        <v>0</v>
      </c>
      <c r="J963" s="127">
        <v>0</v>
      </c>
      <c r="K963" s="110" t="str">
        <f t="shared" si="54"/>
        <v/>
      </c>
      <c r="L963" s="91" t="str">
        <f t="shared" si="55"/>
        <v/>
      </c>
      <c r="N963" s="47"/>
    </row>
    <row r="964" spans="1:14" x14ac:dyDescent="0.2">
      <c r="A964" s="90" t="s">
        <v>2656</v>
      </c>
      <c r="B964" s="90" t="s">
        <v>365</v>
      </c>
      <c r="C964" s="90" t="s">
        <v>1530</v>
      </c>
      <c r="D964" s="90" t="s">
        <v>396</v>
      </c>
      <c r="E964" s="90" t="s">
        <v>1853</v>
      </c>
      <c r="F964" s="109">
        <v>0</v>
      </c>
      <c r="G964" s="109">
        <v>0</v>
      </c>
      <c r="H964" s="110" t="str">
        <f t="shared" si="52"/>
        <v/>
      </c>
      <c r="I964" s="127">
        <v>0</v>
      </c>
      <c r="J964" s="127">
        <v>0</v>
      </c>
      <c r="K964" s="110" t="str">
        <f t="shared" si="54"/>
        <v/>
      </c>
      <c r="L964" s="91" t="str">
        <f t="shared" si="55"/>
        <v/>
      </c>
      <c r="N964" s="47"/>
    </row>
    <row r="965" spans="1:14" x14ac:dyDescent="0.2">
      <c r="A965" s="90" t="s">
        <v>1776</v>
      </c>
      <c r="B965" s="90" t="s">
        <v>1777</v>
      </c>
      <c r="C965" s="90" t="s">
        <v>1173</v>
      </c>
      <c r="D965" s="90" t="s">
        <v>396</v>
      </c>
      <c r="E965" s="90" t="s">
        <v>1853</v>
      </c>
      <c r="F965" s="109">
        <v>0</v>
      </c>
      <c r="G965" s="109">
        <v>0</v>
      </c>
      <c r="H965" s="110" t="str">
        <f t="shared" si="52"/>
        <v/>
      </c>
      <c r="I965" s="127">
        <v>0</v>
      </c>
      <c r="J965" s="127">
        <v>0</v>
      </c>
      <c r="K965" s="110" t="str">
        <f t="shared" si="54"/>
        <v/>
      </c>
      <c r="L965" s="91" t="str">
        <f t="shared" si="55"/>
        <v/>
      </c>
      <c r="N965" s="47"/>
    </row>
    <row r="966" spans="1:14" x14ac:dyDescent="0.2">
      <c r="A966" s="90" t="s">
        <v>2585</v>
      </c>
      <c r="B966" s="90" t="s">
        <v>2586</v>
      </c>
      <c r="C966" s="90" t="s">
        <v>1173</v>
      </c>
      <c r="D966" s="90" t="s">
        <v>396</v>
      </c>
      <c r="E966" s="90" t="s">
        <v>1853</v>
      </c>
      <c r="F966" s="109">
        <v>0</v>
      </c>
      <c r="G966" s="109">
        <v>0</v>
      </c>
      <c r="H966" s="110" t="str">
        <f t="shared" si="52"/>
        <v/>
      </c>
      <c r="I966" s="127">
        <v>0</v>
      </c>
      <c r="J966" s="127">
        <v>0</v>
      </c>
      <c r="K966" s="110" t="str">
        <f t="shared" si="54"/>
        <v/>
      </c>
      <c r="L966" s="91" t="str">
        <f t="shared" si="55"/>
        <v/>
      </c>
      <c r="N966" s="47"/>
    </row>
    <row r="967" spans="1:14" x14ac:dyDescent="0.2">
      <c r="A967" s="90" t="s">
        <v>2813</v>
      </c>
      <c r="B967" s="90" t="s">
        <v>2799</v>
      </c>
      <c r="C967" s="90" t="s">
        <v>1752</v>
      </c>
      <c r="D967" s="90" t="s">
        <v>396</v>
      </c>
      <c r="E967" s="90" t="s">
        <v>1853</v>
      </c>
      <c r="F967" s="109">
        <v>0</v>
      </c>
      <c r="G967" s="109">
        <v>0</v>
      </c>
      <c r="H967" s="110" t="str">
        <f t="shared" ref="H967:H1030" si="56">IF(ISERROR(F967/G967-1),"",IF((F967/G967-1)&gt;10000%,"",F967/G967-1))</f>
        <v/>
      </c>
      <c r="I967" s="127">
        <v>0</v>
      </c>
      <c r="J967" s="127">
        <v>0</v>
      </c>
      <c r="K967" s="110" t="str">
        <f t="shared" si="54"/>
        <v/>
      </c>
      <c r="L967" s="91" t="str">
        <f t="shared" si="55"/>
        <v/>
      </c>
      <c r="N967" s="47"/>
    </row>
    <row r="968" spans="1:14" x14ac:dyDescent="0.2">
      <c r="A968" s="90" t="s">
        <v>2815</v>
      </c>
      <c r="B968" s="90" t="s">
        <v>2797</v>
      </c>
      <c r="C968" s="90" t="s">
        <v>1752</v>
      </c>
      <c r="D968" s="90" t="s">
        <v>396</v>
      </c>
      <c r="E968" s="90" t="s">
        <v>1853</v>
      </c>
      <c r="F968" s="109">
        <v>0</v>
      </c>
      <c r="G968" s="109">
        <v>0</v>
      </c>
      <c r="H968" s="110" t="str">
        <f t="shared" si="56"/>
        <v/>
      </c>
      <c r="I968" s="127">
        <v>0</v>
      </c>
      <c r="J968" s="127">
        <v>0</v>
      </c>
      <c r="K968" s="110" t="str">
        <f t="shared" si="54"/>
        <v/>
      </c>
      <c r="L968" s="91" t="str">
        <f t="shared" ref="L968:L999" si="57">IF(ISERROR(I968/F968),"",IF(I968/F968&gt;10000%,"",I968/F968))</f>
        <v/>
      </c>
      <c r="N968" s="47"/>
    </row>
    <row r="969" spans="1:14" x14ac:dyDescent="0.2">
      <c r="A969" s="90" t="s">
        <v>2659</v>
      </c>
      <c r="B969" s="90" t="s">
        <v>368</v>
      </c>
      <c r="C969" s="90" t="s">
        <v>1530</v>
      </c>
      <c r="D969" s="90" t="s">
        <v>396</v>
      </c>
      <c r="E969" s="90" t="s">
        <v>1853</v>
      </c>
      <c r="F969" s="109">
        <v>0</v>
      </c>
      <c r="G969" s="109">
        <v>0</v>
      </c>
      <c r="H969" s="110" t="str">
        <f t="shared" si="56"/>
        <v/>
      </c>
      <c r="I969" s="127">
        <v>0</v>
      </c>
      <c r="J969" s="127">
        <v>0</v>
      </c>
      <c r="K969" s="110" t="str">
        <f t="shared" si="54"/>
        <v/>
      </c>
      <c r="L969" s="91" t="str">
        <f t="shared" si="57"/>
        <v/>
      </c>
      <c r="N969" s="47"/>
    </row>
    <row r="970" spans="1:14" x14ac:dyDescent="0.2">
      <c r="A970" s="90" t="s">
        <v>4</v>
      </c>
      <c r="B970" s="90" t="s">
        <v>5</v>
      </c>
      <c r="C970" s="90" t="s">
        <v>1752</v>
      </c>
      <c r="D970" s="90" t="s">
        <v>397</v>
      </c>
      <c r="E970" s="90" t="s">
        <v>398</v>
      </c>
      <c r="F970" s="109">
        <v>0</v>
      </c>
      <c r="G970" s="109">
        <v>0</v>
      </c>
      <c r="H970" s="110" t="str">
        <f t="shared" si="56"/>
        <v/>
      </c>
      <c r="I970" s="127">
        <v>0</v>
      </c>
      <c r="J970" s="127">
        <v>0</v>
      </c>
      <c r="K970" s="110" t="str">
        <f t="shared" si="54"/>
        <v/>
      </c>
      <c r="L970" s="91" t="str">
        <f t="shared" si="57"/>
        <v/>
      </c>
      <c r="N970" s="47"/>
    </row>
    <row r="971" spans="1:14" x14ac:dyDescent="0.2">
      <c r="A971" s="90" t="s">
        <v>1905</v>
      </c>
      <c r="B971" s="90" t="s">
        <v>1385</v>
      </c>
      <c r="C971" s="90" t="s">
        <v>1752</v>
      </c>
      <c r="D971" s="90" t="s">
        <v>396</v>
      </c>
      <c r="E971" s="90" t="s">
        <v>1853</v>
      </c>
      <c r="F971" s="109">
        <v>0</v>
      </c>
      <c r="G971" s="109">
        <v>0.18542154163799002</v>
      </c>
      <c r="H971" s="110">
        <f t="shared" si="56"/>
        <v>-1</v>
      </c>
      <c r="I971" s="127">
        <v>0</v>
      </c>
      <c r="J971" s="127">
        <v>0</v>
      </c>
      <c r="K971" s="110" t="str">
        <f t="shared" si="54"/>
        <v/>
      </c>
      <c r="L971" s="91" t="str">
        <f t="shared" si="57"/>
        <v/>
      </c>
      <c r="N971" s="47"/>
    </row>
    <row r="972" spans="1:14" x14ac:dyDescent="0.2">
      <c r="A972" s="90" t="s">
        <v>2666</v>
      </c>
      <c r="B972" s="90" t="s">
        <v>1749</v>
      </c>
      <c r="C972" s="90" t="s">
        <v>1530</v>
      </c>
      <c r="D972" s="90" t="s">
        <v>396</v>
      </c>
      <c r="E972" s="90" t="s">
        <v>1853</v>
      </c>
      <c r="F972" s="109">
        <v>0</v>
      </c>
      <c r="G972" s="109">
        <v>0</v>
      </c>
      <c r="H972" s="110" t="str">
        <f t="shared" si="56"/>
        <v/>
      </c>
      <c r="I972" s="127">
        <v>0</v>
      </c>
      <c r="J972" s="127">
        <v>0</v>
      </c>
      <c r="K972" s="110" t="str">
        <f t="shared" si="54"/>
        <v/>
      </c>
      <c r="L972" s="91" t="str">
        <f t="shared" si="57"/>
        <v/>
      </c>
      <c r="N972" s="47"/>
    </row>
    <row r="973" spans="1:14" x14ac:dyDescent="0.2">
      <c r="A973" s="90" t="s">
        <v>1417</v>
      </c>
      <c r="B973" s="90" t="s">
        <v>1418</v>
      </c>
      <c r="C973" s="90" t="s">
        <v>1534</v>
      </c>
      <c r="D973" s="90" t="s">
        <v>397</v>
      </c>
      <c r="E973" s="90" t="s">
        <v>398</v>
      </c>
      <c r="F973" s="109">
        <v>0</v>
      </c>
      <c r="G973" s="109">
        <v>6.1872000000000001E-4</v>
      </c>
      <c r="H973" s="110">
        <f t="shared" si="56"/>
        <v>-1</v>
      </c>
      <c r="I973" s="127">
        <v>0</v>
      </c>
      <c r="J973" s="127">
        <v>0</v>
      </c>
      <c r="K973" s="110" t="str">
        <f t="shared" si="54"/>
        <v/>
      </c>
      <c r="L973" s="91" t="str">
        <f t="shared" si="57"/>
        <v/>
      </c>
      <c r="N973" s="47"/>
    </row>
    <row r="974" spans="1:14" x14ac:dyDescent="0.2">
      <c r="A974" s="90" t="s">
        <v>1903</v>
      </c>
      <c r="B974" s="90" t="s">
        <v>1390</v>
      </c>
      <c r="C974" s="90" t="s">
        <v>1752</v>
      </c>
      <c r="D974" s="90" t="s">
        <v>396</v>
      </c>
      <c r="E974" s="90" t="s">
        <v>1853</v>
      </c>
      <c r="F974" s="109">
        <v>0</v>
      </c>
      <c r="G974" s="109">
        <v>0</v>
      </c>
      <c r="H974" s="110" t="str">
        <f t="shared" si="56"/>
        <v/>
      </c>
      <c r="I974" s="127">
        <v>0</v>
      </c>
      <c r="J974" s="127">
        <v>0</v>
      </c>
      <c r="K974" s="110" t="str">
        <f t="shared" si="54"/>
        <v/>
      </c>
      <c r="L974" s="91" t="str">
        <f t="shared" si="57"/>
        <v/>
      </c>
      <c r="N974" s="47"/>
    </row>
    <row r="975" spans="1:14" x14ac:dyDescent="0.2">
      <c r="A975" s="90" t="s">
        <v>2128</v>
      </c>
      <c r="B975" s="90" t="s">
        <v>2127</v>
      </c>
      <c r="C975" s="90" t="s">
        <v>1752</v>
      </c>
      <c r="D975" s="90" t="s">
        <v>396</v>
      </c>
      <c r="E975" s="90" t="s">
        <v>1853</v>
      </c>
      <c r="F975" s="109">
        <v>0</v>
      </c>
      <c r="G975" s="109">
        <v>0</v>
      </c>
      <c r="H975" s="110" t="str">
        <f t="shared" si="56"/>
        <v/>
      </c>
      <c r="I975" s="127">
        <v>0</v>
      </c>
      <c r="J975" s="127">
        <v>0</v>
      </c>
      <c r="K975" s="110" t="str">
        <f t="shared" si="54"/>
        <v/>
      </c>
      <c r="L975" s="91" t="str">
        <f t="shared" si="57"/>
        <v/>
      </c>
      <c r="N975" s="47"/>
    </row>
    <row r="976" spans="1:14" x14ac:dyDescent="0.2">
      <c r="A976" s="90" t="s">
        <v>1906</v>
      </c>
      <c r="B976" s="90" t="s">
        <v>1386</v>
      </c>
      <c r="C976" s="90" t="s">
        <v>1752</v>
      </c>
      <c r="D976" s="90" t="s">
        <v>396</v>
      </c>
      <c r="E976" s="90" t="s">
        <v>1853</v>
      </c>
      <c r="F976" s="109">
        <v>0</v>
      </c>
      <c r="G976" s="109">
        <v>0.89707571093520999</v>
      </c>
      <c r="H976" s="110">
        <f t="shared" si="56"/>
        <v>-1</v>
      </c>
      <c r="I976" s="127">
        <v>0</v>
      </c>
      <c r="J976" s="127">
        <v>0</v>
      </c>
      <c r="K976" s="110" t="str">
        <f t="shared" si="54"/>
        <v/>
      </c>
      <c r="L976" s="91" t="str">
        <f t="shared" si="57"/>
        <v/>
      </c>
      <c r="N976" s="47"/>
    </row>
    <row r="977" spans="1:14" x14ac:dyDescent="0.2">
      <c r="A977" s="90" t="s">
        <v>1571</v>
      </c>
      <c r="B977" s="90" t="s">
        <v>765</v>
      </c>
      <c r="C977" s="90" t="s">
        <v>1533</v>
      </c>
      <c r="D977" s="90" t="s">
        <v>396</v>
      </c>
      <c r="E977" s="90" t="s">
        <v>1853</v>
      </c>
      <c r="F977" s="109">
        <v>0</v>
      </c>
      <c r="G977" s="109">
        <v>1.638125E-2</v>
      </c>
      <c r="H977" s="110">
        <f t="shared" si="56"/>
        <v>-1</v>
      </c>
      <c r="I977" s="127">
        <v>0</v>
      </c>
      <c r="J977" s="127">
        <v>0</v>
      </c>
      <c r="K977" s="110" t="str">
        <f t="shared" si="54"/>
        <v/>
      </c>
      <c r="L977" s="91" t="str">
        <f t="shared" si="57"/>
        <v/>
      </c>
      <c r="N977" s="47"/>
    </row>
    <row r="978" spans="1:14" x14ac:dyDescent="0.2">
      <c r="A978" s="90" t="s">
        <v>603</v>
      </c>
      <c r="B978" s="90" t="s">
        <v>604</v>
      </c>
      <c r="C978" s="90" t="s">
        <v>1549</v>
      </c>
      <c r="D978" s="90" t="s">
        <v>396</v>
      </c>
      <c r="E978" s="90" t="s">
        <v>1853</v>
      </c>
      <c r="F978" s="109">
        <v>0</v>
      </c>
      <c r="G978" s="109">
        <v>0</v>
      </c>
      <c r="H978" s="110" t="str">
        <f t="shared" si="56"/>
        <v/>
      </c>
      <c r="I978" s="127">
        <v>0</v>
      </c>
      <c r="J978" s="127">
        <v>0</v>
      </c>
      <c r="K978" s="110" t="str">
        <f t="shared" si="54"/>
        <v/>
      </c>
      <c r="L978" s="91" t="str">
        <f t="shared" si="57"/>
        <v/>
      </c>
      <c r="N978" s="47"/>
    </row>
    <row r="979" spans="1:14" x14ac:dyDescent="0.2">
      <c r="A979" s="90" t="s">
        <v>1924</v>
      </c>
      <c r="B979" s="90" t="s">
        <v>1914</v>
      </c>
      <c r="C979" s="90" t="s">
        <v>1752</v>
      </c>
      <c r="D979" s="90" t="s">
        <v>397</v>
      </c>
      <c r="E979" s="90" t="s">
        <v>398</v>
      </c>
      <c r="F979" s="109">
        <v>0</v>
      </c>
      <c r="G979" s="109">
        <v>1.4564585000000001</v>
      </c>
      <c r="H979" s="110">
        <f t="shared" si="56"/>
        <v>-1</v>
      </c>
      <c r="I979" s="127">
        <v>0</v>
      </c>
      <c r="J979" s="127">
        <v>0</v>
      </c>
      <c r="K979" s="110" t="str">
        <f t="shared" si="54"/>
        <v/>
      </c>
      <c r="L979" s="91" t="str">
        <f t="shared" si="57"/>
        <v/>
      </c>
      <c r="N979" s="47"/>
    </row>
    <row r="980" spans="1:14" x14ac:dyDescent="0.2">
      <c r="A980" s="90" t="s">
        <v>10</v>
      </c>
      <c r="B980" s="90" t="s">
        <v>11</v>
      </c>
      <c r="C980" s="90" t="s">
        <v>1752</v>
      </c>
      <c r="D980" s="90" t="s">
        <v>397</v>
      </c>
      <c r="E980" s="90" t="s">
        <v>398</v>
      </c>
      <c r="F980" s="109">
        <v>0</v>
      </c>
      <c r="G980" s="109">
        <v>0</v>
      </c>
      <c r="H980" s="110" t="str">
        <f t="shared" si="56"/>
        <v/>
      </c>
      <c r="I980" s="127">
        <v>0</v>
      </c>
      <c r="J980" s="127">
        <v>0</v>
      </c>
      <c r="K980" s="110" t="str">
        <f t="shared" si="54"/>
        <v/>
      </c>
      <c r="L980" s="91" t="str">
        <f t="shared" si="57"/>
        <v/>
      </c>
      <c r="N980" s="47"/>
    </row>
    <row r="981" spans="1:14" x14ac:dyDescent="0.2">
      <c r="A981" s="90" t="s">
        <v>1870</v>
      </c>
      <c r="B981" s="90" t="s">
        <v>949</v>
      </c>
      <c r="C981" s="90" t="s">
        <v>1536</v>
      </c>
      <c r="D981" s="90" t="s">
        <v>397</v>
      </c>
      <c r="E981" s="90" t="s">
        <v>398</v>
      </c>
      <c r="F981" s="109">
        <v>0</v>
      </c>
      <c r="G981" s="109">
        <v>0</v>
      </c>
      <c r="H981" s="110" t="str">
        <f t="shared" si="56"/>
        <v/>
      </c>
      <c r="I981" s="127">
        <v>0</v>
      </c>
      <c r="J981" s="127">
        <v>0</v>
      </c>
      <c r="K981" s="110" t="str">
        <f t="shared" si="54"/>
        <v/>
      </c>
      <c r="L981" s="91" t="str">
        <f t="shared" si="57"/>
        <v/>
      </c>
      <c r="N981" s="47"/>
    </row>
    <row r="982" spans="1:14" x14ac:dyDescent="0.2">
      <c r="A982" s="90" t="s">
        <v>2601</v>
      </c>
      <c r="B982" s="90" t="s">
        <v>2602</v>
      </c>
      <c r="C982" s="90" t="s">
        <v>1537</v>
      </c>
      <c r="D982" s="90" t="s">
        <v>396</v>
      </c>
      <c r="E982" s="90" t="s">
        <v>1853</v>
      </c>
      <c r="F982" s="109">
        <v>0</v>
      </c>
      <c r="G982" s="109">
        <v>2.8626900000000002E-3</v>
      </c>
      <c r="H982" s="110">
        <f t="shared" si="56"/>
        <v>-1</v>
      </c>
      <c r="I982" s="127">
        <v>0</v>
      </c>
      <c r="J982" s="127">
        <v>0</v>
      </c>
      <c r="K982" s="110" t="str">
        <f t="shared" si="54"/>
        <v/>
      </c>
      <c r="L982" s="91" t="str">
        <f t="shared" si="57"/>
        <v/>
      </c>
      <c r="N982" s="47"/>
    </row>
    <row r="983" spans="1:14" x14ac:dyDescent="0.2">
      <c r="A983" s="90" t="s">
        <v>2776</v>
      </c>
      <c r="B983" s="90" t="s">
        <v>2777</v>
      </c>
      <c r="C983" s="90" t="s">
        <v>1752</v>
      </c>
      <c r="D983" s="90" t="s">
        <v>397</v>
      </c>
      <c r="E983" s="90" t="s">
        <v>398</v>
      </c>
      <c r="F983" s="109">
        <v>0</v>
      </c>
      <c r="G983" s="109">
        <v>0</v>
      </c>
      <c r="H983" s="110" t="str">
        <f t="shared" si="56"/>
        <v/>
      </c>
      <c r="I983" s="127">
        <v>0</v>
      </c>
      <c r="J983" s="127">
        <v>0</v>
      </c>
      <c r="K983" s="110" t="str">
        <f t="shared" si="54"/>
        <v/>
      </c>
      <c r="L983" s="91" t="str">
        <f t="shared" si="57"/>
        <v/>
      </c>
      <c r="N983" s="47"/>
    </row>
    <row r="984" spans="1:14" x14ac:dyDescent="0.2">
      <c r="A984" s="90" t="s">
        <v>738</v>
      </c>
      <c r="B984" s="90" t="s">
        <v>739</v>
      </c>
      <c r="C984" s="90" t="s">
        <v>1531</v>
      </c>
      <c r="D984" s="90" t="s">
        <v>396</v>
      </c>
      <c r="E984" s="90" t="s">
        <v>1853</v>
      </c>
      <c r="F984" s="109">
        <v>0</v>
      </c>
      <c r="G984" s="109">
        <v>1.0448800000000002E-3</v>
      </c>
      <c r="H984" s="110">
        <f t="shared" si="56"/>
        <v>-1</v>
      </c>
      <c r="I984" s="127">
        <v>0</v>
      </c>
      <c r="J984" s="127">
        <v>0</v>
      </c>
      <c r="K984" s="110" t="str">
        <f t="shared" si="54"/>
        <v/>
      </c>
      <c r="L984" s="91" t="str">
        <f t="shared" si="57"/>
        <v/>
      </c>
      <c r="N984" s="47"/>
    </row>
    <row r="985" spans="1:14" x14ac:dyDescent="0.2">
      <c r="A985" s="90" t="s">
        <v>2484</v>
      </c>
      <c r="B985" s="90" t="s">
        <v>2485</v>
      </c>
      <c r="C985" s="90" t="s">
        <v>1752</v>
      </c>
      <c r="D985" s="90" t="s">
        <v>397</v>
      </c>
      <c r="E985" s="90" t="s">
        <v>398</v>
      </c>
      <c r="F985" s="109">
        <v>0</v>
      </c>
      <c r="G985" s="109">
        <v>0</v>
      </c>
      <c r="H985" s="110" t="str">
        <f t="shared" si="56"/>
        <v/>
      </c>
      <c r="I985" s="127">
        <v>0</v>
      </c>
      <c r="J985" s="127">
        <v>0</v>
      </c>
      <c r="K985" s="110" t="str">
        <f t="shared" si="54"/>
        <v/>
      </c>
      <c r="L985" s="91" t="str">
        <f t="shared" si="57"/>
        <v/>
      </c>
      <c r="N985" s="47"/>
    </row>
    <row r="986" spans="1:14" x14ac:dyDescent="0.2">
      <c r="A986" s="90" t="s">
        <v>2482</v>
      </c>
      <c r="B986" s="90" t="s">
        <v>2483</v>
      </c>
      <c r="C986" s="90" t="s">
        <v>1752</v>
      </c>
      <c r="D986" s="90" t="s">
        <v>397</v>
      </c>
      <c r="E986" s="90" t="s">
        <v>398</v>
      </c>
      <c r="F986" s="109">
        <v>0</v>
      </c>
      <c r="G986" s="109">
        <v>0</v>
      </c>
      <c r="H986" s="110" t="str">
        <f t="shared" si="56"/>
        <v/>
      </c>
      <c r="I986" s="127">
        <v>0</v>
      </c>
      <c r="J986" s="127">
        <v>0</v>
      </c>
      <c r="K986" s="110" t="str">
        <f t="shared" si="54"/>
        <v/>
      </c>
      <c r="L986" s="91" t="str">
        <f t="shared" si="57"/>
        <v/>
      </c>
      <c r="N986" s="47"/>
    </row>
    <row r="987" spans="1:14" x14ac:dyDescent="0.2">
      <c r="A987" s="90" t="s">
        <v>2669</v>
      </c>
      <c r="B987" s="90" t="s">
        <v>1737</v>
      </c>
      <c r="C987" s="90" t="s">
        <v>1530</v>
      </c>
      <c r="D987" s="90" t="s">
        <v>396</v>
      </c>
      <c r="E987" s="90" t="s">
        <v>1853</v>
      </c>
      <c r="F987" s="109">
        <v>0</v>
      </c>
      <c r="G987" s="109">
        <v>7.0682100000000001E-3</v>
      </c>
      <c r="H987" s="110">
        <f t="shared" si="56"/>
        <v>-1</v>
      </c>
      <c r="I987" s="127">
        <v>0</v>
      </c>
      <c r="J987" s="127">
        <v>0</v>
      </c>
      <c r="K987" s="110" t="str">
        <f t="shared" si="54"/>
        <v/>
      </c>
      <c r="L987" s="91" t="str">
        <f t="shared" si="57"/>
        <v/>
      </c>
      <c r="N987" s="47"/>
    </row>
    <row r="988" spans="1:14" x14ac:dyDescent="0.2">
      <c r="A988" s="90" t="s">
        <v>1413</v>
      </c>
      <c r="B988" s="90" t="s">
        <v>1414</v>
      </c>
      <c r="C988" s="90" t="s">
        <v>1534</v>
      </c>
      <c r="D988" s="90" t="s">
        <v>397</v>
      </c>
      <c r="E988" s="90" t="s">
        <v>398</v>
      </c>
      <c r="F988" s="109">
        <v>0</v>
      </c>
      <c r="G988" s="109">
        <v>0</v>
      </c>
      <c r="H988" s="110" t="str">
        <f t="shared" si="56"/>
        <v/>
      </c>
      <c r="I988" s="127">
        <v>0</v>
      </c>
      <c r="J988" s="127">
        <v>0</v>
      </c>
      <c r="K988" s="110" t="str">
        <f t="shared" si="54"/>
        <v/>
      </c>
      <c r="L988" s="91" t="str">
        <f t="shared" si="57"/>
        <v/>
      </c>
      <c r="N988" s="47"/>
    </row>
    <row r="989" spans="1:14" x14ac:dyDescent="0.2">
      <c r="A989" s="90" t="s">
        <v>2668</v>
      </c>
      <c r="B989" s="90" t="s">
        <v>1750</v>
      </c>
      <c r="C989" s="90" t="s">
        <v>1530</v>
      </c>
      <c r="D989" s="90" t="s">
        <v>396</v>
      </c>
      <c r="E989" s="90" t="s">
        <v>1853</v>
      </c>
      <c r="F989" s="109">
        <v>0</v>
      </c>
      <c r="G989" s="109">
        <v>3.4069E-3</v>
      </c>
      <c r="H989" s="110">
        <f t="shared" si="56"/>
        <v>-1</v>
      </c>
      <c r="I989" s="127">
        <v>0</v>
      </c>
      <c r="J989" s="127">
        <v>0</v>
      </c>
      <c r="K989" s="110" t="str">
        <f t="shared" si="54"/>
        <v/>
      </c>
      <c r="L989" s="91" t="str">
        <f t="shared" si="57"/>
        <v/>
      </c>
      <c r="N989" s="47"/>
    </row>
    <row r="990" spans="1:14" x14ac:dyDescent="0.2">
      <c r="A990" s="90" t="s">
        <v>2732</v>
      </c>
      <c r="B990" s="90" t="s">
        <v>2733</v>
      </c>
      <c r="C990" s="90" t="s">
        <v>1537</v>
      </c>
      <c r="D990" s="90" t="s">
        <v>396</v>
      </c>
      <c r="E990" s="90" t="s">
        <v>1853</v>
      </c>
      <c r="F990" s="109">
        <v>0</v>
      </c>
      <c r="G990" s="109">
        <v>3.3495199999999996E-2</v>
      </c>
      <c r="H990" s="110">
        <f t="shared" si="56"/>
        <v>-1</v>
      </c>
      <c r="I990" s="127">
        <v>0</v>
      </c>
      <c r="J990" s="127">
        <v>0</v>
      </c>
      <c r="K990" s="110" t="str">
        <f t="shared" si="54"/>
        <v/>
      </c>
      <c r="L990" s="91" t="str">
        <f t="shared" si="57"/>
        <v/>
      </c>
      <c r="N990" s="47"/>
    </row>
    <row r="991" spans="1:14" x14ac:dyDescent="0.2">
      <c r="A991" s="90" t="s">
        <v>2657</v>
      </c>
      <c r="B991" s="90" t="s">
        <v>366</v>
      </c>
      <c r="C991" s="90" t="s">
        <v>1530</v>
      </c>
      <c r="D991" s="90" t="s">
        <v>396</v>
      </c>
      <c r="E991" s="90" t="s">
        <v>1853</v>
      </c>
      <c r="F991" s="109">
        <v>0</v>
      </c>
      <c r="G991" s="109">
        <v>0</v>
      </c>
      <c r="H991" s="110" t="str">
        <f t="shared" si="56"/>
        <v/>
      </c>
      <c r="I991" s="127">
        <v>0</v>
      </c>
      <c r="J991" s="127">
        <v>0</v>
      </c>
      <c r="K991" s="110" t="str">
        <f t="shared" ref="K991:K1036" si="58">IF(ISERROR(I991/J991-1),"",IF((I991/J991-1)&gt;10000%,"",I991/J991-1))</f>
        <v/>
      </c>
      <c r="L991" s="91" t="str">
        <f t="shared" si="57"/>
        <v/>
      </c>
      <c r="N991" s="47"/>
    </row>
    <row r="992" spans="1:14" x14ac:dyDescent="0.2">
      <c r="A992" s="90" t="s">
        <v>2593</v>
      </c>
      <c r="B992" s="90" t="s">
        <v>2594</v>
      </c>
      <c r="C992" s="90" t="s">
        <v>1537</v>
      </c>
      <c r="D992" s="90" t="s">
        <v>396</v>
      </c>
      <c r="E992" s="90" t="s">
        <v>1853</v>
      </c>
      <c r="F992" s="109">
        <v>0</v>
      </c>
      <c r="G992" s="109">
        <v>9.9872999999999993E-3</v>
      </c>
      <c r="H992" s="110">
        <f t="shared" si="56"/>
        <v>-1</v>
      </c>
      <c r="I992" s="127">
        <v>0</v>
      </c>
      <c r="J992" s="127">
        <v>0</v>
      </c>
      <c r="K992" s="110" t="str">
        <f t="shared" si="58"/>
        <v/>
      </c>
      <c r="L992" s="91" t="str">
        <f t="shared" si="57"/>
        <v/>
      </c>
      <c r="N992" s="47"/>
    </row>
    <row r="993" spans="1:14" x14ac:dyDescent="0.2">
      <c r="A993" s="90" t="s">
        <v>2667</v>
      </c>
      <c r="B993" s="90" t="s">
        <v>1736</v>
      </c>
      <c r="C993" s="90" t="s">
        <v>1530</v>
      </c>
      <c r="D993" s="90" t="s">
        <v>396</v>
      </c>
      <c r="E993" s="90" t="s">
        <v>1853</v>
      </c>
      <c r="F993" s="109">
        <v>0</v>
      </c>
      <c r="G993" s="109">
        <v>1.8183959999999999E-2</v>
      </c>
      <c r="H993" s="110">
        <f t="shared" si="56"/>
        <v>-1</v>
      </c>
      <c r="I993" s="127">
        <v>0</v>
      </c>
      <c r="J993" s="127">
        <v>0</v>
      </c>
      <c r="K993" s="110" t="str">
        <f t="shared" si="58"/>
        <v/>
      </c>
      <c r="L993" s="91" t="str">
        <f t="shared" si="57"/>
        <v/>
      </c>
      <c r="N993" s="47"/>
    </row>
    <row r="994" spans="1:14" x14ac:dyDescent="0.2">
      <c r="A994" s="90" t="s">
        <v>2660</v>
      </c>
      <c r="B994" s="90" t="s">
        <v>369</v>
      </c>
      <c r="C994" s="90" t="s">
        <v>1530</v>
      </c>
      <c r="D994" s="90" t="s">
        <v>396</v>
      </c>
      <c r="E994" s="90" t="s">
        <v>1853</v>
      </c>
      <c r="F994" s="109">
        <v>0</v>
      </c>
      <c r="G994" s="109">
        <v>0.35787600000000003</v>
      </c>
      <c r="H994" s="110">
        <f t="shared" si="56"/>
        <v>-1</v>
      </c>
      <c r="I994" s="127">
        <v>0</v>
      </c>
      <c r="J994" s="127">
        <v>0</v>
      </c>
      <c r="K994" s="110" t="str">
        <f t="shared" si="58"/>
        <v/>
      </c>
      <c r="L994" s="91" t="str">
        <f t="shared" si="57"/>
        <v/>
      </c>
      <c r="N994" s="47"/>
    </row>
    <row r="995" spans="1:14" x14ac:dyDescent="0.2">
      <c r="A995" s="90" t="s">
        <v>2655</v>
      </c>
      <c r="B995" s="90" t="s">
        <v>364</v>
      </c>
      <c r="C995" s="90" t="s">
        <v>1530</v>
      </c>
      <c r="D995" s="90" t="s">
        <v>396</v>
      </c>
      <c r="E995" s="90" t="s">
        <v>1853</v>
      </c>
      <c r="F995" s="109">
        <v>0</v>
      </c>
      <c r="G995" s="109">
        <v>0.19315874999999999</v>
      </c>
      <c r="H995" s="110">
        <f t="shared" si="56"/>
        <v>-1</v>
      </c>
      <c r="I995" s="127">
        <v>0</v>
      </c>
      <c r="J995" s="127">
        <v>0</v>
      </c>
      <c r="K995" s="110" t="str">
        <f t="shared" si="58"/>
        <v/>
      </c>
      <c r="L995" s="91" t="str">
        <f t="shared" si="57"/>
        <v/>
      </c>
      <c r="N995" s="47"/>
    </row>
    <row r="996" spans="1:14" x14ac:dyDescent="0.2">
      <c r="A996" s="90" t="s">
        <v>2826</v>
      </c>
      <c r="B996" s="90" t="s">
        <v>2827</v>
      </c>
      <c r="C996" s="90" t="s">
        <v>1536</v>
      </c>
      <c r="D996" s="90" t="s">
        <v>1434</v>
      </c>
      <c r="E996" s="90" t="s">
        <v>398</v>
      </c>
      <c r="F996" s="109">
        <v>0</v>
      </c>
      <c r="G996" s="109">
        <v>0</v>
      </c>
      <c r="H996" s="110" t="str">
        <f t="shared" si="56"/>
        <v/>
      </c>
      <c r="I996" s="127">
        <v>0</v>
      </c>
      <c r="J996" s="127">
        <v>0</v>
      </c>
      <c r="K996" s="110" t="str">
        <f t="shared" si="58"/>
        <v/>
      </c>
      <c r="L996" s="91" t="str">
        <f t="shared" si="57"/>
        <v/>
      </c>
      <c r="N996" s="47"/>
    </row>
    <row r="997" spans="1:14" x14ac:dyDescent="0.2">
      <c r="A997" s="90" t="s">
        <v>2072</v>
      </c>
      <c r="B997" s="90" t="s">
        <v>297</v>
      </c>
      <c r="C997" s="90" t="s">
        <v>1173</v>
      </c>
      <c r="D997" s="90" t="s">
        <v>396</v>
      </c>
      <c r="E997" s="90" t="s">
        <v>1853</v>
      </c>
      <c r="F997" s="109">
        <v>0</v>
      </c>
      <c r="G997" s="109">
        <v>0</v>
      </c>
      <c r="H997" s="110" t="str">
        <f t="shared" si="56"/>
        <v/>
      </c>
      <c r="I997" s="127">
        <v>0</v>
      </c>
      <c r="J997" s="127">
        <v>0</v>
      </c>
      <c r="K997" s="110" t="str">
        <f t="shared" si="58"/>
        <v/>
      </c>
      <c r="L997" s="91" t="str">
        <f t="shared" si="57"/>
        <v/>
      </c>
      <c r="N997" s="47"/>
    </row>
    <row r="998" spans="1:14" x14ac:dyDescent="0.2">
      <c r="A998" s="90" t="s">
        <v>2836</v>
      </c>
      <c r="B998" s="90" t="s">
        <v>2837</v>
      </c>
      <c r="C998" s="90" t="s">
        <v>1536</v>
      </c>
      <c r="D998" s="90" t="s">
        <v>1434</v>
      </c>
      <c r="E998" s="90" t="s">
        <v>398</v>
      </c>
      <c r="F998" s="109">
        <v>0</v>
      </c>
      <c r="G998" s="109">
        <v>0</v>
      </c>
      <c r="H998" s="110" t="str">
        <f t="shared" si="56"/>
        <v/>
      </c>
      <c r="I998" s="127">
        <v>0</v>
      </c>
      <c r="J998" s="127">
        <v>0</v>
      </c>
      <c r="K998" s="110" t="str">
        <f t="shared" si="58"/>
        <v/>
      </c>
      <c r="L998" s="91" t="str">
        <f t="shared" si="57"/>
        <v/>
      </c>
      <c r="N998" s="47"/>
    </row>
    <row r="999" spans="1:14" x14ac:dyDescent="0.2">
      <c r="A999" s="90" t="s">
        <v>732</v>
      </c>
      <c r="B999" s="90" t="s">
        <v>733</v>
      </c>
      <c r="C999" s="90" t="s">
        <v>1531</v>
      </c>
      <c r="D999" s="90" t="s">
        <v>396</v>
      </c>
      <c r="E999" s="90" t="s">
        <v>1853</v>
      </c>
      <c r="F999" s="109">
        <v>0</v>
      </c>
      <c r="G999" s="109">
        <v>3.41978E-2</v>
      </c>
      <c r="H999" s="110">
        <f t="shared" si="56"/>
        <v>-1</v>
      </c>
      <c r="I999" s="127">
        <v>0</v>
      </c>
      <c r="J999" s="127">
        <v>0</v>
      </c>
      <c r="K999" s="110" t="str">
        <f t="shared" si="58"/>
        <v/>
      </c>
      <c r="L999" s="91" t="str">
        <f t="shared" si="57"/>
        <v/>
      </c>
      <c r="N999" s="47"/>
    </row>
    <row r="1000" spans="1:14" x14ac:dyDescent="0.2">
      <c r="A1000" s="90" t="s">
        <v>1996</v>
      </c>
      <c r="B1000" s="90" t="s">
        <v>1999</v>
      </c>
      <c r="C1000" s="90" t="s">
        <v>879</v>
      </c>
      <c r="D1000" s="90" t="s">
        <v>396</v>
      </c>
      <c r="E1000" s="90" t="s">
        <v>1853</v>
      </c>
      <c r="F1000" s="109">
        <v>0</v>
      </c>
      <c r="G1000" s="109">
        <v>4.8899999999999996E-4</v>
      </c>
      <c r="H1000" s="110">
        <f t="shared" si="56"/>
        <v>-1</v>
      </c>
      <c r="I1000" s="127">
        <v>0</v>
      </c>
      <c r="J1000" s="127">
        <v>0</v>
      </c>
      <c r="K1000" s="110" t="str">
        <f t="shared" si="58"/>
        <v/>
      </c>
      <c r="L1000" s="91" t="str">
        <f t="shared" ref="L1000:L1030" si="59">IF(ISERROR(I1000/F1000),"",IF(I1000/F1000&gt;10000%,"",I1000/F1000))</f>
        <v/>
      </c>
      <c r="N1000" s="47"/>
    </row>
    <row r="1001" spans="1:14" x14ac:dyDescent="0.2">
      <c r="A1001" s="90" t="s">
        <v>2664</v>
      </c>
      <c r="B1001" s="90" t="s">
        <v>1739</v>
      </c>
      <c r="C1001" s="90" t="s">
        <v>1530</v>
      </c>
      <c r="D1001" s="90" t="s">
        <v>396</v>
      </c>
      <c r="E1001" s="90" t="s">
        <v>1853</v>
      </c>
      <c r="F1001" s="109">
        <v>0</v>
      </c>
      <c r="G1001" s="109">
        <v>0</v>
      </c>
      <c r="H1001" s="110" t="str">
        <f t="shared" si="56"/>
        <v/>
      </c>
      <c r="I1001" s="127">
        <v>0</v>
      </c>
      <c r="J1001" s="127">
        <v>0</v>
      </c>
      <c r="K1001" s="110" t="str">
        <f t="shared" si="58"/>
        <v/>
      </c>
      <c r="L1001" s="91" t="str">
        <f t="shared" si="59"/>
        <v/>
      </c>
      <c r="N1001" s="47"/>
    </row>
    <row r="1002" spans="1:14" x14ac:dyDescent="0.2">
      <c r="A1002" s="90" t="s">
        <v>1419</v>
      </c>
      <c r="B1002" s="90" t="s">
        <v>1420</v>
      </c>
      <c r="C1002" s="90" t="s">
        <v>1534</v>
      </c>
      <c r="D1002" s="90" t="s">
        <v>397</v>
      </c>
      <c r="E1002" s="90" t="s">
        <v>398</v>
      </c>
      <c r="F1002" s="109">
        <v>0</v>
      </c>
      <c r="G1002" s="109">
        <v>0</v>
      </c>
      <c r="H1002" s="110" t="str">
        <f t="shared" si="56"/>
        <v/>
      </c>
      <c r="I1002" s="127">
        <v>0</v>
      </c>
      <c r="J1002" s="127">
        <v>0</v>
      </c>
      <c r="K1002" s="110" t="str">
        <f t="shared" si="58"/>
        <v/>
      </c>
      <c r="L1002" s="91" t="str">
        <f t="shared" si="59"/>
        <v/>
      </c>
      <c r="N1002" s="47"/>
    </row>
    <row r="1003" spans="1:14" x14ac:dyDescent="0.2">
      <c r="A1003" s="90" t="s">
        <v>2494</v>
      </c>
      <c r="B1003" s="90" t="s">
        <v>2495</v>
      </c>
      <c r="C1003" s="90" t="s">
        <v>1752</v>
      </c>
      <c r="D1003" s="90" t="s">
        <v>397</v>
      </c>
      <c r="E1003" s="90" t="s">
        <v>398</v>
      </c>
      <c r="F1003" s="109">
        <v>0</v>
      </c>
      <c r="G1003" s="109">
        <v>0</v>
      </c>
      <c r="H1003" s="110" t="str">
        <f t="shared" si="56"/>
        <v/>
      </c>
      <c r="I1003" s="127">
        <v>0</v>
      </c>
      <c r="J1003" s="127">
        <v>0</v>
      </c>
      <c r="K1003" s="110" t="str">
        <f t="shared" si="58"/>
        <v/>
      </c>
      <c r="L1003" s="91" t="str">
        <f t="shared" si="59"/>
        <v/>
      </c>
      <c r="N1003" s="47"/>
    </row>
    <row r="1004" spans="1:14" x14ac:dyDescent="0.2">
      <c r="A1004" s="90" t="s">
        <v>2068</v>
      </c>
      <c r="B1004" s="90" t="s">
        <v>761</v>
      </c>
      <c r="C1004" s="90" t="s">
        <v>1173</v>
      </c>
      <c r="D1004" s="90" t="s">
        <v>396</v>
      </c>
      <c r="E1004" s="90" t="s">
        <v>1853</v>
      </c>
      <c r="F1004" s="109">
        <v>0</v>
      </c>
      <c r="G1004" s="109">
        <v>0</v>
      </c>
      <c r="H1004" s="110" t="str">
        <f t="shared" si="56"/>
        <v/>
      </c>
      <c r="I1004" s="127">
        <v>0</v>
      </c>
      <c r="J1004" s="127">
        <v>0</v>
      </c>
      <c r="K1004" s="110" t="str">
        <f t="shared" si="58"/>
        <v/>
      </c>
      <c r="L1004" s="91" t="str">
        <f t="shared" si="59"/>
        <v/>
      </c>
      <c r="N1004" s="47"/>
    </row>
    <row r="1005" spans="1:14" x14ac:dyDescent="0.2">
      <c r="A1005" s="90" t="s">
        <v>2603</v>
      </c>
      <c r="B1005" s="90" t="s">
        <v>2604</v>
      </c>
      <c r="C1005" s="90" t="s">
        <v>1537</v>
      </c>
      <c r="D1005" s="90" t="s">
        <v>396</v>
      </c>
      <c r="E1005" s="90" t="s">
        <v>1853</v>
      </c>
      <c r="F1005" s="109">
        <v>0</v>
      </c>
      <c r="G1005" s="109">
        <v>0</v>
      </c>
      <c r="H1005" s="110" t="str">
        <f t="shared" si="56"/>
        <v/>
      </c>
      <c r="I1005" s="127">
        <v>0</v>
      </c>
      <c r="J1005" s="127">
        <v>0</v>
      </c>
      <c r="K1005" s="110" t="str">
        <f t="shared" si="58"/>
        <v/>
      </c>
      <c r="L1005" s="91" t="str">
        <f t="shared" si="59"/>
        <v/>
      </c>
      <c r="N1005" s="47"/>
    </row>
    <row r="1006" spans="1:14" x14ac:dyDescent="0.2">
      <c r="A1006" s="90" t="s">
        <v>2055</v>
      </c>
      <c r="B1006" s="90" t="s">
        <v>542</v>
      </c>
      <c r="C1006" s="90" t="s">
        <v>1173</v>
      </c>
      <c r="D1006" s="90" t="s">
        <v>396</v>
      </c>
      <c r="E1006" s="90" t="s">
        <v>1853</v>
      </c>
      <c r="F1006" s="109">
        <v>0</v>
      </c>
      <c r="G1006" s="109">
        <v>0</v>
      </c>
      <c r="H1006" s="110" t="str">
        <f t="shared" si="56"/>
        <v/>
      </c>
      <c r="I1006" s="127">
        <v>0</v>
      </c>
      <c r="J1006" s="127">
        <v>0</v>
      </c>
      <c r="K1006" s="110" t="str">
        <f t="shared" si="58"/>
        <v/>
      </c>
      <c r="L1006" s="91" t="str">
        <f t="shared" si="59"/>
        <v/>
      </c>
      <c r="N1006" s="47"/>
    </row>
    <row r="1007" spans="1:14" x14ac:dyDescent="0.2">
      <c r="A1007" s="90" t="s">
        <v>2083</v>
      </c>
      <c r="B1007" s="90" t="s">
        <v>1740</v>
      </c>
      <c r="C1007" s="90" t="s">
        <v>1530</v>
      </c>
      <c r="D1007" s="90" t="s">
        <v>396</v>
      </c>
      <c r="E1007" s="90" t="s">
        <v>1853</v>
      </c>
      <c r="F1007" s="109">
        <v>0</v>
      </c>
      <c r="G1007" s="109">
        <v>0</v>
      </c>
      <c r="H1007" s="110" t="str">
        <f t="shared" si="56"/>
        <v/>
      </c>
      <c r="I1007" s="127">
        <v>0</v>
      </c>
      <c r="J1007" s="127">
        <v>0</v>
      </c>
      <c r="K1007" s="110" t="str">
        <f t="shared" si="58"/>
        <v/>
      </c>
      <c r="L1007" s="91" t="str">
        <f t="shared" si="59"/>
        <v/>
      </c>
      <c r="N1007" s="47"/>
    </row>
    <row r="1008" spans="1:14" x14ac:dyDescent="0.2">
      <c r="A1008" s="90" t="s">
        <v>2132</v>
      </c>
      <c r="B1008" s="90" t="s">
        <v>2131</v>
      </c>
      <c r="C1008" s="90" t="s">
        <v>1752</v>
      </c>
      <c r="D1008" s="90" t="s">
        <v>397</v>
      </c>
      <c r="E1008" s="90" t="s">
        <v>398</v>
      </c>
      <c r="F1008" s="109">
        <v>0</v>
      </c>
      <c r="G1008" s="109">
        <v>0</v>
      </c>
      <c r="H1008" s="110" t="str">
        <f t="shared" si="56"/>
        <v/>
      </c>
      <c r="I1008" s="127">
        <v>0</v>
      </c>
      <c r="J1008" s="127">
        <v>0</v>
      </c>
      <c r="K1008" s="110" t="str">
        <f t="shared" si="58"/>
        <v/>
      </c>
      <c r="L1008" s="91" t="str">
        <f t="shared" si="59"/>
        <v/>
      </c>
      <c r="N1008" s="47"/>
    </row>
    <row r="1009" spans="1:14" x14ac:dyDescent="0.2">
      <c r="A1009" s="90" t="s">
        <v>1807</v>
      </c>
      <c r="B1009" s="90" t="s">
        <v>1808</v>
      </c>
      <c r="C1009" s="90" t="s">
        <v>1752</v>
      </c>
      <c r="D1009" s="90" t="s">
        <v>396</v>
      </c>
      <c r="E1009" s="90" t="s">
        <v>1853</v>
      </c>
      <c r="F1009" s="109">
        <v>0</v>
      </c>
      <c r="G1009" s="109">
        <v>0</v>
      </c>
      <c r="H1009" s="110" t="str">
        <f t="shared" si="56"/>
        <v/>
      </c>
      <c r="I1009" s="127">
        <v>0</v>
      </c>
      <c r="J1009" s="127">
        <v>0</v>
      </c>
      <c r="K1009" s="110" t="str">
        <f t="shared" si="58"/>
        <v/>
      </c>
      <c r="L1009" s="91" t="str">
        <f t="shared" si="59"/>
        <v/>
      </c>
      <c r="N1009" s="47"/>
    </row>
    <row r="1010" spans="1:14" x14ac:dyDescent="0.2">
      <c r="A1010" s="90" t="s">
        <v>1805</v>
      </c>
      <c r="B1010" s="90" t="s">
        <v>1806</v>
      </c>
      <c r="C1010" s="90" t="s">
        <v>1752</v>
      </c>
      <c r="D1010" s="90" t="s">
        <v>396</v>
      </c>
      <c r="E1010" s="90" t="s">
        <v>1853</v>
      </c>
      <c r="F1010" s="109">
        <v>0</v>
      </c>
      <c r="G1010" s="109">
        <v>0</v>
      </c>
      <c r="H1010" s="110" t="str">
        <f t="shared" si="56"/>
        <v/>
      </c>
      <c r="I1010" s="127">
        <v>0</v>
      </c>
      <c r="J1010" s="127">
        <v>0</v>
      </c>
      <c r="K1010" s="110" t="str">
        <f t="shared" si="58"/>
        <v/>
      </c>
      <c r="L1010" s="91" t="str">
        <f t="shared" si="59"/>
        <v/>
      </c>
      <c r="N1010" s="47"/>
    </row>
    <row r="1011" spans="1:14" x14ac:dyDescent="0.2">
      <c r="A1011" s="90" t="s">
        <v>2418</v>
      </c>
      <c r="B1011" s="90" t="s">
        <v>2419</v>
      </c>
      <c r="C1011" s="90" t="s">
        <v>1537</v>
      </c>
      <c r="D1011" s="90" t="s">
        <v>396</v>
      </c>
      <c r="E1011" s="90" t="s">
        <v>1853</v>
      </c>
      <c r="F1011" s="109">
        <v>0</v>
      </c>
      <c r="G1011" s="109">
        <v>0</v>
      </c>
      <c r="H1011" s="110" t="str">
        <f t="shared" si="56"/>
        <v/>
      </c>
      <c r="I1011" s="127">
        <v>0</v>
      </c>
      <c r="J1011" s="127">
        <v>0</v>
      </c>
      <c r="K1011" s="110" t="str">
        <f t="shared" si="58"/>
        <v/>
      </c>
      <c r="L1011" s="91" t="str">
        <f t="shared" si="59"/>
        <v/>
      </c>
      <c r="N1011" s="47"/>
    </row>
    <row r="1012" spans="1:14" x14ac:dyDescent="0.2">
      <c r="A1012" s="90" t="s">
        <v>2817</v>
      </c>
      <c r="B1012" s="90" t="s">
        <v>2791</v>
      </c>
      <c r="C1012" s="90" t="s">
        <v>1752</v>
      </c>
      <c r="D1012" s="90" t="s">
        <v>396</v>
      </c>
      <c r="E1012" s="90" t="s">
        <v>1853</v>
      </c>
      <c r="F1012" s="109">
        <v>0</v>
      </c>
      <c r="G1012" s="109">
        <v>0</v>
      </c>
      <c r="H1012" s="110" t="str">
        <f t="shared" si="56"/>
        <v/>
      </c>
      <c r="I1012" s="127">
        <v>0</v>
      </c>
      <c r="J1012" s="127">
        <v>0</v>
      </c>
      <c r="K1012" s="110" t="str">
        <f t="shared" si="58"/>
        <v/>
      </c>
      <c r="L1012" s="91" t="str">
        <f t="shared" si="59"/>
        <v/>
      </c>
      <c r="N1012" s="47"/>
    </row>
    <row r="1013" spans="1:14" x14ac:dyDescent="0.2">
      <c r="A1013" s="90" t="s">
        <v>2818</v>
      </c>
      <c r="B1013" s="90" t="s">
        <v>2788</v>
      </c>
      <c r="C1013" s="90" t="s">
        <v>1752</v>
      </c>
      <c r="D1013" s="90" t="s">
        <v>396</v>
      </c>
      <c r="E1013" s="90" t="s">
        <v>1853</v>
      </c>
      <c r="F1013" s="109">
        <v>0</v>
      </c>
      <c r="G1013" s="109">
        <v>0</v>
      </c>
      <c r="H1013" s="110" t="str">
        <f t="shared" si="56"/>
        <v/>
      </c>
      <c r="I1013" s="127">
        <v>0</v>
      </c>
      <c r="J1013" s="127">
        <v>0</v>
      </c>
      <c r="K1013" s="110" t="str">
        <f t="shared" si="58"/>
        <v/>
      </c>
      <c r="L1013" s="91" t="str">
        <f t="shared" si="59"/>
        <v/>
      </c>
      <c r="N1013" s="47"/>
    </row>
    <row r="1014" spans="1:14" x14ac:dyDescent="0.2">
      <c r="A1014" s="90" t="s">
        <v>1424</v>
      </c>
      <c r="B1014" s="90" t="s">
        <v>1425</v>
      </c>
      <c r="C1014" s="90" t="s">
        <v>879</v>
      </c>
      <c r="D1014" s="90" t="s">
        <v>396</v>
      </c>
      <c r="E1014" s="90" t="s">
        <v>1853</v>
      </c>
      <c r="F1014" s="109">
        <v>0</v>
      </c>
      <c r="G1014" s="109">
        <v>0</v>
      </c>
      <c r="H1014" s="110" t="str">
        <f t="shared" si="56"/>
        <v/>
      </c>
      <c r="I1014" s="127">
        <v>0</v>
      </c>
      <c r="J1014" s="127">
        <v>0</v>
      </c>
      <c r="K1014" s="110" t="str">
        <f t="shared" si="58"/>
        <v/>
      </c>
      <c r="L1014" s="91" t="str">
        <f t="shared" si="59"/>
        <v/>
      </c>
      <c r="N1014" s="47"/>
    </row>
    <row r="1015" spans="1:14" x14ac:dyDescent="0.2">
      <c r="A1015" s="90" t="s">
        <v>2784</v>
      </c>
      <c r="B1015" s="90" t="s">
        <v>2785</v>
      </c>
      <c r="C1015" s="90" t="s">
        <v>1752</v>
      </c>
      <c r="D1015" s="90" t="s">
        <v>397</v>
      </c>
      <c r="E1015" s="90" t="s">
        <v>398</v>
      </c>
      <c r="F1015" s="109">
        <v>0</v>
      </c>
      <c r="G1015" s="109">
        <v>0</v>
      </c>
      <c r="H1015" s="110" t="str">
        <f t="shared" si="56"/>
        <v/>
      </c>
      <c r="I1015" s="127">
        <v>0</v>
      </c>
      <c r="J1015" s="127">
        <v>0</v>
      </c>
      <c r="K1015" s="110" t="str">
        <f t="shared" si="58"/>
        <v/>
      </c>
      <c r="L1015" s="91" t="str">
        <f t="shared" si="59"/>
        <v/>
      </c>
      <c r="N1015" s="47"/>
    </row>
    <row r="1016" spans="1:14" x14ac:dyDescent="0.2">
      <c r="A1016" s="90" t="s">
        <v>2709</v>
      </c>
      <c r="B1016" s="90" t="s">
        <v>964</v>
      </c>
      <c r="C1016" s="90" t="s">
        <v>1752</v>
      </c>
      <c r="D1016" s="90" t="s">
        <v>396</v>
      </c>
      <c r="E1016" s="90" t="s">
        <v>1853</v>
      </c>
      <c r="F1016" s="109">
        <v>0</v>
      </c>
      <c r="G1016" s="109">
        <v>0</v>
      </c>
      <c r="H1016" s="110" t="str">
        <f t="shared" si="56"/>
        <v/>
      </c>
      <c r="I1016" s="127">
        <v>0</v>
      </c>
      <c r="J1016" s="127">
        <v>0</v>
      </c>
      <c r="K1016" s="110" t="str">
        <f t="shared" si="58"/>
        <v/>
      </c>
      <c r="L1016" s="91" t="str">
        <f t="shared" si="59"/>
        <v/>
      </c>
      <c r="N1016" s="47"/>
    </row>
    <row r="1017" spans="1:14" x14ac:dyDescent="0.2">
      <c r="A1017" s="90" t="s">
        <v>868</v>
      </c>
      <c r="B1017" s="90" t="s">
        <v>869</v>
      </c>
      <c r="C1017" s="90" t="s">
        <v>1752</v>
      </c>
      <c r="D1017" s="90" t="s">
        <v>396</v>
      </c>
      <c r="E1017" s="90" t="s">
        <v>1853</v>
      </c>
      <c r="F1017" s="109">
        <v>0</v>
      </c>
      <c r="G1017" s="109">
        <v>0</v>
      </c>
      <c r="H1017" s="110" t="str">
        <f t="shared" si="56"/>
        <v/>
      </c>
      <c r="I1017" s="127">
        <v>0</v>
      </c>
      <c r="J1017" s="127">
        <v>0</v>
      </c>
      <c r="K1017" s="110" t="str">
        <f t="shared" si="58"/>
        <v/>
      </c>
      <c r="L1017" s="91" t="str">
        <f t="shared" si="59"/>
        <v/>
      </c>
      <c r="N1017" s="47"/>
    </row>
    <row r="1018" spans="1:14" x14ac:dyDescent="0.2">
      <c r="A1018" s="90" t="s">
        <v>866</v>
      </c>
      <c r="B1018" s="90" t="s">
        <v>867</v>
      </c>
      <c r="C1018" s="90" t="s">
        <v>1752</v>
      </c>
      <c r="D1018" s="90" t="s">
        <v>396</v>
      </c>
      <c r="E1018" s="90" t="s">
        <v>1853</v>
      </c>
      <c r="F1018" s="109">
        <v>0</v>
      </c>
      <c r="G1018" s="109">
        <v>0</v>
      </c>
      <c r="H1018" s="110" t="str">
        <f t="shared" si="56"/>
        <v/>
      </c>
      <c r="I1018" s="127">
        <v>0</v>
      </c>
      <c r="J1018" s="127">
        <v>0</v>
      </c>
      <c r="K1018" s="110" t="str">
        <f t="shared" si="58"/>
        <v/>
      </c>
      <c r="L1018" s="91" t="str">
        <f t="shared" si="59"/>
        <v/>
      </c>
      <c r="N1018" s="47"/>
    </row>
    <row r="1019" spans="1:14" x14ac:dyDescent="0.2">
      <c r="A1019" s="90" t="s">
        <v>2126</v>
      </c>
      <c r="B1019" s="90" t="s">
        <v>2125</v>
      </c>
      <c r="C1019" s="90" t="s">
        <v>1752</v>
      </c>
      <c r="D1019" s="90" t="s">
        <v>396</v>
      </c>
      <c r="E1019" s="90" t="s">
        <v>1853</v>
      </c>
      <c r="F1019" s="109">
        <v>0</v>
      </c>
      <c r="G1019" s="109">
        <v>0</v>
      </c>
      <c r="H1019" s="110" t="str">
        <f t="shared" si="56"/>
        <v/>
      </c>
      <c r="I1019" s="127">
        <v>0</v>
      </c>
      <c r="J1019" s="127">
        <v>0</v>
      </c>
      <c r="K1019" s="110" t="str">
        <f t="shared" si="58"/>
        <v/>
      </c>
      <c r="L1019" s="91" t="str">
        <f t="shared" si="59"/>
        <v/>
      </c>
      <c r="N1019" s="47"/>
    </row>
    <row r="1020" spans="1:14" x14ac:dyDescent="0.2">
      <c r="A1020" s="90" t="s">
        <v>2718</v>
      </c>
      <c r="B1020" s="90" t="s">
        <v>2719</v>
      </c>
      <c r="C1020" s="90" t="s">
        <v>1173</v>
      </c>
      <c r="D1020" s="90" t="s">
        <v>396</v>
      </c>
      <c r="E1020" s="90" t="s">
        <v>1853</v>
      </c>
      <c r="F1020" s="109">
        <v>0</v>
      </c>
      <c r="G1020" s="109">
        <v>0</v>
      </c>
      <c r="H1020" s="110" t="str">
        <f t="shared" si="56"/>
        <v/>
      </c>
      <c r="I1020" s="127">
        <v>0</v>
      </c>
      <c r="J1020" s="127">
        <v>0</v>
      </c>
      <c r="K1020" s="110" t="str">
        <f t="shared" si="58"/>
        <v/>
      </c>
      <c r="L1020" s="91" t="str">
        <f t="shared" si="59"/>
        <v/>
      </c>
      <c r="N1020" s="47"/>
    </row>
    <row r="1021" spans="1:14" x14ac:dyDescent="0.2">
      <c r="A1021" s="90" t="s">
        <v>2734</v>
      </c>
      <c r="B1021" s="90" t="s">
        <v>2735</v>
      </c>
      <c r="C1021" s="90" t="s">
        <v>1537</v>
      </c>
      <c r="D1021" s="90" t="s">
        <v>396</v>
      </c>
      <c r="E1021" s="90" t="s">
        <v>1853</v>
      </c>
      <c r="F1021" s="109">
        <v>0</v>
      </c>
      <c r="G1021" s="109">
        <v>0</v>
      </c>
      <c r="H1021" s="110" t="str">
        <f t="shared" si="56"/>
        <v/>
      </c>
      <c r="I1021" s="127">
        <v>0</v>
      </c>
      <c r="J1021" s="127">
        <v>0</v>
      </c>
      <c r="K1021" s="110" t="str">
        <f t="shared" si="58"/>
        <v/>
      </c>
      <c r="L1021" s="91" t="str">
        <f t="shared" si="59"/>
        <v/>
      </c>
      <c r="N1021" s="47"/>
    </row>
    <row r="1022" spans="1:14" x14ac:dyDescent="0.2">
      <c r="A1022" s="90" t="s">
        <v>2720</v>
      </c>
      <c r="B1022" s="90" t="s">
        <v>2721</v>
      </c>
      <c r="C1022" s="90" t="s">
        <v>1173</v>
      </c>
      <c r="D1022" s="90" t="s">
        <v>396</v>
      </c>
      <c r="E1022" s="90" t="s">
        <v>1853</v>
      </c>
      <c r="F1022" s="109">
        <v>0</v>
      </c>
      <c r="G1022" s="109">
        <v>0</v>
      </c>
      <c r="H1022" s="110" t="str">
        <f t="shared" si="56"/>
        <v/>
      </c>
      <c r="I1022" s="127">
        <v>0</v>
      </c>
      <c r="J1022" s="127">
        <v>0</v>
      </c>
      <c r="K1022" s="110" t="str">
        <f t="shared" si="58"/>
        <v/>
      </c>
      <c r="L1022" s="91" t="str">
        <f t="shared" si="59"/>
        <v/>
      </c>
      <c r="N1022" s="47"/>
    </row>
    <row r="1023" spans="1:14" x14ac:dyDescent="0.2">
      <c r="A1023" s="90" t="s">
        <v>2816</v>
      </c>
      <c r="B1023" s="90" t="s">
        <v>2796</v>
      </c>
      <c r="C1023" s="90" t="s">
        <v>1752</v>
      </c>
      <c r="D1023" s="90" t="s">
        <v>396</v>
      </c>
      <c r="E1023" s="90" t="s">
        <v>1853</v>
      </c>
      <c r="F1023" s="109">
        <v>0</v>
      </c>
      <c r="G1023" s="109">
        <v>0</v>
      </c>
      <c r="H1023" s="110" t="str">
        <f t="shared" si="56"/>
        <v/>
      </c>
      <c r="I1023" s="127">
        <v>0</v>
      </c>
      <c r="J1023" s="127">
        <v>0</v>
      </c>
      <c r="K1023" s="110" t="str">
        <f t="shared" si="58"/>
        <v/>
      </c>
      <c r="L1023" s="91" t="str">
        <f t="shared" si="59"/>
        <v/>
      </c>
      <c r="N1023" s="47"/>
    </row>
    <row r="1024" spans="1:14" x14ac:dyDescent="0.2">
      <c r="A1024" s="90" t="s">
        <v>2814</v>
      </c>
      <c r="B1024" s="90" t="s">
        <v>2798</v>
      </c>
      <c r="C1024" s="90" t="s">
        <v>1752</v>
      </c>
      <c r="D1024" s="90" t="s">
        <v>396</v>
      </c>
      <c r="E1024" s="90" t="s">
        <v>1853</v>
      </c>
      <c r="F1024" s="109">
        <v>0</v>
      </c>
      <c r="G1024" s="109">
        <v>0</v>
      </c>
      <c r="H1024" s="110" t="str">
        <f t="shared" si="56"/>
        <v/>
      </c>
      <c r="I1024" s="127">
        <v>0</v>
      </c>
      <c r="J1024" s="127">
        <v>0</v>
      </c>
      <c r="K1024" s="110" t="str">
        <f t="shared" si="58"/>
        <v/>
      </c>
      <c r="L1024" s="91" t="str">
        <f t="shared" si="59"/>
        <v/>
      </c>
      <c r="N1024" s="47"/>
    </row>
    <row r="1025" spans="1:14" x14ac:dyDescent="0.2">
      <c r="A1025" s="90" t="s">
        <v>2430</v>
      </c>
      <c r="B1025" s="90" t="s">
        <v>2431</v>
      </c>
      <c r="C1025" s="90" t="s">
        <v>1537</v>
      </c>
      <c r="D1025" s="90" t="s">
        <v>396</v>
      </c>
      <c r="E1025" s="90" t="s">
        <v>1853</v>
      </c>
      <c r="F1025" s="109">
        <v>0</v>
      </c>
      <c r="G1025" s="109">
        <v>0</v>
      </c>
      <c r="H1025" s="110" t="str">
        <f t="shared" si="56"/>
        <v/>
      </c>
      <c r="I1025" s="127">
        <v>0</v>
      </c>
      <c r="J1025" s="127">
        <v>0</v>
      </c>
      <c r="K1025" s="110" t="str">
        <f t="shared" si="58"/>
        <v/>
      </c>
      <c r="L1025" s="91" t="str">
        <f t="shared" si="59"/>
        <v/>
      </c>
      <c r="N1025" s="47"/>
    </row>
    <row r="1026" spans="1:14" x14ac:dyDescent="0.2">
      <c r="A1026" s="90" t="s">
        <v>1904</v>
      </c>
      <c r="B1026" s="90" t="s">
        <v>1389</v>
      </c>
      <c r="C1026" s="90" t="s">
        <v>1752</v>
      </c>
      <c r="D1026" s="90" t="s">
        <v>396</v>
      </c>
      <c r="E1026" s="90" t="s">
        <v>1853</v>
      </c>
      <c r="F1026" s="109">
        <v>0</v>
      </c>
      <c r="G1026" s="109">
        <v>0</v>
      </c>
      <c r="H1026" s="110" t="str">
        <f t="shared" si="56"/>
        <v/>
      </c>
      <c r="I1026" s="127">
        <v>0</v>
      </c>
      <c r="J1026" s="127">
        <v>0</v>
      </c>
      <c r="K1026" s="110" t="str">
        <f t="shared" si="58"/>
        <v/>
      </c>
      <c r="L1026" s="91" t="str">
        <f t="shared" si="59"/>
        <v/>
      </c>
      <c r="N1026" s="47"/>
    </row>
    <row r="1027" spans="1:14" x14ac:dyDescent="0.2">
      <c r="A1027" s="90" t="s">
        <v>3058</v>
      </c>
      <c r="B1027" s="90" t="s">
        <v>3059</v>
      </c>
      <c r="C1027" s="90" t="s">
        <v>1752</v>
      </c>
      <c r="D1027" s="90" t="s">
        <v>397</v>
      </c>
      <c r="E1027" s="90" t="s">
        <v>398</v>
      </c>
      <c r="F1027" s="109">
        <v>0</v>
      </c>
      <c r="G1027" s="109">
        <v>0</v>
      </c>
      <c r="H1027" s="110" t="str">
        <f t="shared" si="56"/>
        <v/>
      </c>
      <c r="I1027" s="127">
        <v>0</v>
      </c>
      <c r="J1027" s="127">
        <v>0</v>
      </c>
      <c r="K1027" s="110" t="str">
        <f t="shared" si="58"/>
        <v/>
      </c>
      <c r="L1027" s="91" t="str">
        <f t="shared" si="59"/>
        <v/>
      </c>
      <c r="N1027" s="47"/>
    </row>
    <row r="1028" spans="1:14" x14ac:dyDescent="0.2">
      <c r="A1028" s="90" t="s">
        <v>3060</v>
      </c>
      <c r="B1028" s="90" t="s">
        <v>3061</v>
      </c>
      <c r="C1028" s="90" t="s">
        <v>1752</v>
      </c>
      <c r="D1028" s="90" t="s">
        <v>397</v>
      </c>
      <c r="E1028" s="90" t="s">
        <v>398</v>
      </c>
      <c r="F1028" s="109">
        <v>0</v>
      </c>
      <c r="G1028" s="109">
        <v>0</v>
      </c>
      <c r="H1028" s="110" t="str">
        <f t="shared" si="56"/>
        <v/>
      </c>
      <c r="I1028" s="127">
        <v>0</v>
      </c>
      <c r="J1028" s="127">
        <v>0</v>
      </c>
      <c r="K1028" s="110" t="str">
        <f t="shared" si="58"/>
        <v/>
      </c>
      <c r="L1028" s="91" t="str">
        <f t="shared" si="59"/>
        <v/>
      </c>
      <c r="N1028" s="47"/>
    </row>
    <row r="1029" spans="1:14" x14ac:dyDescent="0.2">
      <c r="A1029" s="90" t="s">
        <v>3062</v>
      </c>
      <c r="B1029" s="90" t="s">
        <v>3063</v>
      </c>
      <c r="C1029" s="90" t="s">
        <v>1752</v>
      </c>
      <c r="D1029" s="90" t="s">
        <v>397</v>
      </c>
      <c r="E1029" s="90" t="s">
        <v>398</v>
      </c>
      <c r="F1029" s="109">
        <v>0</v>
      </c>
      <c r="G1029" s="109">
        <v>0</v>
      </c>
      <c r="H1029" s="110" t="str">
        <f t="shared" si="56"/>
        <v/>
      </c>
      <c r="I1029" s="127">
        <v>0</v>
      </c>
      <c r="J1029" s="127">
        <v>0</v>
      </c>
      <c r="K1029" s="110" t="str">
        <f t="shared" si="58"/>
        <v/>
      </c>
      <c r="L1029" s="91" t="str">
        <f t="shared" si="59"/>
        <v/>
      </c>
      <c r="N1029" s="47"/>
    </row>
    <row r="1030" spans="1:14" x14ac:dyDescent="0.2">
      <c r="A1030" s="90" t="s">
        <v>3064</v>
      </c>
      <c r="B1030" s="90" t="s">
        <v>3065</v>
      </c>
      <c r="C1030" s="90" t="s">
        <v>1752</v>
      </c>
      <c r="D1030" s="90" t="s">
        <v>397</v>
      </c>
      <c r="E1030" s="90" t="s">
        <v>398</v>
      </c>
      <c r="F1030" s="109">
        <v>0</v>
      </c>
      <c r="G1030" s="109">
        <v>0</v>
      </c>
      <c r="H1030" s="110" t="str">
        <f t="shared" si="56"/>
        <v/>
      </c>
      <c r="I1030" s="127">
        <v>0</v>
      </c>
      <c r="J1030" s="127">
        <v>0</v>
      </c>
      <c r="K1030" s="110" t="str">
        <f t="shared" si="58"/>
        <v/>
      </c>
      <c r="L1030" s="91" t="str">
        <f t="shared" si="59"/>
        <v/>
      </c>
      <c r="N1030" s="47"/>
    </row>
    <row r="1031" spans="1:14" x14ac:dyDescent="0.2">
      <c r="A1031" s="90" t="s">
        <v>3283</v>
      </c>
      <c r="B1031" s="90" t="s">
        <v>3284</v>
      </c>
      <c r="C1031" s="90" t="s">
        <v>1537</v>
      </c>
      <c r="D1031" s="90" t="s">
        <v>396</v>
      </c>
      <c r="E1031" s="90" t="s">
        <v>1853</v>
      </c>
      <c r="F1031" s="109">
        <v>0</v>
      </c>
      <c r="G1031" s="109"/>
      <c r="H1031" s="110" t="str">
        <f t="shared" ref="H1031:H1036" si="60">IF(ISERROR(F1031/G1031-1),"",IF((F1031/G1031-1)&gt;10000%,"",F1031/G1031-1))</f>
        <v/>
      </c>
      <c r="I1031" s="127">
        <v>0</v>
      </c>
      <c r="J1031" s="127"/>
      <c r="K1031" s="110" t="str">
        <f t="shared" si="58"/>
        <v/>
      </c>
      <c r="L1031" s="91" t="str">
        <f t="shared" ref="L1031:L1036" si="61">IF(ISERROR(I1031/F1031),"",IF(I1031/F1031&gt;10000%,"",I1031/F1031))</f>
        <v/>
      </c>
      <c r="N1031" s="47"/>
    </row>
    <row r="1032" spans="1:14" x14ac:dyDescent="0.2">
      <c r="A1032" s="90" t="s">
        <v>1572</v>
      </c>
      <c r="B1032" s="90" t="s">
        <v>763</v>
      </c>
      <c r="C1032" s="90" t="s">
        <v>1533</v>
      </c>
      <c r="D1032" s="90" t="s">
        <v>396</v>
      </c>
      <c r="E1032" s="90" t="s">
        <v>1853</v>
      </c>
      <c r="F1032" s="109"/>
      <c r="G1032" s="109">
        <v>0.20980303</v>
      </c>
      <c r="H1032" s="110">
        <f t="shared" si="60"/>
        <v>-1</v>
      </c>
      <c r="I1032" s="127">
        <v>0</v>
      </c>
      <c r="J1032" s="127">
        <v>0.14997397000000001</v>
      </c>
      <c r="K1032" s="110">
        <f t="shared" si="58"/>
        <v>-1</v>
      </c>
      <c r="L1032" s="91" t="str">
        <f t="shared" si="61"/>
        <v/>
      </c>
      <c r="N1032" s="47"/>
    </row>
    <row r="1033" spans="1:14" x14ac:dyDescent="0.2">
      <c r="A1033" s="90" t="s">
        <v>2082</v>
      </c>
      <c r="B1033" s="90" t="s">
        <v>1742</v>
      </c>
      <c r="C1033" s="90" t="s">
        <v>1530</v>
      </c>
      <c r="D1033" s="90" t="s">
        <v>396</v>
      </c>
      <c r="E1033" s="90" t="s">
        <v>1853</v>
      </c>
      <c r="F1033" s="109"/>
      <c r="G1033" s="109">
        <v>9.7626494151976911E-2</v>
      </c>
      <c r="H1033" s="110">
        <f t="shared" si="60"/>
        <v>-1</v>
      </c>
      <c r="I1033" s="127">
        <v>0</v>
      </c>
      <c r="J1033" s="127">
        <v>0</v>
      </c>
      <c r="K1033" s="110" t="str">
        <f t="shared" si="58"/>
        <v/>
      </c>
      <c r="L1033" s="91" t="str">
        <f t="shared" si="61"/>
        <v/>
      </c>
      <c r="N1033" s="47"/>
    </row>
    <row r="1034" spans="1:14" x14ac:dyDescent="0.2">
      <c r="A1034" s="90" t="s">
        <v>1667</v>
      </c>
      <c r="B1034" s="90" t="s">
        <v>764</v>
      </c>
      <c r="C1034" s="90" t="s">
        <v>1533</v>
      </c>
      <c r="D1034" s="90" t="s">
        <v>396</v>
      </c>
      <c r="E1034" s="90" t="s">
        <v>1853</v>
      </c>
      <c r="F1034" s="109"/>
      <c r="G1034" s="109">
        <v>0.68534697999999994</v>
      </c>
      <c r="H1034" s="110">
        <f t="shared" si="60"/>
        <v>-1</v>
      </c>
      <c r="I1034" s="127">
        <v>0</v>
      </c>
      <c r="J1034" s="127">
        <v>0</v>
      </c>
      <c r="K1034" s="110" t="str">
        <f t="shared" si="58"/>
        <v/>
      </c>
      <c r="L1034" s="91" t="str">
        <f t="shared" si="61"/>
        <v/>
      </c>
      <c r="N1034" s="47"/>
    </row>
    <row r="1035" spans="1:14" x14ac:dyDescent="0.2">
      <c r="A1035" s="90" t="s">
        <v>2081</v>
      </c>
      <c r="B1035" s="90" t="s">
        <v>1741</v>
      </c>
      <c r="C1035" s="90" t="s">
        <v>1530</v>
      </c>
      <c r="D1035" s="90" t="s">
        <v>396</v>
      </c>
      <c r="E1035" s="90" t="s">
        <v>1853</v>
      </c>
      <c r="F1035" s="109"/>
      <c r="G1035" s="109">
        <v>0</v>
      </c>
      <c r="H1035" s="110" t="str">
        <f t="shared" si="60"/>
        <v/>
      </c>
      <c r="I1035" s="127">
        <v>0</v>
      </c>
      <c r="J1035" s="127">
        <v>0</v>
      </c>
      <c r="K1035" s="110" t="str">
        <f t="shared" si="58"/>
        <v/>
      </c>
      <c r="L1035" s="91" t="str">
        <f t="shared" si="61"/>
        <v/>
      </c>
      <c r="N1035" s="47"/>
    </row>
    <row r="1036" spans="1:14" x14ac:dyDescent="0.2">
      <c r="A1036" s="90" t="s">
        <v>2084</v>
      </c>
      <c r="B1036" s="90" t="s">
        <v>1743</v>
      </c>
      <c r="C1036" s="90" t="s">
        <v>1530</v>
      </c>
      <c r="D1036" s="90" t="s">
        <v>396</v>
      </c>
      <c r="E1036" s="90" t="s">
        <v>1853</v>
      </c>
      <c r="F1036" s="109"/>
      <c r="G1036" s="109">
        <v>0</v>
      </c>
      <c r="H1036" s="110" t="str">
        <f t="shared" si="60"/>
        <v/>
      </c>
      <c r="I1036" s="127">
        <v>0</v>
      </c>
      <c r="J1036" s="127">
        <v>0</v>
      </c>
      <c r="K1036" s="110" t="str">
        <f t="shared" si="58"/>
        <v/>
      </c>
      <c r="L1036" s="91" t="str">
        <f t="shared" si="61"/>
        <v/>
      </c>
      <c r="N1036" s="47"/>
    </row>
    <row r="1037" spans="1:14" x14ac:dyDescent="0.2">
      <c r="A1037" s="15" t="s">
        <v>49</v>
      </c>
      <c r="B1037" s="107">
        <f>COUNTA(F7:F1036)</f>
        <v>1025</v>
      </c>
      <c r="C1037" s="107"/>
      <c r="D1037" s="107"/>
      <c r="E1037" s="128"/>
      <c r="F1037" s="129">
        <f>SUM(F7:F1036)</f>
        <v>9220.232863825302</v>
      </c>
      <c r="G1037" s="97">
        <f>SUM(G7:G1036)</f>
        <v>10051.194476200786</v>
      </c>
      <c r="H1037" s="108">
        <f>IF(ISERROR(F1037/G1037-1),"",((F1037/G1037-1)))</f>
        <v>-8.2672921546094291E-2</v>
      </c>
      <c r="I1037" s="129">
        <f>SUM(I7:I1036)</f>
        <v>21195.645107346507</v>
      </c>
      <c r="J1037" s="97">
        <f>SUM(J7:J1036)</f>
        <v>19845.178659442961</v>
      </c>
      <c r="K1037" s="108">
        <f>IF(ISERROR(I1037/J1037-1),"",((I1037/J1037-1)))</f>
        <v>6.8050102802221568E-2</v>
      </c>
      <c r="L1037" s="79">
        <f>IF(ISERROR(I1037/F1037),"",(I1037/F1037))</f>
        <v>2.2988188498476632</v>
      </c>
    </row>
    <row r="1038" spans="1:14" ht="22.5" customHeight="1" x14ac:dyDescent="0.2">
      <c r="A1038" s="16"/>
      <c r="B1038" s="16"/>
      <c r="C1038" s="16"/>
      <c r="D1038" s="16"/>
      <c r="E1038" s="16"/>
      <c r="F1038" s="101"/>
      <c r="G1038" s="101"/>
      <c r="H1038" s="102"/>
    </row>
    <row r="1039" spans="1:14" x14ac:dyDescent="0.2">
      <c r="B1039" s="16"/>
      <c r="C1039" s="16"/>
      <c r="D1039" s="16"/>
      <c r="E1039" s="16"/>
      <c r="F1039" s="101"/>
      <c r="G1039" s="101"/>
      <c r="H1039" s="102"/>
    </row>
    <row r="1040" spans="1:14" ht="22.5" x14ac:dyDescent="0.2">
      <c r="A1040" s="31" t="s">
        <v>710</v>
      </c>
      <c r="B1040" s="32" t="s">
        <v>169</v>
      </c>
      <c r="C1040" s="33" t="s">
        <v>1558</v>
      </c>
      <c r="D1040" s="33" t="s">
        <v>395</v>
      </c>
      <c r="E1040" s="34" t="s">
        <v>196</v>
      </c>
      <c r="F1040" s="176" t="s">
        <v>1162</v>
      </c>
      <c r="G1040" s="177"/>
      <c r="H1040" s="178"/>
      <c r="I1040" s="179" t="s">
        <v>167</v>
      </c>
      <c r="J1040" s="180"/>
      <c r="K1040" s="180"/>
      <c r="L1040" s="181"/>
    </row>
    <row r="1041" spans="1:12" ht="22.5" x14ac:dyDescent="0.2">
      <c r="A1041" s="2"/>
      <c r="B1041" s="2"/>
      <c r="C1041" s="1"/>
      <c r="D1041" s="1"/>
      <c r="E1041" s="1"/>
      <c r="F1041" s="114" t="s">
        <v>3288</v>
      </c>
      <c r="G1041" s="126" t="s">
        <v>3278</v>
      </c>
      <c r="H1041" s="113" t="s">
        <v>164</v>
      </c>
      <c r="I1041" s="114" t="s">
        <v>3288</v>
      </c>
      <c r="J1041" s="126" t="s">
        <v>3278</v>
      </c>
      <c r="K1041" s="113" t="s">
        <v>164</v>
      </c>
      <c r="L1041" s="6" t="s">
        <v>168</v>
      </c>
    </row>
    <row r="1042" spans="1:12" x14ac:dyDescent="0.2">
      <c r="A1042" s="161" t="s">
        <v>2710</v>
      </c>
      <c r="B1042" s="161" t="s">
        <v>2711</v>
      </c>
      <c r="C1042" s="161" t="s">
        <v>2397</v>
      </c>
      <c r="D1042" s="161" t="s">
        <v>397</v>
      </c>
      <c r="E1042" s="161" t="s">
        <v>398</v>
      </c>
      <c r="F1042" s="109">
        <v>6.2063735659999999</v>
      </c>
      <c r="G1042" s="109">
        <v>4.1683421940000001</v>
      </c>
      <c r="H1042" s="156">
        <f>IF(ISERROR(F1042/G1042-1),"",((F1042/G1042-1)))</f>
        <v>0.48893091717219983</v>
      </c>
      <c r="I1042" s="127">
        <v>159.90372958</v>
      </c>
      <c r="J1042" s="127">
        <v>206.85465241999998</v>
      </c>
      <c r="K1042" s="110">
        <f>IF(ISERROR(I1042/J1042-1),"",((I1042/J1042-1)))</f>
        <v>-0.22697542593661513</v>
      </c>
      <c r="L1042" s="91">
        <f>IF(ISERROR(I1042/F1042),"",(I1042/F1042))</f>
        <v>25.764438424395031</v>
      </c>
    </row>
    <row r="1043" spans="1:12" x14ac:dyDescent="0.2">
      <c r="A1043" s="90" t="s">
        <v>2801</v>
      </c>
      <c r="B1043" s="90" t="s">
        <v>2805</v>
      </c>
      <c r="C1043" s="90" t="s">
        <v>2809</v>
      </c>
      <c r="D1043" s="90" t="s">
        <v>397</v>
      </c>
      <c r="E1043" s="90" t="s">
        <v>1853</v>
      </c>
      <c r="F1043" s="109">
        <v>7.4848949999999997E-2</v>
      </c>
      <c r="G1043" s="109">
        <v>1.1440000000000001E-2</v>
      </c>
      <c r="H1043" s="157">
        <f>IF(ISERROR(F1043/G1043-1),"",((F1043/G1043-1)))</f>
        <v>5.5427403846153842</v>
      </c>
      <c r="I1043" s="127">
        <v>2.6913749600000001</v>
      </c>
      <c r="J1043" s="127">
        <v>0</v>
      </c>
      <c r="K1043" s="110" t="str">
        <f>IF(ISERROR(I1043/J1043-1),"",((I1043/J1043-1)))</f>
        <v/>
      </c>
      <c r="L1043" s="91">
        <f>IF(ISERROR(I1043/F1043),"",(I1043/F1043))</f>
        <v>35.957417705926403</v>
      </c>
    </row>
    <row r="1044" spans="1:12" x14ac:dyDescent="0.2">
      <c r="A1044" s="90" t="s">
        <v>2804</v>
      </c>
      <c r="B1044" s="90" t="s">
        <v>2808</v>
      </c>
      <c r="C1044" s="90" t="s">
        <v>2809</v>
      </c>
      <c r="D1044" s="90" t="s">
        <v>397</v>
      </c>
      <c r="E1044" s="90" t="s">
        <v>1853</v>
      </c>
      <c r="F1044" s="109">
        <v>0</v>
      </c>
      <c r="G1044" s="109">
        <v>0</v>
      </c>
      <c r="H1044" s="157" t="str">
        <f>IF(ISERROR(F1044/G1044-1),"",((F1044/G1044-1)))</f>
        <v/>
      </c>
      <c r="I1044" s="127">
        <v>2.2006351</v>
      </c>
      <c r="J1044" s="127">
        <v>0</v>
      </c>
      <c r="K1044" s="110" t="str">
        <f>IF(ISERROR(I1044/J1044-1),"",((I1044/J1044-1)))</f>
        <v/>
      </c>
      <c r="L1044" s="91" t="str">
        <f>IF(ISERROR(I1044/F1044),"",(I1044/F1044))</f>
        <v/>
      </c>
    </row>
    <row r="1045" spans="1:12" x14ac:dyDescent="0.2">
      <c r="A1045" s="90" t="s">
        <v>2803</v>
      </c>
      <c r="B1045" s="90" t="s">
        <v>2807</v>
      </c>
      <c r="C1045" s="90" t="s">
        <v>2809</v>
      </c>
      <c r="D1045" s="90" t="s">
        <v>397</v>
      </c>
      <c r="E1045" s="90" t="s">
        <v>1853</v>
      </c>
      <c r="F1045" s="109">
        <v>0.40768015999999996</v>
      </c>
      <c r="G1045" s="109">
        <v>7.5001499999999999E-2</v>
      </c>
      <c r="H1045" s="157">
        <f>IF(ISERROR(F1045/G1045-1),"",((F1045/G1045-1)))</f>
        <v>4.4356267541315839</v>
      </c>
      <c r="I1045" s="127">
        <v>0.98117750000000004</v>
      </c>
      <c r="J1045" s="127">
        <v>6.772460000000001E-2</v>
      </c>
      <c r="K1045" s="110">
        <f>IF(ISERROR(I1045/J1045-1),"",((I1045/J1045-1)))</f>
        <v>13.487756295349104</v>
      </c>
      <c r="L1045" s="91">
        <f>IF(ISERROR(I1045/F1045),"",(I1045/F1045))</f>
        <v>2.4067335040292375</v>
      </c>
    </row>
    <row r="1046" spans="1:12" x14ac:dyDescent="0.2">
      <c r="A1046" s="90" t="s">
        <v>2802</v>
      </c>
      <c r="B1046" s="90" t="s">
        <v>2806</v>
      </c>
      <c r="C1046" s="90" t="s">
        <v>2809</v>
      </c>
      <c r="D1046" s="90" t="s">
        <v>397</v>
      </c>
      <c r="E1046" s="90" t="s">
        <v>1853</v>
      </c>
      <c r="F1046" s="109">
        <v>2.5772E-2</v>
      </c>
      <c r="G1046" s="109">
        <v>1.0361E-2</v>
      </c>
      <c r="H1046" s="157">
        <f>IF(ISERROR(F1046/G1046-1),"",((F1046/G1046-1)))</f>
        <v>1.4874046906669238</v>
      </c>
      <c r="I1046" s="127">
        <v>0</v>
      </c>
      <c r="J1046" s="127">
        <v>0</v>
      </c>
      <c r="K1046" s="110" t="str">
        <f>IF(ISERROR(I1046/J1046-1),"",((I1046/J1046-1)))</f>
        <v/>
      </c>
      <c r="L1046" s="91">
        <f>IF(ISERROR(I1046/F1046),"",(I1046/F1046))</f>
        <v>0</v>
      </c>
    </row>
    <row r="1047" spans="1:12" x14ac:dyDescent="0.2">
      <c r="A1047" s="15" t="s">
        <v>49</v>
      </c>
      <c r="B1047" s="107">
        <f>COUNTA(B1042:B1046)</f>
        <v>5</v>
      </c>
      <c r="C1047" s="107"/>
      <c r="D1047" s="107"/>
      <c r="E1047" s="128"/>
      <c r="F1047" s="129">
        <f>SUM(F1042:F1046)</f>
        <v>6.7146746759999996</v>
      </c>
      <c r="G1047" s="97">
        <f>SUM(G1042:G1046)</f>
        <v>4.265144694</v>
      </c>
      <c r="H1047" s="108">
        <f t="shared" ref="H1047" si="62">IF(ISERROR(F1047/G1047-1),"",((F1047/G1047-1)))</f>
        <v>0.57431345422955538</v>
      </c>
      <c r="I1047" s="129">
        <f>SUM(I1042:I1046)</f>
        <v>165.77691713999999</v>
      </c>
      <c r="J1047" s="97">
        <f>SUM(J1042:J1046)</f>
        <v>206.92237701999997</v>
      </c>
      <c r="K1047" s="108">
        <f t="shared" ref="K1047" si="63">IF(ISERROR(I1047/J1047-1),"",((I1047/J1047-1)))</f>
        <v>-0.19884490248255304</v>
      </c>
      <c r="L1047" s="79">
        <f t="shared" ref="L1047" si="64">IF(ISERROR(I1047/F1047),"",(I1047/F1047))</f>
        <v>24.688748917729399</v>
      </c>
    </row>
    <row r="1048" spans="1:12" x14ac:dyDescent="0.2">
      <c r="A1048" s="11"/>
      <c r="F1048" s="101"/>
      <c r="G1048" s="101"/>
      <c r="H1048" s="102"/>
    </row>
    <row r="1049" spans="1:12" x14ac:dyDescent="0.2">
      <c r="A1049" s="19" t="s">
        <v>118</v>
      </c>
      <c r="F1049" s="101"/>
      <c r="G1049" s="101"/>
    </row>
    <row r="1050" spans="1:12" x14ac:dyDescent="0.2">
      <c r="F1050" s="101"/>
      <c r="G1050" s="101"/>
    </row>
    <row r="1051" spans="1:12" x14ac:dyDescent="0.2">
      <c r="F1051" s="101"/>
      <c r="G1051" s="101"/>
    </row>
    <row r="1052" spans="1:12" x14ac:dyDescent="0.2">
      <c r="F1052" s="101"/>
      <c r="G1052" s="101"/>
    </row>
    <row r="1053" spans="1:12" x14ac:dyDescent="0.2">
      <c r="F1053" s="101"/>
      <c r="G1053" s="101"/>
    </row>
    <row r="1054" spans="1:12" x14ac:dyDescent="0.2">
      <c r="F1054" s="101"/>
      <c r="G1054" s="101"/>
    </row>
    <row r="1055" spans="1:12" x14ac:dyDescent="0.2">
      <c r="F1055" s="101"/>
      <c r="G1055" s="101"/>
    </row>
    <row r="1056" spans="1:12" x14ac:dyDescent="0.2">
      <c r="F1056" s="101"/>
      <c r="G1056" s="101"/>
    </row>
  </sheetData>
  <sortState ref="A1042:N1046">
    <sortCondition descending="1" ref="I1042:I1046"/>
  </sortState>
  <mergeCells count="4">
    <mergeCell ref="F5:H5"/>
    <mergeCell ref="I5:L5"/>
    <mergeCell ref="F1040:H1040"/>
    <mergeCell ref="I1040:L1040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7 H103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2"/>
  <sheetViews>
    <sheetView showGridLines="0" zoomScaleNormal="100" workbookViewId="0">
      <selection activeCell="H20" sqref="H20"/>
    </sheetView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6" bestFit="1" customWidth="1"/>
    <col min="14" max="16384" width="9.140625" style="136"/>
  </cols>
  <sheetData>
    <row r="1" spans="1:13" s="11" customFormat="1" ht="20.25" x14ac:dyDescent="0.2">
      <c r="A1" s="30" t="s">
        <v>1987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 x14ac:dyDescent="0.2">
      <c r="A2" s="12" t="s">
        <v>3285</v>
      </c>
      <c r="B2" s="13"/>
      <c r="C2" s="135"/>
      <c r="D2" s="82"/>
      <c r="E2" s="135"/>
      <c r="F2" s="13"/>
      <c r="G2" s="13"/>
      <c r="I2" s="64"/>
      <c r="J2" s="135"/>
      <c r="K2" s="82"/>
      <c r="L2" s="135"/>
    </row>
    <row r="3" spans="1:13" s="11" customFormat="1" ht="12" x14ac:dyDescent="0.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 x14ac:dyDescent="0.2">
      <c r="C4" s="83"/>
      <c r="D4" s="83"/>
      <c r="E4" s="83"/>
      <c r="I4" s="64"/>
      <c r="J4" s="83"/>
      <c r="K4" s="83"/>
      <c r="L4" s="83"/>
    </row>
    <row r="5" spans="1:13" s="13" customFormat="1" ht="22.5" customHeight="1" x14ac:dyDescent="0.2">
      <c r="A5" s="32" t="s">
        <v>1988</v>
      </c>
      <c r="B5" s="32" t="s">
        <v>169</v>
      </c>
      <c r="C5" s="176" t="s">
        <v>1162</v>
      </c>
      <c r="D5" s="177"/>
      <c r="E5" s="178"/>
      <c r="F5" s="65"/>
      <c r="G5" s="33" t="s">
        <v>538</v>
      </c>
      <c r="H5" s="33" t="s">
        <v>345</v>
      </c>
      <c r="I5" s="66"/>
      <c r="J5" s="176" t="s">
        <v>167</v>
      </c>
      <c r="K5" s="177"/>
      <c r="L5" s="178"/>
      <c r="M5" s="124"/>
    </row>
    <row r="6" spans="1:13" s="70" customFormat="1" ht="22.5" x14ac:dyDescent="0.2">
      <c r="A6" s="2"/>
      <c r="B6" s="112"/>
      <c r="C6" s="114" t="s">
        <v>3288</v>
      </c>
      <c r="D6" s="126" t="s">
        <v>3278</v>
      </c>
      <c r="E6" s="113" t="s">
        <v>164</v>
      </c>
      <c r="F6" s="77" t="s">
        <v>165</v>
      </c>
      <c r="G6" s="67" t="s">
        <v>539</v>
      </c>
      <c r="H6" s="68" t="s">
        <v>1577</v>
      </c>
      <c r="I6" s="69"/>
      <c r="J6" s="114" t="s">
        <v>3288</v>
      </c>
      <c r="K6" s="126" t="s">
        <v>3278</v>
      </c>
      <c r="L6" s="113" t="s">
        <v>164</v>
      </c>
      <c r="M6" s="6" t="s">
        <v>168</v>
      </c>
    </row>
    <row r="7" spans="1:13" ht="12.75" customHeight="1" x14ac:dyDescent="0.2">
      <c r="A7" s="71" t="s">
        <v>1340</v>
      </c>
      <c r="B7" s="105" t="s">
        <v>1166</v>
      </c>
      <c r="C7" s="109">
        <v>128.74036642000002</v>
      </c>
      <c r="D7" s="109">
        <v>190.78844097999999</v>
      </c>
      <c r="E7" s="110">
        <f t="shared" ref="E7:E70" si="0">IF(ISERROR(C7/D7-1),"",IF((C7/D7-1)&gt;10000%,"",C7/D7-1))</f>
        <v>-0.32521925459050405</v>
      </c>
      <c r="F7" s="91">
        <f t="shared" ref="F7:F70" si="1">C7/$C$277</f>
        <v>0.24027082557267393</v>
      </c>
      <c r="G7" s="72">
        <v>2151.1194104599999</v>
      </c>
      <c r="H7" s="22">
        <v>6.1423500000000004</v>
      </c>
      <c r="I7" s="117"/>
      <c r="J7" s="109">
        <v>72.186571499999999</v>
      </c>
      <c r="K7" s="109">
        <v>108.13480117</v>
      </c>
      <c r="L7" s="110">
        <f t="shared" ref="L7:L70" si="2">IF(ISERROR(J7/K7-1),"",IF((J7/K7-1)&gt;10000%,"",J7/K7-1))</f>
        <v>-0.33243904165029503</v>
      </c>
      <c r="M7" s="91">
        <f t="shared" ref="M7:M70" si="3">IF(ISERROR(J7/C7),"",IF(J7/C7&gt;10000%,"",J7/C7))</f>
        <v>0.56071435484733645</v>
      </c>
    </row>
    <row r="8" spans="1:13" ht="12.75" customHeight="1" x14ac:dyDescent="0.2">
      <c r="A8" s="71" t="s">
        <v>1941</v>
      </c>
      <c r="B8" s="71" t="s">
        <v>1129</v>
      </c>
      <c r="C8" s="109">
        <v>89.567474959999998</v>
      </c>
      <c r="D8" s="109">
        <v>184.61843593</v>
      </c>
      <c r="E8" s="110">
        <f t="shared" si="0"/>
        <v>-0.5148508624893755</v>
      </c>
      <c r="F8" s="91">
        <f t="shared" si="1"/>
        <v>0.16716164285948285</v>
      </c>
      <c r="G8" s="72">
        <v>1074.1078155182925</v>
      </c>
      <c r="H8" s="22">
        <v>7.0612500000000002</v>
      </c>
      <c r="I8" s="117"/>
      <c r="J8" s="109">
        <v>162.23949436000001</v>
      </c>
      <c r="K8" s="109">
        <v>271.96839731</v>
      </c>
      <c r="L8" s="110">
        <f t="shared" si="2"/>
        <v>-0.40346196115178334</v>
      </c>
      <c r="M8" s="91">
        <f t="shared" si="3"/>
        <v>1.8113661731834536</v>
      </c>
    </row>
    <row r="9" spans="1:13" ht="12.75" customHeight="1" x14ac:dyDescent="0.2">
      <c r="A9" s="71" t="s">
        <v>1945</v>
      </c>
      <c r="B9" s="71" t="s">
        <v>640</v>
      </c>
      <c r="C9" s="109">
        <v>55.471630810000001</v>
      </c>
      <c r="D9" s="109">
        <v>92.145089930000012</v>
      </c>
      <c r="E9" s="110">
        <f t="shared" si="0"/>
        <v>-0.39799688890487583</v>
      </c>
      <c r="F9" s="91">
        <f t="shared" si="1"/>
        <v>0.1035278592193809</v>
      </c>
      <c r="G9" s="72">
        <v>442.43183963065087</v>
      </c>
      <c r="H9" s="22">
        <v>6.6729000000000003</v>
      </c>
      <c r="I9" s="117"/>
      <c r="J9" s="109">
        <v>76.318215680000009</v>
      </c>
      <c r="K9" s="109">
        <v>162.36422259</v>
      </c>
      <c r="L9" s="110">
        <f t="shared" si="2"/>
        <v>-0.52995669573882809</v>
      </c>
      <c r="M9" s="91">
        <f t="shared" si="3"/>
        <v>1.375806237631686</v>
      </c>
    </row>
    <row r="10" spans="1:13" ht="12.75" customHeight="1" x14ac:dyDescent="0.2">
      <c r="A10" s="71" t="s">
        <v>1343</v>
      </c>
      <c r="B10" s="71" t="s">
        <v>1177</v>
      </c>
      <c r="C10" s="109">
        <v>35.672309729999995</v>
      </c>
      <c r="D10" s="109">
        <v>56.002668669999998</v>
      </c>
      <c r="E10" s="110">
        <f t="shared" si="0"/>
        <v>-0.36302482404540748</v>
      </c>
      <c r="F10" s="91">
        <f t="shared" si="1"/>
        <v>6.6575974166092691E-2</v>
      </c>
      <c r="G10" s="72">
        <v>5915.1616134251444</v>
      </c>
      <c r="H10" s="22">
        <v>6.0228000000000002</v>
      </c>
      <c r="I10" s="117"/>
      <c r="J10" s="109">
        <v>52.327299799999999</v>
      </c>
      <c r="K10" s="109">
        <v>47.621756390000002</v>
      </c>
      <c r="L10" s="110">
        <f t="shared" si="2"/>
        <v>9.881079083819988E-2</v>
      </c>
      <c r="M10" s="91">
        <f t="shared" si="3"/>
        <v>1.4668884688448798</v>
      </c>
    </row>
    <row r="11" spans="1:13" ht="12.75" customHeight="1" x14ac:dyDescent="0.2">
      <c r="A11" s="71" t="s">
        <v>1954</v>
      </c>
      <c r="B11" s="71" t="s">
        <v>207</v>
      </c>
      <c r="C11" s="109">
        <v>34.375849280000004</v>
      </c>
      <c r="D11" s="109">
        <v>8.1837401199999995</v>
      </c>
      <c r="E11" s="110">
        <f t="shared" si="0"/>
        <v>3.2005059759888868</v>
      </c>
      <c r="F11" s="91">
        <f t="shared" si="1"/>
        <v>6.4156363042510975E-2</v>
      </c>
      <c r="G11" s="72">
        <v>72.026672404796102</v>
      </c>
      <c r="H11" s="22">
        <v>18.93985</v>
      </c>
      <c r="I11" s="117"/>
      <c r="J11" s="109">
        <v>44.63738858</v>
      </c>
      <c r="K11" s="109">
        <v>18.40499342</v>
      </c>
      <c r="L11" s="110">
        <f t="shared" si="2"/>
        <v>1.4252868534847867</v>
      </c>
      <c r="M11" s="91">
        <f t="shared" si="3"/>
        <v>1.2985101318200798</v>
      </c>
    </row>
    <row r="12" spans="1:13" ht="12.75" customHeight="1" x14ac:dyDescent="0.2">
      <c r="A12" s="71" t="s">
        <v>1342</v>
      </c>
      <c r="B12" s="71" t="s">
        <v>1176</v>
      </c>
      <c r="C12" s="109">
        <v>29.40000994</v>
      </c>
      <c r="D12" s="109">
        <v>26.40874767</v>
      </c>
      <c r="E12" s="110">
        <f t="shared" si="0"/>
        <v>0.11326785758182822</v>
      </c>
      <c r="F12" s="91">
        <f t="shared" si="1"/>
        <v>5.4869850510470677E-2</v>
      </c>
      <c r="G12" s="72">
        <v>591.28714196465125</v>
      </c>
      <c r="H12" s="22">
        <v>13.22505</v>
      </c>
      <c r="I12" s="117"/>
      <c r="J12" s="109">
        <v>5.8680526799999999</v>
      </c>
      <c r="K12" s="109">
        <v>16.640837300000001</v>
      </c>
      <c r="L12" s="110">
        <f t="shared" si="2"/>
        <v>-0.64737034716396158</v>
      </c>
      <c r="M12" s="91">
        <f t="shared" si="3"/>
        <v>0.19959356108979601</v>
      </c>
    </row>
    <row r="13" spans="1:13" ht="12.75" customHeight="1" x14ac:dyDescent="0.2">
      <c r="A13" s="71" t="s">
        <v>1341</v>
      </c>
      <c r="B13" s="71" t="s">
        <v>1175</v>
      </c>
      <c r="C13" s="109">
        <v>23.875719570000001</v>
      </c>
      <c r="D13" s="109">
        <v>28.365126760000003</v>
      </c>
      <c r="E13" s="110">
        <f t="shared" si="0"/>
        <v>-0.15827206513072534</v>
      </c>
      <c r="F13" s="91">
        <f t="shared" si="1"/>
        <v>4.4559752405165999E-2</v>
      </c>
      <c r="G13" s="72">
        <v>5448.4972776060949</v>
      </c>
      <c r="H13" s="22">
        <v>5.7115499999999999</v>
      </c>
      <c r="I13" s="117"/>
      <c r="J13" s="109">
        <v>1.30652295</v>
      </c>
      <c r="K13" s="109">
        <v>23.452870230000002</v>
      </c>
      <c r="L13" s="110">
        <f t="shared" si="2"/>
        <v>-0.9442915542026602</v>
      </c>
      <c r="M13" s="91">
        <f t="shared" si="3"/>
        <v>5.4721825081312091E-2</v>
      </c>
    </row>
    <row r="14" spans="1:13" ht="12.75" customHeight="1" x14ac:dyDescent="0.2">
      <c r="A14" s="71" t="s">
        <v>1356</v>
      </c>
      <c r="B14" s="71" t="s">
        <v>1206</v>
      </c>
      <c r="C14" s="109">
        <v>12.859672269999999</v>
      </c>
      <c r="D14" s="109">
        <v>17.494474190000002</v>
      </c>
      <c r="E14" s="110">
        <f t="shared" si="0"/>
        <v>-0.26492947828345115</v>
      </c>
      <c r="F14" s="91">
        <f t="shared" si="1"/>
        <v>2.4000274030810245E-2</v>
      </c>
      <c r="G14" s="72">
        <v>46.091911669615797</v>
      </c>
      <c r="H14" s="22">
        <v>10.233449999999999</v>
      </c>
      <c r="I14" s="117"/>
      <c r="J14" s="109">
        <v>5.9159759999999999E-2</v>
      </c>
      <c r="K14" s="109">
        <v>7.859054E-2</v>
      </c>
      <c r="L14" s="110">
        <f t="shared" si="2"/>
        <v>-0.24724069843520613</v>
      </c>
      <c r="M14" s="91">
        <f t="shared" si="3"/>
        <v>4.6004096183704692E-3</v>
      </c>
    </row>
    <row r="15" spans="1:13" ht="12.75" customHeight="1" x14ac:dyDescent="0.2">
      <c r="A15" s="71" t="s">
        <v>1942</v>
      </c>
      <c r="B15" s="71" t="s">
        <v>1130</v>
      </c>
      <c r="C15" s="109">
        <v>11.626087210000001</v>
      </c>
      <c r="D15" s="109">
        <v>10.25530783</v>
      </c>
      <c r="E15" s="110">
        <f t="shared" si="0"/>
        <v>0.13366535678139679</v>
      </c>
      <c r="F15" s="91">
        <f t="shared" si="1"/>
        <v>2.1698008556332998E-2</v>
      </c>
      <c r="G15" s="72">
        <v>105.06474473515199</v>
      </c>
      <c r="H15" s="22">
        <v>20.921299999999999</v>
      </c>
      <c r="I15" s="117"/>
      <c r="J15" s="109">
        <v>6.4562937199999997</v>
      </c>
      <c r="K15" s="109">
        <v>4.2091877000000002</v>
      </c>
      <c r="L15" s="110">
        <f t="shared" si="2"/>
        <v>0.53385740436331686</v>
      </c>
      <c r="M15" s="91">
        <f t="shared" si="3"/>
        <v>0.55532816874508883</v>
      </c>
    </row>
    <row r="16" spans="1:13" ht="12.75" customHeight="1" x14ac:dyDescent="0.2">
      <c r="A16" s="71" t="s">
        <v>1946</v>
      </c>
      <c r="B16" s="71" t="s">
        <v>641</v>
      </c>
      <c r="C16" s="109">
        <v>11.1087024</v>
      </c>
      <c r="D16" s="109">
        <v>12.241103990000001</v>
      </c>
      <c r="E16" s="110">
        <f t="shared" si="0"/>
        <v>-9.250812597663427E-2</v>
      </c>
      <c r="F16" s="91">
        <f t="shared" si="1"/>
        <v>2.0732402516096118E-2</v>
      </c>
      <c r="G16" s="72">
        <v>76.189580258277175</v>
      </c>
      <c r="H16" s="22">
        <v>19.626000000000001</v>
      </c>
      <c r="I16" s="117"/>
      <c r="J16" s="109">
        <v>11.33183895</v>
      </c>
      <c r="K16" s="109">
        <v>17.218576980000002</v>
      </c>
      <c r="L16" s="110">
        <f t="shared" si="2"/>
        <v>-0.34188295797252355</v>
      </c>
      <c r="M16" s="91">
        <f t="shared" si="3"/>
        <v>1.0200866439630247</v>
      </c>
    </row>
    <row r="17" spans="1:13" ht="12.75" customHeight="1" x14ac:dyDescent="0.2">
      <c r="A17" s="71" t="s">
        <v>2190</v>
      </c>
      <c r="B17" s="71" t="s">
        <v>1218</v>
      </c>
      <c r="C17" s="109">
        <v>9.7544197200000013</v>
      </c>
      <c r="D17" s="109">
        <v>12.551154199999999</v>
      </c>
      <c r="E17" s="110">
        <f t="shared" si="0"/>
        <v>-0.22282687595376671</v>
      </c>
      <c r="F17" s="91">
        <f t="shared" si="1"/>
        <v>1.8204876561099124E-2</v>
      </c>
      <c r="G17" s="72">
        <v>367.66852890970983</v>
      </c>
      <c r="H17" s="22">
        <v>10.751099999999999</v>
      </c>
      <c r="I17" s="117"/>
      <c r="J17" s="109">
        <v>0.38991253000000003</v>
      </c>
      <c r="K17" s="109">
        <v>7.6450040399999999</v>
      </c>
      <c r="L17" s="110">
        <f t="shared" si="2"/>
        <v>-0.94899773395018372</v>
      </c>
      <c r="M17" s="91">
        <f t="shared" si="3"/>
        <v>3.9972908813893031E-2</v>
      </c>
    </row>
    <row r="18" spans="1:13" ht="12.75" customHeight="1" x14ac:dyDescent="0.2">
      <c r="A18" s="71" t="s">
        <v>2181</v>
      </c>
      <c r="B18" s="71" t="s">
        <v>1187</v>
      </c>
      <c r="C18" s="109">
        <v>6.9435469119999995</v>
      </c>
      <c r="D18" s="109">
        <v>0.81501474200000001</v>
      </c>
      <c r="E18" s="110">
        <f t="shared" si="0"/>
        <v>7.5195353582941689</v>
      </c>
      <c r="F18" s="91">
        <f t="shared" si="1"/>
        <v>1.2958886131379323E-2</v>
      </c>
      <c r="G18" s="72">
        <v>94.60121581484141</v>
      </c>
      <c r="H18" s="22">
        <v>284.70125000000002</v>
      </c>
      <c r="I18" s="117"/>
      <c r="J18" s="109">
        <v>0.23296998999999999</v>
      </c>
      <c r="K18" s="109">
        <v>0.1462454</v>
      </c>
      <c r="L18" s="110">
        <f t="shared" si="2"/>
        <v>0.59300730142623292</v>
      </c>
      <c r="M18" s="91">
        <f t="shared" si="3"/>
        <v>3.3552014979170923E-2</v>
      </c>
    </row>
    <row r="19" spans="1:13" ht="12.75" customHeight="1" x14ac:dyDescent="0.2">
      <c r="A19" s="71" t="s">
        <v>1359</v>
      </c>
      <c r="B19" s="71" t="s">
        <v>1210</v>
      </c>
      <c r="C19" s="109">
        <v>6.2776691200000005</v>
      </c>
      <c r="D19" s="109">
        <v>3.5668779900000001</v>
      </c>
      <c r="E19" s="110">
        <f t="shared" si="0"/>
        <v>0.7599898672171852</v>
      </c>
      <c r="F19" s="91">
        <f t="shared" si="1"/>
        <v>1.1716144547963306E-2</v>
      </c>
      <c r="G19" s="72">
        <v>341.35892609967601</v>
      </c>
      <c r="H19" s="22">
        <v>20.2347</v>
      </c>
      <c r="I19" s="117"/>
      <c r="J19" s="109">
        <v>0.96116794999999999</v>
      </c>
      <c r="K19" s="109">
        <v>1.91534673</v>
      </c>
      <c r="L19" s="110">
        <f t="shared" si="2"/>
        <v>-0.49817548178339488</v>
      </c>
      <c r="M19" s="91">
        <f t="shared" si="3"/>
        <v>0.15310904917524545</v>
      </c>
    </row>
    <row r="20" spans="1:13" ht="12.75" customHeight="1" x14ac:dyDescent="0.2">
      <c r="A20" s="71" t="s">
        <v>1355</v>
      </c>
      <c r="B20" s="71" t="s">
        <v>1204</v>
      </c>
      <c r="C20" s="109">
        <v>5.7657957199999998</v>
      </c>
      <c r="D20" s="109">
        <v>4.6886259500000005</v>
      </c>
      <c r="E20" s="110">
        <f t="shared" si="0"/>
        <v>0.22974103319118466</v>
      </c>
      <c r="F20" s="91">
        <f t="shared" si="1"/>
        <v>1.0760824566929096E-2</v>
      </c>
      <c r="G20" s="72">
        <v>375.77370577981003</v>
      </c>
      <c r="H20" s="22">
        <v>9.1185500000000008</v>
      </c>
      <c r="I20" s="117"/>
      <c r="J20" s="109">
        <v>6.3017892699999996</v>
      </c>
      <c r="K20" s="109">
        <v>10.423237279999999</v>
      </c>
      <c r="L20" s="110">
        <f t="shared" si="2"/>
        <v>-0.39540959293982414</v>
      </c>
      <c r="M20" s="91">
        <f t="shared" si="3"/>
        <v>1.0929608983788277</v>
      </c>
    </row>
    <row r="21" spans="1:13" ht="12.75" customHeight="1" x14ac:dyDescent="0.2">
      <c r="A21" s="71" t="s">
        <v>2176</v>
      </c>
      <c r="B21" s="71" t="s">
        <v>1201</v>
      </c>
      <c r="C21" s="109">
        <v>4.6092685199999996</v>
      </c>
      <c r="D21" s="109">
        <v>3.1855211200000002</v>
      </c>
      <c r="E21" s="110">
        <f t="shared" si="0"/>
        <v>0.44694332461371333</v>
      </c>
      <c r="F21" s="91">
        <f t="shared" si="1"/>
        <v>8.6023737805245928E-3</v>
      </c>
      <c r="G21" s="72">
        <v>87.489527109085799</v>
      </c>
      <c r="H21" s="22">
        <v>26.743500000000001</v>
      </c>
      <c r="I21" s="117"/>
      <c r="J21" s="109">
        <v>1.0726384499999999</v>
      </c>
      <c r="K21" s="109">
        <v>0.15839635999999999</v>
      </c>
      <c r="L21" s="110">
        <f t="shared" si="2"/>
        <v>5.7718630024073789</v>
      </c>
      <c r="M21" s="91">
        <f t="shared" si="3"/>
        <v>0.2327133785644582</v>
      </c>
    </row>
    <row r="22" spans="1:13" ht="12.75" customHeight="1" x14ac:dyDescent="0.2">
      <c r="A22" s="71" t="s">
        <v>2183</v>
      </c>
      <c r="B22" s="71" t="s">
        <v>1197</v>
      </c>
      <c r="C22" s="109">
        <v>3.95142382</v>
      </c>
      <c r="D22" s="109">
        <v>5.0487099999999998</v>
      </c>
      <c r="E22" s="110">
        <f t="shared" si="0"/>
        <v>-0.2173399105910222</v>
      </c>
      <c r="F22" s="91">
        <f t="shared" si="1"/>
        <v>7.3746245239165037E-3</v>
      </c>
      <c r="G22" s="72">
        <v>109.61436105843741</v>
      </c>
      <c r="H22" s="22">
        <v>19.900749999999999</v>
      </c>
      <c r="I22" s="117"/>
      <c r="J22" s="109">
        <v>0.31235166999999997</v>
      </c>
      <c r="K22" s="109">
        <v>0.32615148999999999</v>
      </c>
      <c r="L22" s="110">
        <f t="shared" si="2"/>
        <v>-4.2311074525521963E-2</v>
      </c>
      <c r="M22" s="91">
        <f t="shared" si="3"/>
        <v>7.9047878493580567E-2</v>
      </c>
    </row>
    <row r="23" spans="1:13" ht="12.75" customHeight="1" x14ac:dyDescent="0.2">
      <c r="A23" s="71" t="s">
        <v>1344</v>
      </c>
      <c r="B23" s="71" t="s">
        <v>1178</v>
      </c>
      <c r="C23" s="109">
        <v>3.453073099</v>
      </c>
      <c r="D23" s="109">
        <v>1.1559646990000001</v>
      </c>
      <c r="E23" s="110">
        <f t="shared" si="0"/>
        <v>1.9871786759467467</v>
      </c>
      <c r="F23" s="91">
        <f t="shared" si="1"/>
        <v>6.4445422001737493E-3</v>
      </c>
      <c r="G23" s="72">
        <v>145.6684372853268</v>
      </c>
      <c r="H23" s="22">
        <v>113.58265</v>
      </c>
      <c r="I23" s="117"/>
      <c r="J23" s="109">
        <v>1.5106633600000001</v>
      </c>
      <c r="K23" s="109">
        <v>0.26592965000000002</v>
      </c>
      <c r="L23" s="110">
        <f t="shared" si="2"/>
        <v>4.6806879563824495</v>
      </c>
      <c r="M23" s="91">
        <f t="shared" si="3"/>
        <v>0.43748374757472808</v>
      </c>
    </row>
    <row r="24" spans="1:13" ht="12.75" customHeight="1" x14ac:dyDescent="0.2">
      <c r="A24" s="71" t="s">
        <v>1516</v>
      </c>
      <c r="B24" s="71" t="s">
        <v>1518</v>
      </c>
      <c r="C24" s="109">
        <v>3.4313711800000002</v>
      </c>
      <c r="D24" s="109">
        <v>0.72792528000000001</v>
      </c>
      <c r="E24" s="110">
        <f t="shared" si="0"/>
        <v>3.7139057734057541</v>
      </c>
      <c r="F24" s="91">
        <f t="shared" si="1"/>
        <v>6.404039457019904E-3</v>
      </c>
      <c r="G24" s="72">
        <v>9.375067489560001</v>
      </c>
      <c r="H24" s="22">
        <v>22.39245</v>
      </c>
      <c r="I24" s="117"/>
      <c r="J24" s="109">
        <v>8.8324946699999991</v>
      </c>
      <c r="K24" s="109">
        <v>1.1716631499999999</v>
      </c>
      <c r="L24" s="110">
        <f t="shared" si="2"/>
        <v>6.5384249048030574</v>
      </c>
      <c r="M24" s="91">
        <f t="shared" si="3"/>
        <v>2.574042330797917</v>
      </c>
    </row>
    <row r="25" spans="1:13" ht="12.75" customHeight="1" x14ac:dyDescent="0.2">
      <c r="A25" s="71" t="s">
        <v>2202</v>
      </c>
      <c r="B25" s="71" t="s">
        <v>1220</v>
      </c>
      <c r="C25" s="109">
        <v>3.26358221</v>
      </c>
      <c r="D25" s="109">
        <v>0.83861869999999994</v>
      </c>
      <c r="E25" s="110">
        <f t="shared" si="0"/>
        <v>2.8916163090567863</v>
      </c>
      <c r="F25" s="91">
        <f t="shared" si="1"/>
        <v>6.0908914097915273E-3</v>
      </c>
      <c r="G25" s="72">
        <v>15.3005732211615</v>
      </c>
      <c r="H25" s="22">
        <v>23.524750000000001</v>
      </c>
      <c r="I25" s="117"/>
      <c r="J25" s="109">
        <v>3.2387490000000005E-2</v>
      </c>
      <c r="K25" s="109">
        <v>0</v>
      </c>
      <c r="L25" s="110" t="str">
        <f t="shared" si="2"/>
        <v/>
      </c>
      <c r="M25" s="91">
        <f t="shared" si="3"/>
        <v>9.9239081218058245E-3</v>
      </c>
    </row>
    <row r="26" spans="1:13" ht="12.75" customHeight="1" x14ac:dyDescent="0.2">
      <c r="A26" s="71" t="s">
        <v>1368</v>
      </c>
      <c r="B26" s="71" t="s">
        <v>1223</v>
      </c>
      <c r="C26" s="109">
        <v>2.81882761</v>
      </c>
      <c r="D26" s="109">
        <v>2.0806177099999998</v>
      </c>
      <c r="E26" s="110">
        <f t="shared" si="0"/>
        <v>0.35480323773654709</v>
      </c>
      <c r="F26" s="91">
        <f t="shared" si="1"/>
        <v>5.2608366422711265E-3</v>
      </c>
      <c r="G26" s="72">
        <v>29.823421933492199</v>
      </c>
      <c r="H26" s="22">
        <v>93.477099999999993</v>
      </c>
      <c r="I26" s="117"/>
      <c r="J26" s="109">
        <v>10.05155808</v>
      </c>
      <c r="K26" s="109">
        <v>10.5794374482234</v>
      </c>
      <c r="L26" s="110">
        <f t="shared" si="2"/>
        <v>-4.989673324379329E-2</v>
      </c>
      <c r="M26" s="91">
        <f t="shared" si="3"/>
        <v>3.5658647745400787</v>
      </c>
    </row>
    <row r="27" spans="1:13" ht="12.75" customHeight="1" x14ac:dyDescent="0.2">
      <c r="A27" s="71" t="s">
        <v>1361</v>
      </c>
      <c r="B27" s="71" t="s">
        <v>1213</v>
      </c>
      <c r="C27" s="109">
        <v>2.6334909399999997</v>
      </c>
      <c r="D27" s="109">
        <v>8.0344584100000009</v>
      </c>
      <c r="E27" s="110">
        <f t="shared" si="0"/>
        <v>-0.67222545620221852</v>
      </c>
      <c r="F27" s="91">
        <f t="shared" si="1"/>
        <v>4.914938957278423E-3</v>
      </c>
      <c r="G27" s="72">
        <v>168.1823796078726</v>
      </c>
      <c r="H27" s="22">
        <v>23.662199999999999</v>
      </c>
      <c r="I27" s="117"/>
      <c r="J27" s="109">
        <v>49.591979159999994</v>
      </c>
      <c r="K27" s="109">
        <v>23.418916589999998</v>
      </c>
      <c r="L27" s="110">
        <f t="shared" si="2"/>
        <v>1.1176034753535964</v>
      </c>
      <c r="M27" s="91">
        <f t="shared" si="3"/>
        <v>18.831270085933919</v>
      </c>
    </row>
    <row r="28" spans="1:13" ht="12.75" customHeight="1" x14ac:dyDescent="0.2">
      <c r="A28" s="71" t="s">
        <v>1364</v>
      </c>
      <c r="B28" s="71" t="s">
        <v>1216</v>
      </c>
      <c r="C28" s="109">
        <v>2.4812795400000001</v>
      </c>
      <c r="D28" s="109">
        <v>1.7595624999999999</v>
      </c>
      <c r="E28" s="110">
        <f t="shared" si="0"/>
        <v>0.41016845948921965</v>
      </c>
      <c r="F28" s="91">
        <f t="shared" si="1"/>
        <v>4.6308636531872359E-3</v>
      </c>
      <c r="G28" s="72">
        <v>180.99167990457002</v>
      </c>
      <c r="H28" s="22">
        <v>12.230399999999999</v>
      </c>
      <c r="I28" s="117"/>
      <c r="J28" s="109">
        <v>0.26218750000000002</v>
      </c>
      <c r="K28" s="109">
        <v>1.5770017599999999</v>
      </c>
      <c r="L28" s="110">
        <f t="shared" si="2"/>
        <v>-0.83374305175157193</v>
      </c>
      <c r="M28" s="91">
        <f t="shared" si="3"/>
        <v>0.10566624830993449</v>
      </c>
    </row>
    <row r="29" spans="1:13" ht="12.75" customHeight="1" x14ac:dyDescent="0.2">
      <c r="A29" s="71" t="s">
        <v>1357</v>
      </c>
      <c r="B29" s="71" t="s">
        <v>1207</v>
      </c>
      <c r="C29" s="109">
        <v>2.2552467300000001</v>
      </c>
      <c r="D29" s="109">
        <v>7.1365743699999999</v>
      </c>
      <c r="E29" s="110">
        <f t="shared" si="0"/>
        <v>-0.68398749693124827</v>
      </c>
      <c r="F29" s="91">
        <f t="shared" si="1"/>
        <v>4.209013915024813E-3</v>
      </c>
      <c r="G29" s="72">
        <v>174.2493984806782</v>
      </c>
      <c r="H29" s="22">
        <v>22.8687</v>
      </c>
      <c r="I29" s="117"/>
      <c r="J29" s="109">
        <v>0.51650529999999995</v>
      </c>
      <c r="K29" s="109">
        <v>0.15274968</v>
      </c>
      <c r="L29" s="110">
        <f t="shared" si="2"/>
        <v>2.3813838431609149</v>
      </c>
      <c r="M29" s="91">
        <f t="shared" si="3"/>
        <v>0.22902385496419717</v>
      </c>
    </row>
    <row r="30" spans="1:13" ht="12.75" customHeight="1" x14ac:dyDescent="0.2">
      <c r="A30" s="71" t="s">
        <v>1350</v>
      </c>
      <c r="B30" s="71" t="s">
        <v>1198</v>
      </c>
      <c r="C30" s="109">
        <v>2.0635787300000001</v>
      </c>
      <c r="D30" s="109">
        <v>0.31102216999999999</v>
      </c>
      <c r="E30" s="110">
        <f t="shared" si="0"/>
        <v>5.6348284111065148</v>
      </c>
      <c r="F30" s="91">
        <f t="shared" si="1"/>
        <v>3.8512999370668558E-3</v>
      </c>
      <c r="G30" s="72">
        <v>36.063913322916001</v>
      </c>
      <c r="H30" s="22">
        <v>21.208850000000002</v>
      </c>
      <c r="I30" s="117"/>
      <c r="J30" s="109">
        <v>3.4385721969543601</v>
      </c>
      <c r="K30" s="109">
        <v>3.59712047774602</v>
      </c>
      <c r="L30" s="110">
        <f t="shared" si="2"/>
        <v>-4.4076444415063754E-2</v>
      </c>
      <c r="M30" s="91">
        <f t="shared" si="3"/>
        <v>1.6663150026528719</v>
      </c>
    </row>
    <row r="31" spans="1:13" ht="12.75" customHeight="1" x14ac:dyDescent="0.2">
      <c r="A31" s="71" t="s">
        <v>1936</v>
      </c>
      <c r="B31" s="71" t="s">
        <v>937</v>
      </c>
      <c r="C31" s="109">
        <v>1.8857855800000001</v>
      </c>
      <c r="D31" s="109">
        <v>1.9219200000000001</v>
      </c>
      <c r="E31" s="110">
        <f t="shared" si="0"/>
        <v>-1.8801209207459202E-2</v>
      </c>
      <c r="F31" s="91">
        <f t="shared" si="1"/>
        <v>3.519480880468071E-3</v>
      </c>
      <c r="G31" s="72">
        <v>10.245736800000001</v>
      </c>
      <c r="H31" s="22">
        <v>49.8904</v>
      </c>
      <c r="I31" s="117"/>
      <c r="J31" s="109">
        <v>0</v>
      </c>
      <c r="K31" s="109">
        <v>0</v>
      </c>
      <c r="L31" s="110" t="str">
        <f t="shared" si="2"/>
        <v/>
      </c>
      <c r="M31" s="91">
        <f t="shared" si="3"/>
        <v>0</v>
      </c>
    </row>
    <row r="32" spans="1:13" ht="12.75" customHeight="1" x14ac:dyDescent="0.2">
      <c r="A32" s="71" t="s">
        <v>2478</v>
      </c>
      <c r="B32" s="71" t="s">
        <v>1188</v>
      </c>
      <c r="C32" s="109">
        <v>1.8379199909999999</v>
      </c>
      <c r="D32" s="109">
        <v>1.5731324790000001</v>
      </c>
      <c r="E32" s="110">
        <f t="shared" si="0"/>
        <v>0.16831863529276214</v>
      </c>
      <c r="F32" s="91">
        <f t="shared" si="1"/>
        <v>3.4301483353979985E-3</v>
      </c>
      <c r="G32" s="72">
        <v>64.7641652405256</v>
      </c>
      <c r="H32" s="22">
        <v>48.001350000000002</v>
      </c>
      <c r="I32" s="117"/>
      <c r="J32" s="109">
        <v>0.86299459999999995</v>
      </c>
      <c r="K32" s="109">
        <v>7.6435149999999993E-2</v>
      </c>
      <c r="L32" s="110">
        <f t="shared" si="2"/>
        <v>10.290546299706353</v>
      </c>
      <c r="M32" s="91">
        <f t="shared" si="3"/>
        <v>0.46954960184662359</v>
      </c>
    </row>
    <row r="33" spans="1:13" ht="12.75" customHeight="1" x14ac:dyDescent="0.2">
      <c r="A33" s="71" t="s">
        <v>1366</v>
      </c>
      <c r="B33" s="71" t="s">
        <v>1221</v>
      </c>
      <c r="C33" s="109">
        <v>1.78785829</v>
      </c>
      <c r="D33" s="109">
        <v>0.50500352500000001</v>
      </c>
      <c r="E33" s="110">
        <f t="shared" si="0"/>
        <v>2.5402887336281461</v>
      </c>
      <c r="F33" s="91">
        <f t="shared" si="1"/>
        <v>3.3367171407903858E-3</v>
      </c>
      <c r="G33" s="72">
        <v>50.805204883115501</v>
      </c>
      <c r="H33" s="22">
        <v>26.267499999999998</v>
      </c>
      <c r="I33" s="117"/>
      <c r="J33" s="109">
        <v>0.17307864000000001</v>
      </c>
      <c r="K33" s="109">
        <v>8.1249614500000007</v>
      </c>
      <c r="L33" s="110">
        <f t="shared" si="2"/>
        <v>-0.97869791246824933</v>
      </c>
      <c r="M33" s="91">
        <f t="shared" si="3"/>
        <v>9.680780684245395E-2</v>
      </c>
    </row>
    <row r="34" spans="1:13" ht="12.75" customHeight="1" x14ac:dyDescent="0.2">
      <c r="A34" s="71" t="s">
        <v>2193</v>
      </c>
      <c r="B34" s="71" t="s">
        <v>1289</v>
      </c>
      <c r="C34" s="109">
        <v>1.7302416200000001</v>
      </c>
      <c r="D34" s="109">
        <v>0.37866508000000004</v>
      </c>
      <c r="E34" s="110">
        <f t="shared" si="0"/>
        <v>3.5693191989079107</v>
      </c>
      <c r="F34" s="91">
        <f t="shared" si="1"/>
        <v>3.2291859502818461E-3</v>
      </c>
      <c r="G34" s="72">
        <v>0.68520303295469998</v>
      </c>
      <c r="H34" s="22">
        <v>58.183950000000003</v>
      </c>
      <c r="I34" s="117"/>
      <c r="J34" s="109">
        <v>0</v>
      </c>
      <c r="K34" s="109">
        <v>0</v>
      </c>
      <c r="L34" s="110" t="str">
        <f t="shared" si="2"/>
        <v/>
      </c>
      <c r="M34" s="91">
        <f t="shared" si="3"/>
        <v>0</v>
      </c>
    </row>
    <row r="35" spans="1:13" ht="12.75" customHeight="1" x14ac:dyDescent="0.2">
      <c r="A35" s="71" t="s">
        <v>1487</v>
      </c>
      <c r="B35" s="71" t="s">
        <v>1260</v>
      </c>
      <c r="C35" s="109">
        <v>1.45728758</v>
      </c>
      <c r="D35" s="109">
        <v>0.36491392</v>
      </c>
      <c r="E35" s="110">
        <f t="shared" si="0"/>
        <v>2.9935105243450293</v>
      </c>
      <c r="F35" s="91">
        <f t="shared" si="1"/>
        <v>2.7197661439078268E-3</v>
      </c>
      <c r="G35" s="72">
        <v>26.191644348655</v>
      </c>
      <c r="H35" s="22">
        <v>40.658700000000003</v>
      </c>
      <c r="I35" s="117"/>
      <c r="J35" s="109">
        <v>0</v>
      </c>
      <c r="K35" s="109">
        <v>0</v>
      </c>
      <c r="L35" s="110" t="str">
        <f t="shared" si="2"/>
        <v/>
      </c>
      <c r="M35" s="91">
        <f t="shared" si="3"/>
        <v>0</v>
      </c>
    </row>
    <row r="36" spans="1:13" ht="12.75" customHeight="1" x14ac:dyDescent="0.2">
      <c r="A36" s="71" t="s">
        <v>1345</v>
      </c>
      <c r="B36" s="71" t="s">
        <v>1189</v>
      </c>
      <c r="C36" s="109">
        <v>1.3438682800000001</v>
      </c>
      <c r="D36" s="109">
        <v>7.37394192</v>
      </c>
      <c r="E36" s="110">
        <f t="shared" si="0"/>
        <v>-0.81775442570884804</v>
      </c>
      <c r="F36" s="91">
        <f t="shared" si="1"/>
        <v>2.5080893435018804E-3</v>
      </c>
      <c r="G36" s="72">
        <v>539.45995174228301</v>
      </c>
      <c r="H36" s="22">
        <v>14.939399999999999</v>
      </c>
      <c r="I36" s="117"/>
      <c r="J36" s="109">
        <v>0.85125168999999989</v>
      </c>
      <c r="K36" s="109">
        <v>3.5992869600000001</v>
      </c>
      <c r="L36" s="110">
        <f t="shared" si="2"/>
        <v>-0.76349435333713989</v>
      </c>
      <c r="M36" s="91">
        <f t="shared" si="3"/>
        <v>0.63343387344479907</v>
      </c>
    </row>
    <row r="37" spans="1:13" ht="12.75" customHeight="1" x14ac:dyDescent="0.2">
      <c r="A37" s="71" t="s">
        <v>2609</v>
      </c>
      <c r="B37" s="71" t="s">
        <v>2610</v>
      </c>
      <c r="C37" s="109">
        <v>1.3216009799999999</v>
      </c>
      <c r="D37" s="109">
        <v>1.35741139</v>
      </c>
      <c r="E37" s="110">
        <f t="shared" si="0"/>
        <v>-2.6381397904728154E-2</v>
      </c>
      <c r="F37" s="91">
        <f t="shared" si="1"/>
        <v>2.4665314180193623E-3</v>
      </c>
      <c r="G37" s="72">
        <v>0.87650538785159993</v>
      </c>
      <c r="H37" s="22">
        <v>11.7936</v>
      </c>
      <c r="I37" s="117"/>
      <c r="J37" s="109">
        <v>2.4467162099999999</v>
      </c>
      <c r="K37" s="109">
        <v>1.2865599999999999</v>
      </c>
      <c r="L37" s="110">
        <f t="shared" si="2"/>
        <v>0.90175056740455184</v>
      </c>
      <c r="M37" s="91">
        <f t="shared" si="3"/>
        <v>1.8513274785858589</v>
      </c>
    </row>
    <row r="38" spans="1:13" ht="12.75" customHeight="1" x14ac:dyDescent="0.2">
      <c r="A38" s="71" t="s">
        <v>1354</v>
      </c>
      <c r="B38" s="71" t="s">
        <v>1203</v>
      </c>
      <c r="C38" s="109">
        <v>1.2219016399999998</v>
      </c>
      <c r="D38" s="109">
        <v>0.90396337000000004</v>
      </c>
      <c r="E38" s="110">
        <f t="shared" si="0"/>
        <v>0.35171587760242962</v>
      </c>
      <c r="F38" s="91">
        <f t="shared" si="1"/>
        <v>2.2804604645415621E-3</v>
      </c>
      <c r="G38" s="72">
        <v>140.00070379021761</v>
      </c>
      <c r="H38" s="22">
        <v>28.818449999999999</v>
      </c>
      <c r="I38" s="117"/>
      <c r="J38" s="109">
        <v>1.6837065200000001</v>
      </c>
      <c r="K38" s="109">
        <v>0.32951295000000003</v>
      </c>
      <c r="L38" s="110">
        <f t="shared" si="2"/>
        <v>4.1096823963974707</v>
      </c>
      <c r="M38" s="91">
        <f t="shared" si="3"/>
        <v>1.3779394878298064</v>
      </c>
    </row>
    <row r="39" spans="1:13" ht="12.75" customHeight="1" x14ac:dyDescent="0.2">
      <c r="A39" s="71" t="s">
        <v>2174</v>
      </c>
      <c r="B39" s="71" t="s">
        <v>1302</v>
      </c>
      <c r="C39" s="109">
        <v>1.2204703400000001</v>
      </c>
      <c r="D39" s="109">
        <v>0.45299242000000001</v>
      </c>
      <c r="E39" s="110">
        <f t="shared" si="0"/>
        <v>1.6942400934655817</v>
      </c>
      <c r="F39" s="91">
        <f t="shared" si="1"/>
        <v>2.2777891995591389E-3</v>
      </c>
      <c r="G39" s="72">
        <v>2.7394122827478</v>
      </c>
      <c r="H39" s="22">
        <v>124.3738</v>
      </c>
      <c r="I39" s="117"/>
      <c r="J39" s="109">
        <v>2.4096529999999998E-2</v>
      </c>
      <c r="K39" s="109">
        <v>7.2333E-4</v>
      </c>
      <c r="L39" s="110">
        <f t="shared" si="2"/>
        <v>32.31332863285084</v>
      </c>
      <c r="M39" s="91">
        <f t="shared" si="3"/>
        <v>1.974364243870113E-2</v>
      </c>
    </row>
    <row r="40" spans="1:13" ht="12.75" customHeight="1" x14ac:dyDescent="0.2">
      <c r="A40" s="71" t="s">
        <v>1950</v>
      </c>
      <c r="B40" s="71" t="s">
        <v>928</v>
      </c>
      <c r="C40" s="109">
        <v>1.1604569499999999</v>
      </c>
      <c r="D40" s="109">
        <v>1.5854231000000001</v>
      </c>
      <c r="E40" s="110">
        <f t="shared" si="0"/>
        <v>-0.26804589260746869</v>
      </c>
      <c r="F40" s="91">
        <f t="shared" si="1"/>
        <v>2.1657849606270146E-3</v>
      </c>
      <c r="G40" s="72">
        <v>8.7954975592740006</v>
      </c>
      <c r="H40" s="22">
        <v>31.444649999999999</v>
      </c>
      <c r="I40" s="117"/>
      <c r="J40" s="109">
        <v>9.8598249500000001</v>
      </c>
      <c r="K40" s="109">
        <v>11.174756789999998</v>
      </c>
      <c r="L40" s="110">
        <f t="shared" si="2"/>
        <v>-0.11766983968516409</v>
      </c>
      <c r="M40" s="91">
        <f t="shared" si="3"/>
        <v>8.4965021321988736</v>
      </c>
    </row>
    <row r="41" spans="1:13" ht="12.75" customHeight="1" x14ac:dyDescent="0.2">
      <c r="A41" s="71" t="s">
        <v>2629</v>
      </c>
      <c r="B41" s="71" t="s">
        <v>2630</v>
      </c>
      <c r="C41" s="109">
        <v>1.1507405900000001</v>
      </c>
      <c r="D41" s="109">
        <v>0.90757023000000003</v>
      </c>
      <c r="E41" s="110">
        <f t="shared" si="0"/>
        <v>0.2679355844450737</v>
      </c>
      <c r="F41" s="91">
        <f t="shared" si="1"/>
        <v>2.1476511157135624E-3</v>
      </c>
      <c r="G41" s="72">
        <v>2572.4099197820865</v>
      </c>
      <c r="H41" s="22">
        <v>14.5092</v>
      </c>
      <c r="I41" s="117"/>
      <c r="J41" s="109">
        <v>2.6226802400000002</v>
      </c>
      <c r="K41" s="109">
        <v>6.5522398700000002</v>
      </c>
      <c r="L41" s="110">
        <f t="shared" si="2"/>
        <v>-0.59972768213078254</v>
      </c>
      <c r="M41" s="91">
        <f t="shared" si="3"/>
        <v>2.2791237771494619</v>
      </c>
    </row>
    <row r="42" spans="1:13" ht="12.75" customHeight="1" x14ac:dyDescent="0.2">
      <c r="A42" s="71" t="s">
        <v>1952</v>
      </c>
      <c r="B42" s="71" t="s">
        <v>208</v>
      </c>
      <c r="C42" s="109">
        <v>1.0676319399999998</v>
      </c>
      <c r="D42" s="109">
        <v>4.9711839999999993E-2</v>
      </c>
      <c r="E42" s="110">
        <f t="shared" si="0"/>
        <v>20.476411655653862</v>
      </c>
      <c r="F42" s="91">
        <f t="shared" si="1"/>
        <v>1.9925437123169826E-3</v>
      </c>
      <c r="G42" s="72">
        <v>2.1948018672680001</v>
      </c>
      <c r="H42" s="22">
        <v>37.151699999999998</v>
      </c>
      <c r="I42" s="117"/>
      <c r="J42" s="109">
        <v>3.1869570299999999</v>
      </c>
      <c r="K42" s="109">
        <v>1.15208054</v>
      </c>
      <c r="L42" s="110">
        <f t="shared" si="2"/>
        <v>1.766262356970286</v>
      </c>
      <c r="M42" s="91">
        <f t="shared" si="3"/>
        <v>2.985070894375828</v>
      </c>
    </row>
    <row r="43" spans="1:13" ht="12.75" customHeight="1" x14ac:dyDescent="0.2">
      <c r="A43" s="71" t="s">
        <v>1943</v>
      </c>
      <c r="B43" s="71" t="s">
        <v>330</v>
      </c>
      <c r="C43" s="109">
        <v>1.0597097600000001</v>
      </c>
      <c r="D43" s="109">
        <v>1.13089705</v>
      </c>
      <c r="E43" s="110">
        <f t="shared" si="0"/>
        <v>-6.2947630821037048E-2</v>
      </c>
      <c r="F43" s="91">
        <f t="shared" si="1"/>
        <v>1.9777583828832802E-3</v>
      </c>
      <c r="G43" s="72">
        <v>30.308729909964004</v>
      </c>
      <c r="H43" s="22">
        <v>48.875</v>
      </c>
      <c r="I43" s="117"/>
      <c r="J43" s="109">
        <v>1.06939904</v>
      </c>
      <c r="K43" s="109">
        <v>1.4619308200000001</v>
      </c>
      <c r="L43" s="110">
        <f t="shared" si="2"/>
        <v>-0.26850229479394938</v>
      </c>
      <c r="M43" s="91">
        <f t="shared" si="3"/>
        <v>1.0091433337369657</v>
      </c>
    </row>
    <row r="44" spans="1:13" ht="12.75" customHeight="1" x14ac:dyDescent="0.2">
      <c r="A44" s="71" t="s">
        <v>2169</v>
      </c>
      <c r="B44" s="71" t="s">
        <v>1190</v>
      </c>
      <c r="C44" s="109">
        <v>1.0384117800000001</v>
      </c>
      <c r="D44" s="109">
        <v>2.5576863700000003</v>
      </c>
      <c r="E44" s="110">
        <f t="shared" si="0"/>
        <v>-0.59400347431964462</v>
      </c>
      <c r="F44" s="91">
        <f t="shared" si="1"/>
        <v>1.9380095194931001E-3</v>
      </c>
      <c r="G44" s="72">
        <v>290.04357750374163</v>
      </c>
      <c r="H44" s="22">
        <v>15.179550000000001</v>
      </c>
      <c r="I44" s="117"/>
      <c r="J44" s="109">
        <v>0.19365023000000001</v>
      </c>
      <c r="K44" s="109">
        <v>0.70915794999999993</v>
      </c>
      <c r="L44" s="110">
        <f t="shared" si="2"/>
        <v>-0.72692933922548564</v>
      </c>
      <c r="M44" s="91">
        <f t="shared" si="3"/>
        <v>0.18648693488434809</v>
      </c>
    </row>
    <row r="45" spans="1:13" ht="12.75" customHeight="1" x14ac:dyDescent="0.2">
      <c r="A45" s="71" t="s">
        <v>1348</v>
      </c>
      <c r="B45" s="71" t="s">
        <v>1194</v>
      </c>
      <c r="C45" s="109">
        <v>0.94925693500000008</v>
      </c>
      <c r="D45" s="109">
        <v>1.21142218</v>
      </c>
      <c r="E45" s="110">
        <f t="shared" si="0"/>
        <v>-0.21641113174929649</v>
      </c>
      <c r="F45" s="91">
        <f t="shared" si="1"/>
        <v>1.7716179765168332E-3</v>
      </c>
      <c r="G45" s="72">
        <v>410.91858645024843</v>
      </c>
      <c r="H45" s="22">
        <v>21.536049999999999</v>
      </c>
      <c r="I45" s="117"/>
      <c r="J45" s="109">
        <v>0.35959630999999997</v>
      </c>
      <c r="K45" s="109">
        <v>1.00869831</v>
      </c>
      <c r="L45" s="110">
        <f t="shared" si="2"/>
        <v>-0.64350459752430833</v>
      </c>
      <c r="M45" s="91">
        <f t="shared" si="3"/>
        <v>0.37881873362347357</v>
      </c>
    </row>
    <row r="46" spans="1:13" ht="12.75" customHeight="1" x14ac:dyDescent="0.2">
      <c r="A46" s="71" t="s">
        <v>2480</v>
      </c>
      <c r="B46" s="71" t="s">
        <v>1191</v>
      </c>
      <c r="C46" s="109">
        <v>0.90802826999999997</v>
      </c>
      <c r="D46" s="109">
        <v>2.63958599</v>
      </c>
      <c r="E46" s="110">
        <f t="shared" si="0"/>
        <v>-0.65599595033462044</v>
      </c>
      <c r="F46" s="91">
        <f t="shared" si="1"/>
        <v>1.6946720608551366E-3</v>
      </c>
      <c r="G46" s="72">
        <v>233.73525046391282</v>
      </c>
      <c r="H46" s="22">
        <v>12.944699999999999</v>
      </c>
      <c r="I46" s="117"/>
      <c r="J46" s="109">
        <v>0.17340005</v>
      </c>
      <c r="K46" s="109">
        <v>1.0564530000000001</v>
      </c>
      <c r="L46" s="110">
        <f t="shared" si="2"/>
        <v>-0.83586581703114105</v>
      </c>
      <c r="M46" s="91">
        <f t="shared" si="3"/>
        <v>0.19096327254216436</v>
      </c>
    </row>
    <row r="47" spans="1:13" ht="12.75" customHeight="1" x14ac:dyDescent="0.2">
      <c r="A47" s="71" t="s">
        <v>1944</v>
      </c>
      <c r="B47" s="71" t="s">
        <v>331</v>
      </c>
      <c r="C47" s="109">
        <v>0.86567671000000002</v>
      </c>
      <c r="D47" s="109">
        <v>1.21325262</v>
      </c>
      <c r="E47" s="110">
        <f t="shared" si="0"/>
        <v>-0.28648271948508131</v>
      </c>
      <c r="F47" s="91">
        <f t="shared" si="1"/>
        <v>1.6156304628819481E-3</v>
      </c>
      <c r="G47" s="72">
        <v>16.811986931979501</v>
      </c>
      <c r="H47" s="22">
        <v>103.85495</v>
      </c>
      <c r="I47" s="117"/>
      <c r="J47" s="109">
        <v>3.1341985499999998</v>
      </c>
      <c r="K47" s="109">
        <v>2.6893204399999999</v>
      </c>
      <c r="L47" s="110">
        <f t="shared" si="2"/>
        <v>0.16542398718391471</v>
      </c>
      <c r="M47" s="91">
        <f t="shared" si="3"/>
        <v>3.620518507422938</v>
      </c>
    </row>
    <row r="48" spans="1:13" ht="12.75" customHeight="1" x14ac:dyDescent="0.2">
      <c r="A48" s="71" t="s">
        <v>1491</v>
      </c>
      <c r="B48" s="71" t="s">
        <v>1265</v>
      </c>
      <c r="C48" s="109">
        <v>0.838455807</v>
      </c>
      <c r="D48" s="109">
        <v>0.43788152299999999</v>
      </c>
      <c r="E48" s="110">
        <f t="shared" si="0"/>
        <v>0.91480060920496986</v>
      </c>
      <c r="F48" s="91">
        <f t="shared" si="1"/>
        <v>1.56482752501158E-3</v>
      </c>
      <c r="G48" s="72">
        <v>37.608886266523506</v>
      </c>
      <c r="H48" s="22">
        <v>54.553800000000003</v>
      </c>
      <c r="I48" s="117"/>
      <c r="J48" s="109">
        <v>5.5295009999999999E-2</v>
      </c>
      <c r="K48" s="109">
        <v>8.8959740000000009E-2</v>
      </c>
      <c r="L48" s="110">
        <f t="shared" si="2"/>
        <v>-0.37842657813523295</v>
      </c>
      <c r="M48" s="91">
        <f t="shared" si="3"/>
        <v>6.5948627868469153E-2</v>
      </c>
    </row>
    <row r="49" spans="1:13" ht="12.75" customHeight="1" x14ac:dyDescent="0.2">
      <c r="A49" s="71" t="s">
        <v>2172</v>
      </c>
      <c r="B49" s="71" t="s">
        <v>1238</v>
      </c>
      <c r="C49" s="109">
        <v>0.79153491500000006</v>
      </c>
      <c r="D49" s="109">
        <v>0.79850015500000004</v>
      </c>
      <c r="E49" s="110">
        <f t="shared" si="0"/>
        <v>-8.7229037544770405E-3</v>
      </c>
      <c r="F49" s="91">
        <f t="shared" si="1"/>
        <v>1.4772580876164193E-3</v>
      </c>
      <c r="G49" s="72">
        <v>19.346485546497597</v>
      </c>
      <c r="H49" s="22">
        <v>225.47900000000001</v>
      </c>
      <c r="I49" s="117"/>
      <c r="J49" s="109">
        <v>1.92055E-2</v>
      </c>
      <c r="K49" s="109">
        <v>6.0747660000000002E-2</v>
      </c>
      <c r="L49" s="110">
        <f t="shared" si="2"/>
        <v>-0.68384790459418521</v>
      </c>
      <c r="M49" s="91">
        <f t="shared" si="3"/>
        <v>2.4263616975127369E-2</v>
      </c>
    </row>
    <row r="50" spans="1:13" ht="12.75" customHeight="1" x14ac:dyDescent="0.2">
      <c r="A50" s="71" t="s">
        <v>1347</v>
      </c>
      <c r="B50" s="71" t="s">
        <v>1193</v>
      </c>
      <c r="C50" s="109">
        <v>0.77228490000000005</v>
      </c>
      <c r="D50" s="109">
        <v>1.05906743</v>
      </c>
      <c r="E50" s="110">
        <f t="shared" si="0"/>
        <v>-0.27078779110410367</v>
      </c>
      <c r="F50" s="91">
        <f t="shared" si="1"/>
        <v>1.4413313839340082E-3</v>
      </c>
      <c r="G50" s="72">
        <v>91.828785813080003</v>
      </c>
      <c r="H50" s="22">
        <v>53.972499999999997</v>
      </c>
      <c r="I50" s="117"/>
      <c r="J50" s="109">
        <v>1.95161092</v>
      </c>
      <c r="K50" s="109">
        <v>0.51577209000000002</v>
      </c>
      <c r="L50" s="110">
        <f t="shared" si="2"/>
        <v>2.7838629849087027</v>
      </c>
      <c r="M50" s="91">
        <f t="shared" si="3"/>
        <v>2.5270608294944004</v>
      </c>
    </row>
    <row r="51" spans="1:13" ht="12.75" customHeight="1" x14ac:dyDescent="0.2">
      <c r="A51" s="71" t="s">
        <v>2188</v>
      </c>
      <c r="B51" s="71" t="s">
        <v>1225</v>
      </c>
      <c r="C51" s="109">
        <v>0.75487303399999994</v>
      </c>
      <c r="D51" s="109">
        <v>0.80944364000000002</v>
      </c>
      <c r="E51" s="110">
        <f t="shared" si="0"/>
        <v>-6.7417425134132958E-2</v>
      </c>
      <c r="F51" s="91">
        <f t="shared" si="1"/>
        <v>1.4088352559912586E-3</v>
      </c>
      <c r="G51" s="72">
        <v>19.127734052898298</v>
      </c>
      <c r="H51" s="22">
        <v>162.4333</v>
      </c>
      <c r="I51" s="117"/>
      <c r="J51" s="109">
        <v>0.24708886999999999</v>
      </c>
      <c r="K51" s="109">
        <v>6.1637820000000003E-2</v>
      </c>
      <c r="L51" s="110">
        <f t="shared" si="2"/>
        <v>3.0087217555714973</v>
      </c>
      <c r="M51" s="91">
        <f t="shared" si="3"/>
        <v>0.32732507172855246</v>
      </c>
    </row>
    <row r="52" spans="1:13" ht="12.75" customHeight="1" x14ac:dyDescent="0.2">
      <c r="A52" s="71" t="s">
        <v>1360</v>
      </c>
      <c r="B52" s="71" t="s">
        <v>1211</v>
      </c>
      <c r="C52" s="109">
        <v>0.743069121</v>
      </c>
      <c r="D52" s="109">
        <v>0.55780549499999998</v>
      </c>
      <c r="E52" s="110">
        <f t="shared" si="0"/>
        <v>0.33212943877506973</v>
      </c>
      <c r="F52" s="91">
        <f t="shared" si="1"/>
        <v>1.3868053674616155E-3</v>
      </c>
      <c r="G52" s="72">
        <v>50.452588517869998</v>
      </c>
      <c r="H52" s="22">
        <v>27.709900000000001</v>
      </c>
      <c r="I52" s="117"/>
      <c r="J52" s="109">
        <v>7.9078120000000002E-2</v>
      </c>
      <c r="K52" s="109">
        <v>0.23868142000000001</v>
      </c>
      <c r="L52" s="110">
        <f t="shared" si="2"/>
        <v>-0.66868757526245659</v>
      </c>
      <c r="M52" s="91">
        <f t="shared" si="3"/>
        <v>0.10642094761464324</v>
      </c>
    </row>
    <row r="53" spans="1:13" ht="12.75" customHeight="1" x14ac:dyDescent="0.2">
      <c r="A53" s="71" t="s">
        <v>2520</v>
      </c>
      <c r="B53" s="71" t="s">
        <v>2521</v>
      </c>
      <c r="C53" s="109">
        <v>0.73357183999999998</v>
      </c>
      <c r="D53" s="109">
        <v>0</v>
      </c>
      <c r="E53" s="110" t="str">
        <f t="shared" si="0"/>
        <v/>
      </c>
      <c r="F53" s="91">
        <f t="shared" si="1"/>
        <v>1.3690803942459793E-3</v>
      </c>
      <c r="G53" s="72">
        <v>9.7458412115400002</v>
      </c>
      <c r="H53" s="22">
        <v>43.557699999999997</v>
      </c>
      <c r="I53" s="117"/>
      <c r="J53" s="109">
        <v>0.76957821999999998</v>
      </c>
      <c r="K53" s="109">
        <v>0.25250359999999999</v>
      </c>
      <c r="L53" s="110">
        <f t="shared" si="2"/>
        <v>2.047791080998449</v>
      </c>
      <c r="M53" s="91">
        <f t="shared" si="3"/>
        <v>1.0490836453045962</v>
      </c>
    </row>
    <row r="54" spans="1:13" ht="12.75" customHeight="1" x14ac:dyDescent="0.2">
      <c r="A54" s="71" t="s">
        <v>1956</v>
      </c>
      <c r="B54" s="71" t="s">
        <v>931</v>
      </c>
      <c r="C54" s="109">
        <v>0.69354821999999994</v>
      </c>
      <c r="D54" s="109">
        <v>0.57654539000000005</v>
      </c>
      <c r="E54" s="110">
        <f t="shared" si="0"/>
        <v>0.20293776002614439</v>
      </c>
      <c r="F54" s="91">
        <f t="shared" si="1"/>
        <v>1.2943834791507224E-3</v>
      </c>
      <c r="G54" s="72">
        <v>33.030341020000002</v>
      </c>
      <c r="H54" s="22">
        <v>44.934399999999997</v>
      </c>
      <c r="I54" s="117"/>
      <c r="J54" s="109">
        <v>1.43012E-2</v>
      </c>
      <c r="K54" s="109">
        <v>1.28997E-2</v>
      </c>
      <c r="L54" s="110">
        <f t="shared" si="2"/>
        <v>0.10864593750242246</v>
      </c>
      <c r="M54" s="91">
        <f t="shared" si="3"/>
        <v>2.0620339851784207E-2</v>
      </c>
    </row>
    <row r="55" spans="1:13" ht="12.75" customHeight="1" x14ac:dyDescent="0.2">
      <c r="A55" s="71" t="s">
        <v>1352</v>
      </c>
      <c r="B55" s="71" t="s">
        <v>1200</v>
      </c>
      <c r="C55" s="109">
        <v>0.67295640000000001</v>
      </c>
      <c r="D55" s="109">
        <v>0.20093459</v>
      </c>
      <c r="E55" s="110">
        <f t="shared" si="0"/>
        <v>2.3491316751386608</v>
      </c>
      <c r="F55" s="91">
        <f t="shared" si="1"/>
        <v>1.2559525368672209E-3</v>
      </c>
      <c r="G55" s="72">
        <v>129.5900818416246</v>
      </c>
      <c r="H55" s="22">
        <v>9.8395499999999991</v>
      </c>
      <c r="I55" s="117"/>
      <c r="J55" s="109">
        <v>1.9598900000000002E-2</v>
      </c>
      <c r="K55" s="109">
        <v>6.0700000000000005E-5</v>
      </c>
      <c r="L55" s="110" t="str">
        <f t="shared" si="2"/>
        <v/>
      </c>
      <c r="M55" s="91">
        <f t="shared" si="3"/>
        <v>2.9123580665849975E-2</v>
      </c>
    </row>
    <row r="56" spans="1:13" ht="12.75" customHeight="1" x14ac:dyDescent="0.2">
      <c r="A56" s="71" t="s">
        <v>2173</v>
      </c>
      <c r="B56" s="71" t="s">
        <v>1217</v>
      </c>
      <c r="C56" s="109">
        <v>0.67173947000000001</v>
      </c>
      <c r="D56" s="109">
        <v>0.24269454000000001</v>
      </c>
      <c r="E56" s="110">
        <f t="shared" si="0"/>
        <v>1.7678392352790464</v>
      </c>
      <c r="F56" s="91">
        <f t="shared" si="1"/>
        <v>1.2536813550778957E-3</v>
      </c>
      <c r="G56" s="72">
        <v>10.6919521203075</v>
      </c>
      <c r="H56" s="22">
        <v>21.072500000000002</v>
      </c>
      <c r="I56" s="117"/>
      <c r="J56" s="109">
        <v>0</v>
      </c>
      <c r="K56" s="109">
        <v>5.5599999999999998E-3</v>
      </c>
      <c r="L56" s="110">
        <f t="shared" si="2"/>
        <v>-1</v>
      </c>
      <c r="M56" s="91">
        <f t="shared" si="3"/>
        <v>0</v>
      </c>
    </row>
    <row r="57" spans="1:13" ht="12.75" customHeight="1" x14ac:dyDescent="0.2">
      <c r="A57" s="71" t="s">
        <v>2621</v>
      </c>
      <c r="B57" s="71" t="s">
        <v>2622</v>
      </c>
      <c r="C57" s="109">
        <v>0.66428144499999997</v>
      </c>
      <c r="D57" s="109">
        <v>0</v>
      </c>
      <c r="E57" s="110" t="str">
        <f t="shared" si="0"/>
        <v/>
      </c>
      <c r="F57" s="91">
        <f t="shared" si="1"/>
        <v>1.2397622877820512E-3</v>
      </c>
      <c r="G57" s="72">
        <v>0.90617574012150004</v>
      </c>
      <c r="H57" s="22">
        <v>21.395199999999999</v>
      </c>
      <c r="I57" s="117"/>
      <c r="J57" s="109">
        <v>0.51339056999999999</v>
      </c>
      <c r="K57" s="109">
        <v>0</v>
      </c>
      <c r="L57" s="110" t="str">
        <f t="shared" si="2"/>
        <v/>
      </c>
      <c r="M57" s="91">
        <f t="shared" si="3"/>
        <v>0.77285098637671568</v>
      </c>
    </row>
    <row r="58" spans="1:13" ht="12.75" customHeight="1" x14ac:dyDescent="0.2">
      <c r="A58" s="71" t="s">
        <v>1957</v>
      </c>
      <c r="B58" s="71" t="s">
        <v>1128</v>
      </c>
      <c r="C58" s="109">
        <v>0.60514999999999997</v>
      </c>
      <c r="D58" s="109">
        <v>2.3656E-2</v>
      </c>
      <c r="E58" s="110">
        <f t="shared" si="0"/>
        <v>24.581247886371322</v>
      </c>
      <c r="F58" s="91">
        <f t="shared" si="1"/>
        <v>1.1294040411610599E-3</v>
      </c>
      <c r="G58" s="72">
        <v>12.878592769999999</v>
      </c>
      <c r="H58" s="22">
        <v>44.97945</v>
      </c>
      <c r="I58" s="117"/>
      <c r="J58" s="109">
        <v>0</v>
      </c>
      <c r="K58" s="109">
        <v>0</v>
      </c>
      <c r="L58" s="110" t="str">
        <f t="shared" si="2"/>
        <v/>
      </c>
      <c r="M58" s="91">
        <f t="shared" si="3"/>
        <v>0</v>
      </c>
    </row>
    <row r="59" spans="1:13" ht="12.75" customHeight="1" x14ac:dyDescent="0.2">
      <c r="A59" s="71" t="s">
        <v>1517</v>
      </c>
      <c r="B59" s="71" t="s">
        <v>1519</v>
      </c>
      <c r="C59" s="109">
        <v>0.60294040000000004</v>
      </c>
      <c r="D59" s="109">
        <v>1.0186365799999999</v>
      </c>
      <c r="E59" s="110">
        <f t="shared" si="0"/>
        <v>-0.40809076383257303</v>
      </c>
      <c r="F59" s="91">
        <f t="shared" si="1"/>
        <v>1.1252802186883682E-3</v>
      </c>
      <c r="G59" s="72">
        <v>23.8824546845625</v>
      </c>
      <c r="H59" s="22">
        <v>538.86114999999995</v>
      </c>
      <c r="I59" s="117"/>
      <c r="J59" s="109">
        <v>0.64408608000000001</v>
      </c>
      <c r="K59" s="109">
        <v>2.3523550200000001</v>
      </c>
      <c r="L59" s="110">
        <f t="shared" si="2"/>
        <v>-0.72619520670821192</v>
      </c>
      <c r="M59" s="91">
        <f t="shared" si="3"/>
        <v>1.0682417034917546</v>
      </c>
    </row>
    <row r="60" spans="1:13" ht="12.75" customHeight="1" x14ac:dyDescent="0.2">
      <c r="A60" s="71" t="s">
        <v>2211</v>
      </c>
      <c r="B60" s="71" t="s">
        <v>1195</v>
      </c>
      <c r="C60" s="109">
        <v>0.55329143999999997</v>
      </c>
      <c r="D60" s="109">
        <v>0.62087258000000001</v>
      </c>
      <c r="E60" s="110">
        <f t="shared" si="0"/>
        <v>-0.10884864652905113</v>
      </c>
      <c r="F60" s="91">
        <f t="shared" si="1"/>
        <v>1.0326193312002348E-3</v>
      </c>
      <c r="G60" s="72">
        <v>34.831799500013098</v>
      </c>
      <c r="H60" s="22">
        <v>25.957550000000001</v>
      </c>
      <c r="I60" s="117"/>
      <c r="J60" s="109">
        <v>5.931202E-2</v>
      </c>
      <c r="K60" s="109">
        <v>8.8920000000000006E-3</v>
      </c>
      <c r="L60" s="110">
        <f t="shared" si="2"/>
        <v>5.6702676563202878</v>
      </c>
      <c r="M60" s="91">
        <f t="shared" si="3"/>
        <v>0.10719851368024057</v>
      </c>
    </row>
    <row r="61" spans="1:13" ht="12.75" customHeight="1" x14ac:dyDescent="0.2">
      <c r="A61" s="71" t="s">
        <v>2623</v>
      </c>
      <c r="B61" s="71" t="s">
        <v>2624</v>
      </c>
      <c r="C61" s="109">
        <v>0.51436603000000003</v>
      </c>
      <c r="D61" s="109">
        <v>0</v>
      </c>
      <c r="E61" s="110" t="str">
        <f t="shared" si="0"/>
        <v/>
      </c>
      <c r="F61" s="91">
        <f t="shared" si="1"/>
        <v>9.5997202828715356E-4</v>
      </c>
      <c r="G61" s="72">
        <v>0.39039728130039997</v>
      </c>
      <c r="H61" s="22">
        <v>14.489750000000001</v>
      </c>
      <c r="I61" s="117"/>
      <c r="J61" s="109">
        <v>0</v>
      </c>
      <c r="K61" s="109">
        <v>0</v>
      </c>
      <c r="L61" s="110" t="str">
        <f t="shared" si="2"/>
        <v/>
      </c>
      <c r="M61" s="91">
        <f t="shared" si="3"/>
        <v>0</v>
      </c>
    </row>
    <row r="62" spans="1:13" ht="12.75" customHeight="1" x14ac:dyDescent="0.2">
      <c r="A62" s="71" t="s">
        <v>2185</v>
      </c>
      <c r="B62" s="71" t="s">
        <v>1227</v>
      </c>
      <c r="C62" s="109">
        <v>0.51256031999999996</v>
      </c>
      <c r="D62" s="109">
        <v>5.6088069999999997E-2</v>
      </c>
      <c r="E62" s="110">
        <f t="shared" si="0"/>
        <v>8.1384909482533452</v>
      </c>
      <c r="F62" s="91">
        <f t="shared" si="1"/>
        <v>9.5660199412840781E-4</v>
      </c>
      <c r="G62" s="72">
        <v>1.6919699608659999</v>
      </c>
      <c r="H62" s="22">
        <v>54.4161</v>
      </c>
      <c r="I62" s="117"/>
      <c r="J62" s="109">
        <v>0</v>
      </c>
      <c r="K62" s="109">
        <v>3.73968E-3</v>
      </c>
      <c r="L62" s="110">
        <f t="shared" si="2"/>
        <v>-1</v>
      </c>
      <c r="M62" s="91">
        <f t="shared" si="3"/>
        <v>0</v>
      </c>
    </row>
    <row r="63" spans="1:13" ht="12.75" customHeight="1" x14ac:dyDescent="0.2">
      <c r="A63" s="71" t="s">
        <v>1476</v>
      </c>
      <c r="B63" s="71" t="s">
        <v>1245</v>
      </c>
      <c r="C63" s="109">
        <v>0.50886207500000002</v>
      </c>
      <c r="D63" s="109">
        <v>0.278404928</v>
      </c>
      <c r="E63" s="110">
        <f t="shared" si="0"/>
        <v>0.82777682369185657</v>
      </c>
      <c r="F63" s="91">
        <f t="shared" si="1"/>
        <v>9.4969988250615943E-4</v>
      </c>
      <c r="G63" s="72">
        <v>25.246098454791301</v>
      </c>
      <c r="H63" s="22">
        <v>86.827299999999994</v>
      </c>
      <c r="I63" s="117"/>
      <c r="J63" s="109">
        <v>0.10012942</v>
      </c>
      <c r="K63" s="109">
        <v>0.17372819</v>
      </c>
      <c r="L63" s="110">
        <f t="shared" si="2"/>
        <v>-0.42364322105698571</v>
      </c>
      <c r="M63" s="91">
        <f t="shared" si="3"/>
        <v>0.19677123707833796</v>
      </c>
    </row>
    <row r="64" spans="1:13" ht="12.75" customHeight="1" x14ac:dyDescent="0.2">
      <c r="A64" s="71" t="s">
        <v>1370</v>
      </c>
      <c r="B64" s="71" t="s">
        <v>1226</v>
      </c>
      <c r="C64" s="109">
        <v>0.48635374999999997</v>
      </c>
      <c r="D64" s="109">
        <v>1.33446921</v>
      </c>
      <c r="E64" s="110">
        <f t="shared" si="0"/>
        <v>-0.63554516930368143</v>
      </c>
      <c r="F64" s="91">
        <f t="shared" si="1"/>
        <v>9.0769212704922052E-4</v>
      </c>
      <c r="G64" s="72">
        <v>40.610432249243999</v>
      </c>
      <c r="H64" s="22">
        <v>34.430799999999998</v>
      </c>
      <c r="I64" s="117"/>
      <c r="J64" s="109">
        <v>4.0030610000000001E-2</v>
      </c>
      <c r="K64" s="109">
        <v>0.11651292999999999</v>
      </c>
      <c r="L64" s="110">
        <f t="shared" si="2"/>
        <v>-0.65642774583044128</v>
      </c>
      <c r="M64" s="91">
        <f t="shared" si="3"/>
        <v>8.2307600177854087E-2</v>
      </c>
    </row>
    <row r="65" spans="1:13" ht="12.75" customHeight="1" x14ac:dyDescent="0.2">
      <c r="A65" s="71" t="s">
        <v>1500</v>
      </c>
      <c r="B65" s="71" t="s">
        <v>1291</v>
      </c>
      <c r="C65" s="109">
        <v>0.43364999999999998</v>
      </c>
      <c r="D65" s="109">
        <v>4.3848000000000003E-3</v>
      </c>
      <c r="E65" s="110">
        <f t="shared" si="0"/>
        <v>97.898467432950184</v>
      </c>
      <c r="F65" s="91">
        <f t="shared" si="1"/>
        <v>8.0933002139881613E-4</v>
      </c>
      <c r="G65" s="72">
        <v>29.1149326542984</v>
      </c>
      <c r="H65" s="22">
        <v>55.17765</v>
      </c>
      <c r="I65" s="117"/>
      <c r="J65" s="109">
        <v>0.43386683000000004</v>
      </c>
      <c r="K65" s="109">
        <v>0</v>
      </c>
      <c r="L65" s="110" t="str">
        <f t="shared" si="2"/>
        <v/>
      </c>
      <c r="M65" s="91">
        <f t="shared" si="3"/>
        <v>1.000500011530036</v>
      </c>
    </row>
    <row r="66" spans="1:13" ht="12.75" customHeight="1" x14ac:dyDescent="0.2">
      <c r="A66" s="71" t="s">
        <v>1484</v>
      </c>
      <c r="B66" s="71" t="s">
        <v>1256</v>
      </c>
      <c r="C66" s="109">
        <v>0.40704330699999997</v>
      </c>
      <c r="D66" s="109">
        <v>9.9387950000000003E-2</v>
      </c>
      <c r="E66" s="110">
        <f t="shared" si="0"/>
        <v>3.0954995751497032</v>
      </c>
      <c r="F66" s="91">
        <f t="shared" si="1"/>
        <v>7.5967339643619246E-4</v>
      </c>
      <c r="G66" s="72">
        <v>9.4667273202075997</v>
      </c>
      <c r="H66" s="22">
        <v>57.511949999999999</v>
      </c>
      <c r="I66" s="117"/>
      <c r="J66" s="109">
        <v>6.6108E-2</v>
      </c>
      <c r="K66" s="109">
        <v>1.538775E-2</v>
      </c>
      <c r="L66" s="110">
        <f t="shared" si="2"/>
        <v>3.2961446605254174</v>
      </c>
      <c r="M66" s="91">
        <f t="shared" si="3"/>
        <v>0.16241023710039779</v>
      </c>
    </row>
    <row r="67" spans="1:13" ht="12.75" customHeight="1" x14ac:dyDescent="0.2">
      <c r="A67" s="71" t="s">
        <v>1503</v>
      </c>
      <c r="B67" s="71" t="s">
        <v>1296</v>
      </c>
      <c r="C67" s="109">
        <v>0.40474359999999998</v>
      </c>
      <c r="D67" s="109">
        <v>0.78434792000000009</v>
      </c>
      <c r="E67" s="110">
        <f t="shared" si="0"/>
        <v>-0.48397440768377387</v>
      </c>
      <c r="F67" s="91">
        <f t="shared" si="1"/>
        <v>7.5538140539382881E-4</v>
      </c>
      <c r="G67" s="72">
        <v>12.1921395497496</v>
      </c>
      <c r="H67" s="22">
        <v>13.810449999999999</v>
      </c>
      <c r="I67" s="117"/>
      <c r="J67" s="109">
        <v>0</v>
      </c>
      <c r="K67" s="109">
        <v>9.2651649999999988E-2</v>
      </c>
      <c r="L67" s="110">
        <f t="shared" si="2"/>
        <v>-1</v>
      </c>
      <c r="M67" s="91">
        <f t="shared" si="3"/>
        <v>0</v>
      </c>
    </row>
    <row r="68" spans="1:13" ht="12.75" customHeight="1" x14ac:dyDescent="0.2">
      <c r="A68" s="71" t="s">
        <v>1955</v>
      </c>
      <c r="B68" s="71" t="s">
        <v>210</v>
      </c>
      <c r="C68" s="109">
        <v>0.38720010999999999</v>
      </c>
      <c r="D68" s="109">
        <v>2.1035599999999998E-2</v>
      </c>
      <c r="E68" s="110">
        <f t="shared" si="0"/>
        <v>17.406896404190991</v>
      </c>
      <c r="F68" s="91">
        <f t="shared" si="1"/>
        <v>7.226396248401337E-4</v>
      </c>
      <c r="G68" s="72">
        <v>10.404877177057999</v>
      </c>
      <c r="H68" s="22">
        <v>60.924550000000004</v>
      </c>
      <c r="I68" s="117"/>
      <c r="J68" s="109">
        <v>0.33570469000000003</v>
      </c>
      <c r="K68" s="109">
        <v>5.0132377199999993</v>
      </c>
      <c r="L68" s="110">
        <f t="shared" si="2"/>
        <v>-0.93303635120658113</v>
      </c>
      <c r="M68" s="91">
        <f t="shared" si="3"/>
        <v>0.86700566794777001</v>
      </c>
    </row>
    <row r="69" spans="1:13" ht="12.75" customHeight="1" x14ac:dyDescent="0.2">
      <c r="A69" s="71" t="s">
        <v>1502</v>
      </c>
      <c r="B69" s="71" t="s">
        <v>1295</v>
      </c>
      <c r="C69" s="109">
        <v>0.38584013</v>
      </c>
      <c r="D69" s="109">
        <v>0.60498324000000003</v>
      </c>
      <c r="E69" s="110">
        <f t="shared" si="0"/>
        <v>-0.36223005119943485</v>
      </c>
      <c r="F69" s="91">
        <f t="shared" si="1"/>
        <v>7.2010146585823134E-4</v>
      </c>
      <c r="G69" s="72">
        <v>14.466859769815199</v>
      </c>
      <c r="H69" s="22">
        <v>56.552549999999997</v>
      </c>
      <c r="I69" s="117"/>
      <c r="J69" s="109">
        <v>1.0563311565832549</v>
      </c>
      <c r="K69" s="109">
        <v>4.2575631803427552</v>
      </c>
      <c r="L69" s="110">
        <f t="shared" si="2"/>
        <v>-0.75189301677063658</v>
      </c>
      <c r="M69" s="91">
        <f t="shared" si="3"/>
        <v>2.7377431077043619</v>
      </c>
    </row>
    <row r="70" spans="1:13" ht="12.75" customHeight="1" x14ac:dyDescent="0.2">
      <c r="A70" s="71" t="s">
        <v>2289</v>
      </c>
      <c r="B70" s="71" t="s">
        <v>2297</v>
      </c>
      <c r="C70" s="109">
        <v>0.33396213000000002</v>
      </c>
      <c r="D70" s="109">
        <v>4.9321899999999995E-3</v>
      </c>
      <c r="E70" s="110">
        <f t="shared" si="0"/>
        <v>66.710718767930686</v>
      </c>
      <c r="F70" s="91">
        <f t="shared" si="1"/>
        <v>6.2328047462076384E-4</v>
      </c>
      <c r="G70" s="72">
        <v>0.11090034600000001</v>
      </c>
      <c r="H70" s="22">
        <v>21.0703</v>
      </c>
      <c r="I70" s="117"/>
      <c r="J70" s="109">
        <v>0</v>
      </c>
      <c r="K70" s="109">
        <v>0</v>
      </c>
      <c r="L70" s="110" t="str">
        <f t="shared" si="2"/>
        <v/>
      </c>
      <c r="M70" s="91">
        <f t="shared" si="3"/>
        <v>0</v>
      </c>
    </row>
    <row r="71" spans="1:13" ht="12.75" customHeight="1" x14ac:dyDescent="0.2">
      <c r="A71" s="71" t="s">
        <v>1492</v>
      </c>
      <c r="B71" s="71" t="s">
        <v>1266</v>
      </c>
      <c r="C71" s="109">
        <v>0.3337135</v>
      </c>
      <c r="D71" s="109">
        <v>0.1106396</v>
      </c>
      <c r="E71" s="110">
        <f t="shared" ref="E71:E134" si="4">IF(ISERROR(C71/D71-1),"",IF((C71/D71-1)&gt;10000%,"",C71/D71-1))</f>
        <v>2.0162211360127835</v>
      </c>
      <c r="F71" s="91">
        <f t="shared" ref="F71:F134" si="5">C71/$C$277</f>
        <v>6.2281645127654521E-4</v>
      </c>
      <c r="G71" s="72">
        <v>7.2036013306600006</v>
      </c>
      <c r="H71" s="22">
        <v>22.144649999999999</v>
      </c>
      <c r="I71" s="117"/>
      <c r="J71" s="109">
        <v>2.7764999999999999E-3</v>
      </c>
      <c r="K71" s="109">
        <v>1.4525499999999999E-3</v>
      </c>
      <c r="L71" s="110">
        <f t="shared" ref="L71:L134" si="6">IF(ISERROR(J71/K71-1),"",IF((J71/K71-1)&gt;10000%,"",J71/K71-1))</f>
        <v>0.91146604247702312</v>
      </c>
      <c r="M71" s="91">
        <f t="shared" ref="M71:M134" si="7">IF(ISERROR(J71/C71),"",IF(J71/C71&gt;10000%,"",J71/C71))</f>
        <v>8.3200110274232238E-3</v>
      </c>
    </row>
    <row r="72" spans="1:13" ht="12.75" customHeight="1" x14ac:dyDescent="0.2">
      <c r="A72" s="71" t="s">
        <v>1809</v>
      </c>
      <c r="B72" s="71" t="s">
        <v>1810</v>
      </c>
      <c r="C72" s="109">
        <v>0.32166638000000003</v>
      </c>
      <c r="D72" s="109">
        <v>0.16632437</v>
      </c>
      <c r="E72" s="110">
        <f t="shared" si="4"/>
        <v>0.93397022937769147</v>
      </c>
      <c r="F72" s="91">
        <f t="shared" si="5"/>
        <v>6.0033266046046298E-4</v>
      </c>
      <c r="G72" s="72">
        <v>36.959332949716703</v>
      </c>
      <c r="H72" s="22">
        <v>90.335800000000006</v>
      </c>
      <c r="I72" s="117"/>
      <c r="J72" s="109">
        <v>2.8046410000000001E-2</v>
      </c>
      <c r="K72" s="109">
        <v>1.9770419999999997E-2</v>
      </c>
      <c r="L72" s="110">
        <f t="shared" si="6"/>
        <v>0.41860466292572474</v>
      </c>
      <c r="M72" s="91">
        <f t="shared" si="7"/>
        <v>8.7190989620985565E-2</v>
      </c>
    </row>
    <row r="73" spans="1:13" ht="12.75" customHeight="1" x14ac:dyDescent="0.2">
      <c r="A73" s="71" t="s">
        <v>2479</v>
      </c>
      <c r="B73" s="71" t="s">
        <v>1208</v>
      </c>
      <c r="C73" s="109">
        <v>0.30887249999999999</v>
      </c>
      <c r="D73" s="109">
        <v>0.27396727000000004</v>
      </c>
      <c r="E73" s="110">
        <f t="shared" si="4"/>
        <v>0.12740656940517003</v>
      </c>
      <c r="F73" s="91">
        <f t="shared" si="5"/>
        <v>5.7645517591261577E-4</v>
      </c>
      <c r="G73" s="72">
        <v>20.677962155230801</v>
      </c>
      <c r="H73" s="22">
        <v>17.872150000000001</v>
      </c>
      <c r="I73" s="117"/>
      <c r="J73" s="109">
        <v>1.18565356</v>
      </c>
      <c r="K73" s="109">
        <v>8.8313950000000002E-2</v>
      </c>
      <c r="L73" s="110">
        <f t="shared" si="6"/>
        <v>12.425439129378766</v>
      </c>
      <c r="M73" s="91">
        <f t="shared" si="7"/>
        <v>3.8386504463815978</v>
      </c>
    </row>
    <row r="74" spans="1:13" ht="12.75" customHeight="1" x14ac:dyDescent="0.2">
      <c r="A74" s="71" t="s">
        <v>1932</v>
      </c>
      <c r="B74" s="71" t="s">
        <v>933</v>
      </c>
      <c r="C74" s="109">
        <v>0.29764053999999995</v>
      </c>
      <c r="D74" s="109">
        <v>0.38612640000000004</v>
      </c>
      <c r="E74" s="110">
        <f t="shared" si="4"/>
        <v>-0.22916293731793547</v>
      </c>
      <c r="F74" s="91">
        <f t="shared" si="5"/>
        <v>5.5549273517204009E-4</v>
      </c>
      <c r="G74" s="72">
        <v>60.405000000000001</v>
      </c>
      <c r="H74" s="22">
        <v>49.732750000000003</v>
      </c>
      <c r="I74" s="117"/>
      <c r="J74" s="109">
        <v>32.445295039999998</v>
      </c>
      <c r="K74" s="109">
        <v>237.69813196000001</v>
      </c>
      <c r="L74" s="110">
        <f t="shared" si="6"/>
        <v>-0.86350210339280276</v>
      </c>
      <c r="M74" s="91" t="str">
        <f t="shared" si="7"/>
        <v/>
      </c>
    </row>
    <row r="75" spans="1:13" ht="12.75" customHeight="1" x14ac:dyDescent="0.2">
      <c r="A75" s="71" t="s">
        <v>2197</v>
      </c>
      <c r="B75" s="71" t="s">
        <v>1205</v>
      </c>
      <c r="C75" s="109">
        <v>0.29046670000000002</v>
      </c>
      <c r="D75" s="109">
        <v>2.8670814300000003</v>
      </c>
      <c r="E75" s="110">
        <f t="shared" si="4"/>
        <v>-0.89868906513757441</v>
      </c>
      <c r="F75" s="91">
        <f t="shared" si="5"/>
        <v>5.4210404825698962E-4</v>
      </c>
      <c r="G75" s="72">
        <v>28.739765935481998</v>
      </c>
      <c r="H75" s="22">
        <v>32.68665</v>
      </c>
      <c r="I75" s="117"/>
      <c r="J75" s="109">
        <v>0.13447186999999999</v>
      </c>
      <c r="K75" s="109">
        <v>2.4241749999999999E-2</v>
      </c>
      <c r="L75" s="110">
        <f t="shared" si="6"/>
        <v>4.5471189167448722</v>
      </c>
      <c r="M75" s="91">
        <f t="shared" si="7"/>
        <v>0.46295107149976222</v>
      </c>
    </row>
    <row r="76" spans="1:13" ht="12.75" customHeight="1" x14ac:dyDescent="0.2">
      <c r="A76" s="71" t="s">
        <v>1373</v>
      </c>
      <c r="B76" s="71" t="s">
        <v>1230</v>
      </c>
      <c r="C76" s="109">
        <v>0.27102058000000001</v>
      </c>
      <c r="D76" s="109">
        <v>1.1207543</v>
      </c>
      <c r="E76" s="110">
        <f t="shared" si="4"/>
        <v>-0.75818020060239788</v>
      </c>
      <c r="F76" s="91">
        <f t="shared" si="5"/>
        <v>5.0581134973116471E-4</v>
      </c>
      <c r="G76" s="72">
        <v>380.41258873673303</v>
      </c>
      <c r="H76" s="22">
        <v>20.830349999999999</v>
      </c>
      <c r="I76" s="117"/>
      <c r="J76" s="109">
        <v>1.52359526</v>
      </c>
      <c r="K76" s="109">
        <v>0.80735191000000006</v>
      </c>
      <c r="L76" s="110">
        <f t="shared" si="6"/>
        <v>0.88715136624870294</v>
      </c>
      <c r="M76" s="91">
        <f t="shared" si="7"/>
        <v>5.6216958136537087</v>
      </c>
    </row>
    <row r="77" spans="1:13" ht="12.75" customHeight="1" x14ac:dyDescent="0.2">
      <c r="A77" s="71" t="s">
        <v>2209</v>
      </c>
      <c r="B77" s="71" t="s">
        <v>1233</v>
      </c>
      <c r="C77" s="109">
        <v>0.25852399999999998</v>
      </c>
      <c r="D77" s="109">
        <v>9.5329210000000011E-2</v>
      </c>
      <c r="E77" s="110">
        <f t="shared" si="4"/>
        <v>1.7119075045308771</v>
      </c>
      <c r="F77" s="91">
        <f t="shared" si="5"/>
        <v>4.8248872236159929E-4</v>
      </c>
      <c r="G77" s="72">
        <v>3.9140225007570999</v>
      </c>
      <c r="H77" s="22">
        <v>29.777200000000001</v>
      </c>
      <c r="I77" s="117"/>
      <c r="J77" s="109">
        <v>1.0181249999999999E-2</v>
      </c>
      <c r="K77" s="109">
        <v>4.1538269999999995E-2</v>
      </c>
      <c r="L77" s="110">
        <f t="shared" si="6"/>
        <v>-0.75489470312557549</v>
      </c>
      <c r="M77" s="91">
        <f t="shared" si="7"/>
        <v>3.9382223700700901E-2</v>
      </c>
    </row>
    <row r="78" spans="1:13" ht="12.75" customHeight="1" x14ac:dyDescent="0.2">
      <c r="A78" s="71" t="s">
        <v>2613</v>
      </c>
      <c r="B78" s="71" t="s">
        <v>2614</v>
      </c>
      <c r="C78" s="109">
        <v>0.25417313499999999</v>
      </c>
      <c r="D78" s="109">
        <v>1.229844435</v>
      </c>
      <c r="E78" s="110">
        <f t="shared" si="4"/>
        <v>-0.79332903596055226</v>
      </c>
      <c r="F78" s="91">
        <f t="shared" si="5"/>
        <v>4.7436861244910453E-4</v>
      </c>
      <c r="G78" s="72">
        <v>7.5629699288910004</v>
      </c>
      <c r="H78" s="22">
        <v>13.81415</v>
      </c>
      <c r="I78" s="117"/>
      <c r="J78" s="109">
        <v>1.28673445</v>
      </c>
      <c r="K78" s="109">
        <v>6.2629613600000003</v>
      </c>
      <c r="L78" s="110">
        <f t="shared" si="6"/>
        <v>-0.79454855681881453</v>
      </c>
      <c r="M78" s="91">
        <f t="shared" si="7"/>
        <v>5.0624329357231241</v>
      </c>
    </row>
    <row r="79" spans="1:13" ht="12.75" customHeight="1" x14ac:dyDescent="0.2">
      <c r="A79" s="71" t="s">
        <v>1949</v>
      </c>
      <c r="B79" s="71" t="s">
        <v>927</v>
      </c>
      <c r="C79" s="109">
        <v>0.23949195000000001</v>
      </c>
      <c r="D79" s="109">
        <v>0.32363984000000001</v>
      </c>
      <c r="E79" s="110">
        <f t="shared" si="4"/>
        <v>-0.26000473242107647</v>
      </c>
      <c r="F79" s="91">
        <f t="shared" si="5"/>
        <v>4.4696881129561679E-4</v>
      </c>
      <c r="G79" s="72">
        <v>36.890549108522997</v>
      </c>
      <c r="H79" s="22">
        <v>65.422650000000004</v>
      </c>
      <c r="I79" s="117"/>
      <c r="J79" s="109">
        <v>5.2909524900000005</v>
      </c>
      <c r="K79" s="109">
        <v>53.896679579999997</v>
      </c>
      <c r="L79" s="110">
        <f t="shared" si="6"/>
        <v>-0.90183156863779468</v>
      </c>
      <c r="M79" s="91">
        <f t="shared" si="7"/>
        <v>22.092402228968449</v>
      </c>
    </row>
    <row r="80" spans="1:13" ht="12.75" customHeight="1" x14ac:dyDescent="0.2">
      <c r="A80" s="71" t="s">
        <v>2207</v>
      </c>
      <c r="B80" s="71" t="s">
        <v>1241</v>
      </c>
      <c r="C80" s="109">
        <v>0.23330379999999998</v>
      </c>
      <c r="D80" s="109">
        <v>3.9906499999999998E-2</v>
      </c>
      <c r="E80" s="110">
        <f t="shared" si="4"/>
        <v>4.8462606342325181</v>
      </c>
      <c r="F80" s="91">
        <f t="shared" si="5"/>
        <v>4.3541973814464457E-4</v>
      </c>
      <c r="G80" s="72">
        <v>6.6675603999958994</v>
      </c>
      <c r="H80" s="22">
        <v>82.532250000000005</v>
      </c>
      <c r="I80" s="117"/>
      <c r="J80" s="109">
        <v>5.5743999999999993E-3</v>
      </c>
      <c r="K80" s="109">
        <v>1.5748970000000001E-2</v>
      </c>
      <c r="L80" s="110">
        <f t="shared" si="6"/>
        <v>-0.6460466938472802</v>
      </c>
      <c r="M80" s="91">
        <f t="shared" si="7"/>
        <v>2.3893309924656176E-2</v>
      </c>
    </row>
    <row r="81" spans="1:13" ht="12.75" customHeight="1" x14ac:dyDescent="0.2">
      <c r="A81" s="71" t="s">
        <v>2192</v>
      </c>
      <c r="B81" s="71" t="s">
        <v>1269</v>
      </c>
      <c r="C81" s="109">
        <v>0.22216688000000001</v>
      </c>
      <c r="D81" s="109">
        <v>0.11403078</v>
      </c>
      <c r="E81" s="110">
        <f t="shared" si="4"/>
        <v>0.94830623801748981</v>
      </c>
      <c r="F81" s="91">
        <f t="shared" si="5"/>
        <v>4.1463467253432086E-4</v>
      </c>
      <c r="G81" s="72">
        <v>0.92705411282250005</v>
      </c>
      <c r="H81" s="22">
        <v>80.69</v>
      </c>
      <c r="I81" s="117"/>
      <c r="J81" s="109">
        <v>0</v>
      </c>
      <c r="K81" s="109">
        <v>6.1256999999999995E-3</v>
      </c>
      <c r="L81" s="110">
        <f t="shared" si="6"/>
        <v>-1</v>
      </c>
      <c r="M81" s="91">
        <f t="shared" si="7"/>
        <v>0</v>
      </c>
    </row>
    <row r="82" spans="1:13" ht="12.75" customHeight="1" x14ac:dyDescent="0.2">
      <c r="A82" s="71" t="s">
        <v>2175</v>
      </c>
      <c r="B82" s="71" t="s">
        <v>1290</v>
      </c>
      <c r="C82" s="109">
        <v>0.21845123999999999</v>
      </c>
      <c r="D82" s="109">
        <v>0.24031432</v>
      </c>
      <c r="E82" s="110">
        <f t="shared" si="4"/>
        <v>-9.0977017099938107E-2</v>
      </c>
      <c r="F82" s="91">
        <f t="shared" si="5"/>
        <v>4.0770009626149643E-4</v>
      </c>
      <c r="G82" s="72">
        <v>1.0597777456640001</v>
      </c>
      <c r="H82" s="22">
        <v>50.230350000000001</v>
      </c>
      <c r="I82" s="117"/>
      <c r="J82" s="109">
        <v>0</v>
      </c>
      <c r="K82" s="109">
        <v>0</v>
      </c>
      <c r="L82" s="110" t="str">
        <f t="shared" si="6"/>
        <v/>
      </c>
      <c r="M82" s="91">
        <f t="shared" si="7"/>
        <v>0</v>
      </c>
    </row>
    <row r="83" spans="1:13" ht="12.75" customHeight="1" x14ac:dyDescent="0.2">
      <c r="A83" s="71" t="s">
        <v>1953</v>
      </c>
      <c r="B83" s="71" t="s">
        <v>209</v>
      </c>
      <c r="C83" s="109">
        <v>0.21749721</v>
      </c>
      <c r="D83" s="109">
        <v>0.21744050000000001</v>
      </c>
      <c r="E83" s="110">
        <f t="shared" si="4"/>
        <v>2.6080697938057895E-4</v>
      </c>
      <c r="F83" s="91">
        <f t="shared" si="5"/>
        <v>4.05919570214419E-4</v>
      </c>
      <c r="G83" s="72">
        <v>2.1489711344310001</v>
      </c>
      <c r="H83" s="22">
        <v>38.269550000000002</v>
      </c>
      <c r="I83" s="117"/>
      <c r="J83" s="109">
        <v>0.46048846000000004</v>
      </c>
      <c r="K83" s="109">
        <v>0.27947320000000003</v>
      </c>
      <c r="L83" s="110">
        <f t="shared" si="6"/>
        <v>0.64770167586731042</v>
      </c>
      <c r="M83" s="91">
        <f t="shared" si="7"/>
        <v>2.1172154806031767</v>
      </c>
    </row>
    <row r="84" spans="1:13" ht="12.75" customHeight="1" x14ac:dyDescent="0.2">
      <c r="A84" s="71" t="s">
        <v>1358</v>
      </c>
      <c r="B84" s="71" t="s">
        <v>1209</v>
      </c>
      <c r="C84" s="109">
        <v>0.21024999999999999</v>
      </c>
      <c r="D84" s="109">
        <v>0</v>
      </c>
      <c r="E84" s="110" t="str">
        <f t="shared" si="4"/>
        <v/>
      </c>
      <c r="F84" s="91">
        <f t="shared" si="5"/>
        <v>3.923939513411763E-4</v>
      </c>
      <c r="G84" s="72">
        <v>0.87647199250499996</v>
      </c>
      <c r="H84" s="22">
        <v>82.863050000000001</v>
      </c>
      <c r="I84" s="117"/>
      <c r="J84" s="109">
        <v>0.22927322383498902</v>
      </c>
      <c r="K84" s="109">
        <v>0</v>
      </c>
      <c r="L84" s="110" t="str">
        <f t="shared" si="6"/>
        <v/>
      </c>
      <c r="M84" s="91">
        <f t="shared" si="7"/>
        <v>1.0904790669916244</v>
      </c>
    </row>
    <row r="85" spans="1:13" ht="12.75" customHeight="1" x14ac:dyDescent="0.2">
      <c r="A85" s="71" t="s">
        <v>1480</v>
      </c>
      <c r="B85" s="71" t="s">
        <v>1251</v>
      </c>
      <c r="C85" s="109">
        <v>0.20191451999999999</v>
      </c>
      <c r="D85" s="109">
        <v>0</v>
      </c>
      <c r="E85" s="110" t="str">
        <f t="shared" si="4"/>
        <v/>
      </c>
      <c r="F85" s="91">
        <f t="shared" si="5"/>
        <v>3.7683727151465856E-4</v>
      </c>
      <c r="G85" s="72">
        <v>0.2024572162313</v>
      </c>
      <c r="H85" s="22">
        <v>49.010150000000003</v>
      </c>
      <c r="I85" s="117"/>
      <c r="J85" s="109">
        <v>0</v>
      </c>
      <c r="K85" s="109">
        <v>0</v>
      </c>
      <c r="L85" s="110" t="str">
        <f t="shared" si="6"/>
        <v/>
      </c>
      <c r="M85" s="91">
        <f t="shared" si="7"/>
        <v>0</v>
      </c>
    </row>
    <row r="86" spans="1:13" ht="12.75" customHeight="1" x14ac:dyDescent="0.2">
      <c r="A86" s="71" t="s">
        <v>2186</v>
      </c>
      <c r="B86" s="71" t="s">
        <v>1263</v>
      </c>
      <c r="C86" s="109">
        <v>0.19966233999999999</v>
      </c>
      <c r="D86" s="109">
        <v>1.2985171200000001</v>
      </c>
      <c r="E86" s="110">
        <f t="shared" si="4"/>
        <v>-0.84623819206942763</v>
      </c>
      <c r="F86" s="91">
        <f t="shared" si="5"/>
        <v>3.7263398110166658E-4</v>
      </c>
      <c r="G86" s="72">
        <v>11.1301356886412</v>
      </c>
      <c r="H86" s="22">
        <v>192.9306</v>
      </c>
      <c r="I86" s="117"/>
      <c r="J86" s="109">
        <v>3.5336120000000006E-2</v>
      </c>
      <c r="K86" s="109">
        <v>4.5344639999999999E-2</v>
      </c>
      <c r="L86" s="110">
        <f t="shared" si="6"/>
        <v>-0.22072112602503835</v>
      </c>
      <c r="M86" s="91">
        <f t="shared" si="7"/>
        <v>0.17697939431141599</v>
      </c>
    </row>
    <row r="87" spans="1:13" ht="12.75" customHeight="1" x14ac:dyDescent="0.2">
      <c r="A87" s="71" t="s">
        <v>1369</v>
      </c>
      <c r="B87" s="71" t="s">
        <v>1224</v>
      </c>
      <c r="C87" s="109">
        <v>0.196319046</v>
      </c>
      <c r="D87" s="109">
        <v>1.0643688929999999</v>
      </c>
      <c r="E87" s="110">
        <f t="shared" si="4"/>
        <v>-0.8155535667275462</v>
      </c>
      <c r="F87" s="91">
        <f t="shared" si="5"/>
        <v>3.663943219190019E-4</v>
      </c>
      <c r="G87" s="72">
        <v>32.321982649862498</v>
      </c>
      <c r="H87" s="22">
        <v>41.900199999999998</v>
      </c>
      <c r="I87" s="117"/>
      <c r="J87" s="109">
        <v>4.0722949999999994E-2</v>
      </c>
      <c r="K87" s="109">
        <v>1.00267777</v>
      </c>
      <c r="L87" s="110">
        <f t="shared" si="6"/>
        <v>-0.95938580547168206</v>
      </c>
      <c r="M87" s="91">
        <f t="shared" si="7"/>
        <v>0.20743249740526956</v>
      </c>
    </row>
    <row r="88" spans="1:13" ht="12.75" customHeight="1" x14ac:dyDescent="0.2">
      <c r="A88" s="71" t="s">
        <v>2578</v>
      </c>
      <c r="B88" s="71" t="s">
        <v>1246</v>
      </c>
      <c r="C88" s="109">
        <v>0.17694519</v>
      </c>
      <c r="D88" s="109">
        <v>4.6007650000000004E-2</v>
      </c>
      <c r="E88" s="110">
        <f t="shared" si="4"/>
        <v>2.8459949595339031</v>
      </c>
      <c r="F88" s="91">
        <f t="shared" si="5"/>
        <v>3.3023649120054787E-4</v>
      </c>
      <c r="G88" s="72">
        <v>2.2881910629023996</v>
      </c>
      <c r="H88" s="22">
        <v>74.176249999999996</v>
      </c>
      <c r="I88" s="117"/>
      <c r="J88" s="109">
        <v>6.8913000000000004E-3</v>
      </c>
      <c r="K88" s="109">
        <v>8.2514999999999997E-4</v>
      </c>
      <c r="L88" s="110">
        <f t="shared" si="6"/>
        <v>7.3515724413742962</v>
      </c>
      <c r="M88" s="91">
        <f t="shared" si="7"/>
        <v>3.8945958350153513E-2</v>
      </c>
    </row>
    <row r="89" spans="1:13" ht="12.75" customHeight="1" x14ac:dyDescent="0.2">
      <c r="A89" s="71" t="s">
        <v>2466</v>
      </c>
      <c r="B89" s="71" t="s">
        <v>2467</v>
      </c>
      <c r="C89" s="109">
        <v>0.16292799999999999</v>
      </c>
      <c r="D89" s="109">
        <v>0.13337299999999999</v>
      </c>
      <c r="E89" s="110">
        <f t="shared" si="4"/>
        <v>0.22159657501893193</v>
      </c>
      <c r="F89" s="91">
        <f t="shared" si="5"/>
        <v>3.040759177365763E-4</v>
      </c>
      <c r="G89" s="72">
        <v>0.11692091</v>
      </c>
      <c r="H89" s="22">
        <v>75.001249999999999</v>
      </c>
      <c r="I89" s="117"/>
      <c r="J89" s="109">
        <v>0</v>
      </c>
      <c r="K89" s="109">
        <v>0</v>
      </c>
      <c r="L89" s="110" t="str">
        <f t="shared" si="6"/>
        <v/>
      </c>
      <c r="M89" s="91">
        <f t="shared" si="7"/>
        <v>0</v>
      </c>
    </row>
    <row r="90" spans="1:13" ht="12.75" customHeight="1" x14ac:dyDescent="0.2">
      <c r="A90" s="71" t="s">
        <v>1437</v>
      </c>
      <c r="B90" s="71" t="s">
        <v>1237</v>
      </c>
      <c r="C90" s="109">
        <v>0.16179348000000002</v>
      </c>
      <c r="D90" s="109">
        <v>0.62478137</v>
      </c>
      <c r="E90" s="110">
        <f t="shared" si="4"/>
        <v>-0.74103984566633274</v>
      </c>
      <c r="F90" s="91">
        <f t="shared" si="5"/>
        <v>3.0195853944561043E-4</v>
      </c>
      <c r="G90" s="72">
        <v>28.122990464163198</v>
      </c>
      <c r="H90" s="22">
        <v>76.114850000000004</v>
      </c>
      <c r="I90" s="117"/>
      <c r="J90" s="109">
        <v>1.7288770000000002E-2</v>
      </c>
      <c r="K90" s="109">
        <v>0</v>
      </c>
      <c r="L90" s="110" t="str">
        <f t="shared" si="6"/>
        <v/>
      </c>
      <c r="M90" s="91">
        <f t="shared" si="7"/>
        <v>0.10685702538816769</v>
      </c>
    </row>
    <row r="91" spans="1:13" ht="12.75" customHeight="1" x14ac:dyDescent="0.2">
      <c r="A91" s="71" t="s">
        <v>1948</v>
      </c>
      <c r="B91" s="71" t="s">
        <v>929</v>
      </c>
      <c r="C91" s="109">
        <v>0.15766619000000001</v>
      </c>
      <c r="D91" s="109">
        <v>6.6034419999999996E-2</v>
      </c>
      <c r="E91" s="110">
        <f t="shared" si="4"/>
        <v>1.3876364780670447</v>
      </c>
      <c r="F91" s="91">
        <f t="shared" si="5"/>
        <v>2.9425569220931585E-4</v>
      </c>
      <c r="G91" s="72">
        <v>8.2845166278139999</v>
      </c>
      <c r="H91" s="22">
        <v>64.512349999999998</v>
      </c>
      <c r="I91" s="117"/>
      <c r="J91" s="109">
        <v>0.20257406999999999</v>
      </c>
      <c r="K91" s="109">
        <v>0.49217046000000003</v>
      </c>
      <c r="L91" s="110">
        <f t="shared" si="6"/>
        <v>-0.58840668739038104</v>
      </c>
      <c r="M91" s="91">
        <f t="shared" si="7"/>
        <v>1.284828852653825</v>
      </c>
    </row>
    <row r="92" spans="1:13" ht="12.75" customHeight="1" x14ac:dyDescent="0.2">
      <c r="A92" s="71" t="s">
        <v>1362</v>
      </c>
      <c r="B92" s="71" t="s">
        <v>1214</v>
      </c>
      <c r="C92" s="109">
        <v>0.15206033999999999</v>
      </c>
      <c r="D92" s="109">
        <v>4.7846960000000001E-2</v>
      </c>
      <c r="E92" s="110">
        <f t="shared" si="4"/>
        <v>2.1780564533253521</v>
      </c>
      <c r="F92" s="91">
        <f t="shared" si="5"/>
        <v>2.8379337766888332E-4</v>
      </c>
      <c r="G92" s="72">
        <v>5.5454810488657005</v>
      </c>
      <c r="H92" s="22">
        <v>92.675049999999999</v>
      </c>
      <c r="I92" s="117"/>
      <c r="J92" s="109">
        <v>0</v>
      </c>
      <c r="K92" s="109">
        <v>6.4892399999999994E-3</v>
      </c>
      <c r="L92" s="110">
        <f t="shared" si="6"/>
        <v>-1</v>
      </c>
      <c r="M92" s="91">
        <f t="shared" si="7"/>
        <v>0</v>
      </c>
    </row>
    <row r="93" spans="1:13" ht="12.75" customHeight="1" x14ac:dyDescent="0.2">
      <c r="A93" s="71" t="s">
        <v>2900</v>
      </c>
      <c r="B93" s="71" t="s">
        <v>2901</v>
      </c>
      <c r="C93" s="109">
        <v>0.13220666</v>
      </c>
      <c r="D93" s="109">
        <v>0.17159340000000001</v>
      </c>
      <c r="E93" s="110">
        <f t="shared" si="4"/>
        <v>-0.22953528515665522</v>
      </c>
      <c r="F93" s="91">
        <f t="shared" si="5"/>
        <v>2.4674004143172146E-4</v>
      </c>
      <c r="G93" s="72">
        <v>34.766349356393</v>
      </c>
      <c r="H93" s="22">
        <v>33.754249999999999</v>
      </c>
      <c r="I93" s="117"/>
      <c r="J93" s="109">
        <v>10.35067982</v>
      </c>
      <c r="K93" s="109">
        <v>2.3376683199999997</v>
      </c>
      <c r="L93" s="110">
        <f t="shared" si="6"/>
        <v>3.4277794807092228</v>
      </c>
      <c r="M93" s="91">
        <f t="shared" si="7"/>
        <v>78.291667152017908</v>
      </c>
    </row>
    <row r="94" spans="1:13" ht="12.75" customHeight="1" x14ac:dyDescent="0.2">
      <c r="A94" s="71" t="s">
        <v>1951</v>
      </c>
      <c r="B94" s="71" t="s">
        <v>926</v>
      </c>
      <c r="C94" s="109">
        <v>0.13087370000000001</v>
      </c>
      <c r="D94" s="109">
        <v>5.7499129999999996E-2</v>
      </c>
      <c r="E94" s="110">
        <f t="shared" si="4"/>
        <v>1.2760987861903303</v>
      </c>
      <c r="F94" s="91">
        <f t="shared" si="5"/>
        <v>2.4425231043823879E-4</v>
      </c>
      <c r="G94" s="72">
        <v>2.936856312957</v>
      </c>
      <c r="H94" s="22">
        <v>911.56500000000005</v>
      </c>
      <c r="I94" s="117"/>
      <c r="J94" s="109">
        <v>0.25091287000000001</v>
      </c>
      <c r="K94" s="109">
        <v>0.11233832000000001</v>
      </c>
      <c r="L94" s="110">
        <f t="shared" si="6"/>
        <v>1.2335465760926456</v>
      </c>
      <c r="M94" s="91">
        <f t="shared" si="7"/>
        <v>1.9172138481604784</v>
      </c>
    </row>
    <row r="95" spans="1:13" ht="12.75" customHeight="1" x14ac:dyDescent="0.2">
      <c r="A95" s="71" t="s">
        <v>2184</v>
      </c>
      <c r="B95" s="71" t="s">
        <v>1257</v>
      </c>
      <c r="C95" s="109">
        <v>0.10766336999999999</v>
      </c>
      <c r="D95" s="109">
        <v>0</v>
      </c>
      <c r="E95" s="110" t="str">
        <f t="shared" si="4"/>
        <v/>
      </c>
      <c r="F95" s="91">
        <f t="shared" si="5"/>
        <v>2.009343884376079E-4</v>
      </c>
      <c r="G95" s="72">
        <v>0.4971301504158</v>
      </c>
      <c r="H95" s="22">
        <v>114.8596</v>
      </c>
      <c r="I95" s="117"/>
      <c r="J95" s="109">
        <v>0</v>
      </c>
      <c r="K95" s="109">
        <v>0</v>
      </c>
      <c r="L95" s="110" t="str">
        <f t="shared" si="6"/>
        <v/>
      </c>
      <c r="M95" s="91">
        <f t="shared" si="7"/>
        <v>0</v>
      </c>
    </row>
    <row r="96" spans="1:13" ht="12.75" customHeight="1" x14ac:dyDescent="0.2">
      <c r="A96" s="71" t="s">
        <v>1497</v>
      </c>
      <c r="B96" s="71" t="s">
        <v>1275</v>
      </c>
      <c r="C96" s="109">
        <v>0.10251102000000001</v>
      </c>
      <c r="D96" s="109">
        <v>2.5717549999999999E-2</v>
      </c>
      <c r="E96" s="110">
        <f t="shared" si="4"/>
        <v>2.9860336618379284</v>
      </c>
      <c r="F96" s="91">
        <f t="shared" si="5"/>
        <v>1.9131845038675079E-4</v>
      </c>
      <c r="G96" s="72">
        <v>39.190185372847495</v>
      </c>
      <c r="H96" s="22">
        <v>21.287800000000001</v>
      </c>
      <c r="I96" s="117"/>
      <c r="J96" s="109">
        <v>0</v>
      </c>
      <c r="K96" s="109">
        <v>0</v>
      </c>
      <c r="L96" s="110" t="str">
        <f t="shared" si="6"/>
        <v/>
      </c>
      <c r="M96" s="91">
        <f t="shared" si="7"/>
        <v>0</v>
      </c>
    </row>
    <row r="97" spans="1:13" ht="12.75" customHeight="1" x14ac:dyDescent="0.2">
      <c r="A97" s="71" t="s">
        <v>2194</v>
      </c>
      <c r="B97" s="71" t="s">
        <v>1301</v>
      </c>
      <c r="C97" s="109">
        <v>9.8545030000000006E-2</v>
      </c>
      <c r="D97" s="109">
        <v>6.5750490000000009E-2</v>
      </c>
      <c r="E97" s="110">
        <f t="shared" si="4"/>
        <v>0.49877255667600329</v>
      </c>
      <c r="F97" s="91">
        <f t="shared" si="5"/>
        <v>1.8391664069790611E-4</v>
      </c>
      <c r="G97" s="72">
        <v>4.8711396035594996</v>
      </c>
      <c r="H97" s="22">
        <v>56.702849999999998</v>
      </c>
      <c r="I97" s="117"/>
      <c r="J97" s="109">
        <v>1.8413580000000002E-2</v>
      </c>
      <c r="K97" s="109">
        <v>8.9250000000000006E-3</v>
      </c>
      <c r="L97" s="110">
        <f t="shared" si="6"/>
        <v>1.063146218487395</v>
      </c>
      <c r="M97" s="91">
        <f t="shared" si="7"/>
        <v>0.18685447657786497</v>
      </c>
    </row>
    <row r="98" spans="1:13" ht="12.75" customHeight="1" x14ac:dyDescent="0.2">
      <c r="A98" s="71" t="s">
        <v>2528</v>
      </c>
      <c r="B98" s="71" t="s">
        <v>2529</v>
      </c>
      <c r="C98" s="109">
        <v>9.1165300000000005E-2</v>
      </c>
      <c r="D98" s="109">
        <v>3.9025629999999999E-2</v>
      </c>
      <c r="E98" s="110">
        <f t="shared" si="4"/>
        <v>1.3360365995372785</v>
      </c>
      <c r="F98" s="91">
        <f t="shared" si="5"/>
        <v>1.7014369699026749E-4</v>
      </c>
      <c r="G98" s="72">
        <v>0.23412892800000001</v>
      </c>
      <c r="H98" s="22">
        <v>80.017700000000005</v>
      </c>
      <c r="I98" s="117"/>
      <c r="J98" s="109">
        <v>6.9519999999999998E-3</v>
      </c>
      <c r="K98" s="109">
        <v>3.8441999999999999E-3</v>
      </c>
      <c r="L98" s="110">
        <f t="shared" si="6"/>
        <v>0.8084386868529212</v>
      </c>
      <c r="M98" s="91">
        <f t="shared" si="7"/>
        <v>7.6257084658307481E-2</v>
      </c>
    </row>
    <row r="99" spans="1:13" ht="12.75" customHeight="1" x14ac:dyDescent="0.2">
      <c r="A99" s="71" t="s">
        <v>2460</v>
      </c>
      <c r="B99" s="71" t="s">
        <v>2461</v>
      </c>
      <c r="C99" s="109">
        <v>8.9263289999999995E-2</v>
      </c>
      <c r="D99" s="109">
        <v>1.188932E-2</v>
      </c>
      <c r="E99" s="110">
        <f t="shared" si="4"/>
        <v>6.5078549488112012</v>
      </c>
      <c r="F99" s="91">
        <f t="shared" si="5"/>
        <v>1.6659393613704308E-4</v>
      </c>
      <c r="G99" s="72">
        <v>0.27066297299999997</v>
      </c>
      <c r="H99" s="22">
        <v>179.69764285714299</v>
      </c>
      <c r="I99" s="117"/>
      <c r="J99" s="109">
        <v>0.24156519000000001</v>
      </c>
      <c r="K99" s="109">
        <v>0.13892475000000001</v>
      </c>
      <c r="L99" s="110">
        <f t="shared" si="6"/>
        <v>0.73882040457153964</v>
      </c>
      <c r="M99" s="91">
        <f t="shared" si="7"/>
        <v>2.7062097980031883</v>
      </c>
    </row>
    <row r="100" spans="1:13" ht="12.75" customHeight="1" x14ac:dyDescent="0.2">
      <c r="A100" s="71" t="s">
        <v>2204</v>
      </c>
      <c r="B100" s="71" t="s">
        <v>1212</v>
      </c>
      <c r="C100" s="109">
        <v>8.5218089999999996E-2</v>
      </c>
      <c r="D100" s="109">
        <v>0.25255778499999998</v>
      </c>
      <c r="E100" s="110">
        <f t="shared" si="4"/>
        <v>-0.6625798329677306</v>
      </c>
      <c r="F100" s="91">
        <f t="shared" si="5"/>
        <v>1.5904429517644698E-4</v>
      </c>
      <c r="G100" s="72">
        <v>18.214088897362998</v>
      </c>
      <c r="H100" s="22">
        <v>50.227699999999999</v>
      </c>
      <c r="I100" s="117"/>
      <c r="J100" s="109">
        <v>3.6154470000000001E-2</v>
      </c>
      <c r="K100" s="109">
        <v>1.9968200000000002E-2</v>
      </c>
      <c r="L100" s="110">
        <f t="shared" si="6"/>
        <v>0.81060235774882061</v>
      </c>
      <c r="M100" s="91">
        <f t="shared" si="7"/>
        <v>0.42425815927111254</v>
      </c>
    </row>
    <row r="101" spans="1:13" ht="12.75" customHeight="1" x14ac:dyDescent="0.2">
      <c r="A101" s="71" t="s">
        <v>1436</v>
      </c>
      <c r="B101" s="71" t="s">
        <v>1236</v>
      </c>
      <c r="C101" s="109">
        <v>7.8729399999999991E-2</v>
      </c>
      <c r="D101" s="109">
        <v>3.3300000000000001E-3</v>
      </c>
      <c r="E101" s="110">
        <f t="shared" si="4"/>
        <v>22.642462462462458</v>
      </c>
      <c r="F101" s="91">
        <f t="shared" si="5"/>
        <v>1.4693431796775267E-4</v>
      </c>
      <c r="G101" s="72">
        <v>26.865800362222501</v>
      </c>
      <c r="H101" s="22">
        <v>72.270600000000002</v>
      </c>
      <c r="I101" s="117"/>
      <c r="J101" s="109">
        <v>0</v>
      </c>
      <c r="K101" s="109">
        <v>0</v>
      </c>
      <c r="L101" s="110" t="str">
        <f t="shared" si="6"/>
        <v/>
      </c>
      <c r="M101" s="91">
        <f t="shared" si="7"/>
        <v>0</v>
      </c>
    </row>
    <row r="102" spans="1:13" ht="12.75" customHeight="1" x14ac:dyDescent="0.2">
      <c r="A102" s="71" t="s">
        <v>1522</v>
      </c>
      <c r="B102" s="71" t="s">
        <v>1317</v>
      </c>
      <c r="C102" s="109">
        <v>7.7240699999999995E-2</v>
      </c>
      <c r="D102" s="109">
        <v>0.25936890000000001</v>
      </c>
      <c r="E102" s="110">
        <f t="shared" si="4"/>
        <v>-0.70219752638037947</v>
      </c>
      <c r="F102" s="91">
        <f t="shared" si="5"/>
        <v>1.4415592617055123E-4</v>
      </c>
      <c r="G102" s="72">
        <v>43.351345740406799</v>
      </c>
      <c r="H102" s="22">
        <v>36.776400000000002</v>
      </c>
      <c r="I102" s="117"/>
      <c r="J102" s="109">
        <v>0</v>
      </c>
      <c r="K102" s="109">
        <v>0</v>
      </c>
      <c r="L102" s="110" t="str">
        <f t="shared" si="6"/>
        <v/>
      </c>
      <c r="M102" s="91">
        <f t="shared" si="7"/>
        <v>0</v>
      </c>
    </row>
    <row r="103" spans="1:13" ht="12.75" customHeight="1" x14ac:dyDescent="0.2">
      <c r="A103" s="71" t="s">
        <v>1486</v>
      </c>
      <c r="B103" s="71" t="s">
        <v>1259</v>
      </c>
      <c r="C103" s="109">
        <v>7.3830621999999999E-2</v>
      </c>
      <c r="D103" s="109">
        <v>9.0700000000000004E-4</v>
      </c>
      <c r="E103" s="110">
        <f t="shared" si="4"/>
        <v>80.400906284454237</v>
      </c>
      <c r="F103" s="91">
        <f t="shared" si="5"/>
        <v>1.377916266185816E-4</v>
      </c>
      <c r="G103" s="72">
        <v>0.5883185918064</v>
      </c>
      <c r="H103" s="22">
        <v>435.07792857142903</v>
      </c>
      <c r="I103" s="117"/>
      <c r="J103" s="109">
        <v>0</v>
      </c>
      <c r="K103" s="109">
        <v>0</v>
      </c>
      <c r="L103" s="110" t="str">
        <f t="shared" si="6"/>
        <v/>
      </c>
      <c r="M103" s="91">
        <f t="shared" si="7"/>
        <v>0</v>
      </c>
    </row>
    <row r="104" spans="1:13" ht="12.75" customHeight="1" x14ac:dyDescent="0.2">
      <c r="A104" s="71" t="s">
        <v>1353</v>
      </c>
      <c r="B104" s="71" t="s">
        <v>1202</v>
      </c>
      <c r="C104" s="109">
        <v>7.0730000000000001E-2</v>
      </c>
      <c r="D104" s="109">
        <v>0.96727929000000001</v>
      </c>
      <c r="E104" s="110">
        <f t="shared" si="4"/>
        <v>-0.92687737581975937</v>
      </c>
      <c r="F104" s="91">
        <f t="shared" si="5"/>
        <v>1.320048712407201E-4</v>
      </c>
      <c r="G104" s="72">
        <v>8.1492432798797996</v>
      </c>
      <c r="H104" s="22">
        <v>73.817049999999995</v>
      </c>
      <c r="I104" s="117"/>
      <c r="J104" s="109">
        <v>8.2397789999999999E-2</v>
      </c>
      <c r="K104" s="109">
        <v>1.461792717861895</v>
      </c>
      <c r="L104" s="110">
        <f t="shared" si="6"/>
        <v>-0.94363237072317618</v>
      </c>
      <c r="M104" s="91">
        <f t="shared" si="7"/>
        <v>1.1649623921956735</v>
      </c>
    </row>
    <row r="105" spans="1:13" ht="12.75" customHeight="1" x14ac:dyDescent="0.2">
      <c r="A105" s="71" t="s">
        <v>1367</v>
      </c>
      <c r="B105" s="71" t="s">
        <v>1222</v>
      </c>
      <c r="C105" s="109">
        <v>6.4230700000000002E-2</v>
      </c>
      <c r="D105" s="109">
        <v>4.6452839999999995E-2</v>
      </c>
      <c r="E105" s="110">
        <f t="shared" si="4"/>
        <v>0.38270770958244982</v>
      </c>
      <c r="F105" s="91">
        <f t="shared" si="5"/>
        <v>1.1987509236817928E-4</v>
      </c>
      <c r="G105" s="72">
        <v>19.331499938365798</v>
      </c>
      <c r="H105" s="22">
        <v>49.9435</v>
      </c>
      <c r="I105" s="117"/>
      <c r="J105" s="109">
        <v>11.09917918</v>
      </c>
      <c r="K105" s="109">
        <v>4.0986599999999997</v>
      </c>
      <c r="L105" s="110">
        <f t="shared" si="6"/>
        <v>1.7080019274592186</v>
      </c>
      <c r="M105" s="91" t="str">
        <f t="shared" si="7"/>
        <v/>
      </c>
    </row>
    <row r="106" spans="1:13" ht="12.75" customHeight="1" x14ac:dyDescent="0.2">
      <c r="A106" s="71" t="s">
        <v>2182</v>
      </c>
      <c r="B106" s="71" t="s">
        <v>1239</v>
      </c>
      <c r="C106" s="109">
        <v>6.2444976999999999E-2</v>
      </c>
      <c r="D106" s="109">
        <v>0.18347773199999998</v>
      </c>
      <c r="E106" s="110">
        <f t="shared" si="4"/>
        <v>-0.65965909694152969</v>
      </c>
      <c r="F106" s="91">
        <f t="shared" si="5"/>
        <v>1.1654236036356182E-4</v>
      </c>
      <c r="G106" s="72">
        <v>3.3229116952779001</v>
      </c>
      <c r="H106" s="22">
        <v>657.06349999999998</v>
      </c>
      <c r="I106" s="117"/>
      <c r="J106" s="109">
        <v>2.5928369999999999E-2</v>
      </c>
      <c r="K106" s="109">
        <v>4.3531500000000001E-2</v>
      </c>
      <c r="L106" s="110">
        <f t="shared" si="6"/>
        <v>-0.40437683057096585</v>
      </c>
      <c r="M106" s="91">
        <f t="shared" si="7"/>
        <v>0.41521946593078257</v>
      </c>
    </row>
    <row r="107" spans="1:13" ht="12.75" customHeight="1" x14ac:dyDescent="0.2">
      <c r="A107" s="71" t="s">
        <v>1488</v>
      </c>
      <c r="B107" s="71" t="s">
        <v>1261</v>
      </c>
      <c r="C107" s="109">
        <v>6.2152800000000001E-2</v>
      </c>
      <c r="D107" s="109">
        <v>0.1092664</v>
      </c>
      <c r="E107" s="110">
        <f t="shared" si="4"/>
        <v>-0.4311810401001589</v>
      </c>
      <c r="F107" s="91">
        <f t="shared" si="5"/>
        <v>1.1599706434681505E-4</v>
      </c>
      <c r="G107" s="72">
        <v>4.4859690991439995</v>
      </c>
      <c r="H107" s="22">
        <v>91.691950000000006</v>
      </c>
      <c r="I107" s="117"/>
      <c r="J107" s="109">
        <v>0</v>
      </c>
      <c r="K107" s="109">
        <v>0.25829863915059104</v>
      </c>
      <c r="L107" s="110">
        <f t="shared" si="6"/>
        <v>-1</v>
      </c>
      <c r="M107" s="91">
        <f t="shared" si="7"/>
        <v>0</v>
      </c>
    </row>
    <row r="108" spans="1:13" ht="12.75" customHeight="1" x14ac:dyDescent="0.2">
      <c r="A108" s="71" t="s">
        <v>2179</v>
      </c>
      <c r="B108" s="71" t="s">
        <v>1294</v>
      </c>
      <c r="C108" s="109">
        <v>6.0765415000000003E-2</v>
      </c>
      <c r="D108" s="109">
        <v>5.5116000000000002E-3</v>
      </c>
      <c r="E108" s="110">
        <f t="shared" si="4"/>
        <v>10.025004535887946</v>
      </c>
      <c r="F108" s="91">
        <f t="shared" si="5"/>
        <v>1.1340775884297924E-4</v>
      </c>
      <c r="G108" s="72">
        <v>0.96086260976639992</v>
      </c>
      <c r="H108" s="22">
        <v>230.4545</v>
      </c>
      <c r="I108" s="117"/>
      <c r="J108" s="109">
        <v>4.2997879999999995E-2</v>
      </c>
      <c r="K108" s="109">
        <v>0</v>
      </c>
      <c r="L108" s="110" t="str">
        <f t="shared" si="6"/>
        <v/>
      </c>
      <c r="M108" s="91">
        <f t="shared" si="7"/>
        <v>0.70760448192446301</v>
      </c>
    </row>
    <row r="109" spans="1:13" ht="12.75" customHeight="1" x14ac:dyDescent="0.2">
      <c r="A109" s="71" t="s">
        <v>2456</v>
      </c>
      <c r="B109" s="71" t="s">
        <v>2457</v>
      </c>
      <c r="C109" s="109">
        <v>5.7603870000000001E-2</v>
      </c>
      <c r="D109" s="109">
        <v>8.7768399999999996E-2</v>
      </c>
      <c r="E109" s="110">
        <f t="shared" si="4"/>
        <v>-0.34368326185734266</v>
      </c>
      <c r="F109" s="91">
        <f t="shared" si="5"/>
        <v>1.0750730160210913E-4</v>
      </c>
      <c r="G109" s="72">
        <v>0.22604423400000001</v>
      </c>
      <c r="H109" s="22">
        <v>179.9409</v>
      </c>
      <c r="I109" s="117"/>
      <c r="J109" s="109">
        <v>3.9810900000000003E-2</v>
      </c>
      <c r="K109" s="109">
        <v>0.1232951</v>
      </c>
      <c r="L109" s="110">
        <f t="shared" si="6"/>
        <v>-0.67710882265394168</v>
      </c>
      <c r="M109" s="91">
        <f t="shared" si="7"/>
        <v>0.69111502404265546</v>
      </c>
    </row>
    <row r="110" spans="1:13" ht="12.75" customHeight="1" x14ac:dyDescent="0.2">
      <c r="A110" s="71" t="s">
        <v>1493</v>
      </c>
      <c r="B110" s="71" t="s">
        <v>1267</v>
      </c>
      <c r="C110" s="109">
        <v>5.4524999999999997E-2</v>
      </c>
      <c r="D110" s="109">
        <v>2.9995959999999999E-2</v>
      </c>
      <c r="E110" s="110">
        <f t="shared" si="4"/>
        <v>0.8177447896316703</v>
      </c>
      <c r="F110" s="91">
        <f t="shared" si="5"/>
        <v>1.0176114243461421E-4</v>
      </c>
      <c r="G110" s="72">
        <v>7.5442465679724</v>
      </c>
      <c r="H110" s="22">
        <v>21.729399999999998</v>
      </c>
      <c r="I110" s="117"/>
      <c r="J110" s="109">
        <v>0</v>
      </c>
      <c r="K110" s="109">
        <v>0</v>
      </c>
      <c r="L110" s="110" t="str">
        <f t="shared" si="6"/>
        <v/>
      </c>
      <c r="M110" s="91">
        <f t="shared" si="7"/>
        <v>0</v>
      </c>
    </row>
    <row r="111" spans="1:13" ht="12.75" customHeight="1" x14ac:dyDescent="0.2">
      <c r="A111" s="71" t="s">
        <v>2171</v>
      </c>
      <c r="B111" s="71" t="s">
        <v>1303</v>
      </c>
      <c r="C111" s="109">
        <v>5.3991404999999999E-2</v>
      </c>
      <c r="D111" s="109">
        <v>6.634385000000001E-2</v>
      </c>
      <c r="E111" s="110">
        <f t="shared" si="4"/>
        <v>-0.18618824502949416</v>
      </c>
      <c r="F111" s="91">
        <f t="shared" si="5"/>
        <v>1.0076528297936619E-4</v>
      </c>
      <c r="G111" s="72">
        <v>7.3541379226094996</v>
      </c>
      <c r="H111" s="22">
        <v>216.0712</v>
      </c>
      <c r="I111" s="117"/>
      <c r="J111" s="109">
        <v>2.29342E-3</v>
      </c>
      <c r="K111" s="109">
        <v>6.5850580000000006E-2</v>
      </c>
      <c r="L111" s="110">
        <f t="shared" si="6"/>
        <v>-0.965172364465127</v>
      </c>
      <c r="M111" s="91">
        <f t="shared" si="7"/>
        <v>4.2477501743101519E-2</v>
      </c>
    </row>
    <row r="112" spans="1:13" ht="12.75" customHeight="1" x14ac:dyDescent="0.2">
      <c r="A112" s="71" t="s">
        <v>2625</v>
      </c>
      <c r="B112" s="71" t="s">
        <v>2626</v>
      </c>
      <c r="C112" s="109">
        <v>5.3823870000000003E-2</v>
      </c>
      <c r="D112" s="109">
        <v>1.099835E-2</v>
      </c>
      <c r="E112" s="110">
        <f t="shared" si="4"/>
        <v>3.8938131628835233</v>
      </c>
      <c r="F112" s="91">
        <f t="shared" si="5"/>
        <v>1.0045260892163519E-4</v>
      </c>
      <c r="G112" s="72">
        <v>10.304728443409401</v>
      </c>
      <c r="H112" s="22">
        <v>34.745649999999998</v>
      </c>
      <c r="I112" s="117"/>
      <c r="J112" s="109">
        <v>0</v>
      </c>
      <c r="K112" s="109">
        <v>0</v>
      </c>
      <c r="L112" s="110" t="str">
        <f t="shared" si="6"/>
        <v/>
      </c>
      <c r="M112" s="91">
        <f t="shared" si="7"/>
        <v>0</v>
      </c>
    </row>
    <row r="113" spans="1:13" ht="12.75" customHeight="1" x14ac:dyDescent="0.2">
      <c r="A113" s="71" t="s">
        <v>1371</v>
      </c>
      <c r="B113" s="71" t="s">
        <v>1228</v>
      </c>
      <c r="C113" s="109">
        <v>5.2917499999999999E-2</v>
      </c>
      <c r="D113" s="109">
        <v>2.33E-3</v>
      </c>
      <c r="E113" s="110">
        <f t="shared" si="4"/>
        <v>21.711373390557938</v>
      </c>
      <c r="F113" s="91">
        <f t="shared" si="5"/>
        <v>9.8761031724597841E-5</v>
      </c>
      <c r="G113" s="72">
        <v>9.3286979381904001</v>
      </c>
      <c r="H113" s="22">
        <v>73.415999999999997</v>
      </c>
      <c r="I113" s="117"/>
      <c r="J113" s="109">
        <v>0</v>
      </c>
      <c r="K113" s="109">
        <v>0</v>
      </c>
      <c r="L113" s="110" t="str">
        <f t="shared" si="6"/>
        <v/>
      </c>
      <c r="M113" s="91">
        <f t="shared" si="7"/>
        <v>0</v>
      </c>
    </row>
    <row r="114" spans="1:13" ht="12.75" customHeight="1" x14ac:dyDescent="0.2">
      <c r="A114" s="71" t="s">
        <v>1473</v>
      </c>
      <c r="B114" s="71" t="s">
        <v>1240</v>
      </c>
      <c r="C114" s="109">
        <v>5.2729499999999999E-2</v>
      </c>
      <c r="D114" s="109">
        <v>1.454631E-2</v>
      </c>
      <c r="E114" s="110">
        <f t="shared" si="4"/>
        <v>2.6249399332201775</v>
      </c>
      <c r="F114" s="91">
        <f t="shared" si="5"/>
        <v>9.841016341138909E-5</v>
      </c>
      <c r="G114" s="72">
        <v>14.5330618664144</v>
      </c>
      <c r="H114" s="22">
        <v>43.996049999999997</v>
      </c>
      <c r="I114" s="117"/>
      <c r="J114" s="109">
        <v>4.3679160000000002E-2</v>
      </c>
      <c r="K114" s="109">
        <v>0</v>
      </c>
      <c r="L114" s="110" t="str">
        <f t="shared" si="6"/>
        <v/>
      </c>
      <c r="M114" s="91">
        <f t="shared" si="7"/>
        <v>0.82836287087873017</v>
      </c>
    </row>
    <row r="115" spans="1:13" ht="12.75" customHeight="1" x14ac:dyDescent="0.2">
      <c r="A115" s="71" t="s">
        <v>1490</v>
      </c>
      <c r="B115" s="71" t="s">
        <v>1264</v>
      </c>
      <c r="C115" s="109">
        <v>5.2304224999999996E-2</v>
      </c>
      <c r="D115" s="109">
        <v>3.3511135000000004E-2</v>
      </c>
      <c r="E115" s="110">
        <f t="shared" si="4"/>
        <v>0.5608013575189259</v>
      </c>
      <c r="F115" s="91">
        <f t="shared" si="5"/>
        <v>9.7616463826815384E-5</v>
      </c>
      <c r="G115" s="72">
        <v>1.1887340312099999</v>
      </c>
      <c r="H115" s="22">
        <v>242.39109999999999</v>
      </c>
      <c r="I115" s="117"/>
      <c r="J115" s="109">
        <v>3.5617999999999999E-4</v>
      </c>
      <c r="K115" s="109">
        <v>7.9845100000000002E-3</v>
      </c>
      <c r="L115" s="110">
        <f t="shared" si="6"/>
        <v>-0.95539112606784893</v>
      </c>
      <c r="M115" s="91">
        <f t="shared" si="7"/>
        <v>6.8097749273600752E-3</v>
      </c>
    </row>
    <row r="116" spans="1:13" ht="12.75" customHeight="1" x14ac:dyDescent="0.2">
      <c r="A116" s="71" t="s">
        <v>2454</v>
      </c>
      <c r="B116" s="71" t="s">
        <v>2455</v>
      </c>
      <c r="C116" s="109">
        <v>4.7057000000000002E-2</v>
      </c>
      <c r="D116" s="109">
        <v>1.41634E-2</v>
      </c>
      <c r="E116" s="110">
        <f t="shared" si="4"/>
        <v>2.3224367030515274</v>
      </c>
      <c r="F116" s="91">
        <f t="shared" si="5"/>
        <v>8.7823458588640819E-5</v>
      </c>
      <c r="G116" s="72">
        <v>2.5952729999999999E-3</v>
      </c>
      <c r="H116" s="22">
        <v>135</v>
      </c>
      <c r="I116" s="117"/>
      <c r="J116" s="109">
        <v>0</v>
      </c>
      <c r="K116" s="109">
        <v>0</v>
      </c>
      <c r="L116" s="110" t="str">
        <f t="shared" si="6"/>
        <v/>
      </c>
      <c r="M116" s="91">
        <f t="shared" si="7"/>
        <v>0</v>
      </c>
    </row>
    <row r="117" spans="1:13" ht="12.75" customHeight="1" x14ac:dyDescent="0.2">
      <c r="A117" s="71" t="s">
        <v>2462</v>
      </c>
      <c r="B117" s="71" t="s">
        <v>2463</v>
      </c>
      <c r="C117" s="109">
        <v>4.6313059999999996E-2</v>
      </c>
      <c r="D117" s="109">
        <v>0.20584648999999999</v>
      </c>
      <c r="E117" s="110">
        <f t="shared" si="4"/>
        <v>-0.77501166038828262</v>
      </c>
      <c r="F117" s="91">
        <f t="shared" si="5"/>
        <v>8.6435027881574201E-5</v>
      </c>
      <c r="G117" s="72">
        <v>7.324493700000001E-2</v>
      </c>
      <c r="H117" s="22">
        <v>27.123149999999999</v>
      </c>
      <c r="I117" s="117"/>
      <c r="J117" s="109">
        <v>0</v>
      </c>
      <c r="K117" s="109">
        <v>0.16319029999999998</v>
      </c>
      <c r="L117" s="110">
        <f t="shared" si="6"/>
        <v>-1</v>
      </c>
      <c r="M117" s="91">
        <f t="shared" si="7"/>
        <v>0</v>
      </c>
    </row>
    <row r="118" spans="1:13" ht="12.75" customHeight="1" x14ac:dyDescent="0.2">
      <c r="A118" s="71" t="s">
        <v>2170</v>
      </c>
      <c r="B118" s="71" t="s">
        <v>1250</v>
      </c>
      <c r="C118" s="109">
        <v>4.4418288E-2</v>
      </c>
      <c r="D118" s="109">
        <v>4.4952964999999998E-2</v>
      </c>
      <c r="E118" s="110">
        <f t="shared" si="4"/>
        <v>-1.1894143133828861E-2</v>
      </c>
      <c r="F118" s="91">
        <f t="shared" si="5"/>
        <v>8.2898775458408347E-5</v>
      </c>
      <c r="G118" s="72">
        <v>3.7793625023856001</v>
      </c>
      <c r="H118" s="22">
        <v>473.00240000000002</v>
      </c>
      <c r="I118" s="117"/>
      <c r="J118" s="109">
        <v>0</v>
      </c>
      <c r="K118" s="109">
        <v>3.1802900000000001E-3</v>
      </c>
      <c r="L118" s="110">
        <f t="shared" si="6"/>
        <v>-1</v>
      </c>
      <c r="M118" s="91">
        <f t="shared" si="7"/>
        <v>0</v>
      </c>
    </row>
    <row r="119" spans="1:13" ht="12.75" customHeight="1" x14ac:dyDescent="0.2">
      <c r="A119" s="71" t="s">
        <v>1935</v>
      </c>
      <c r="B119" s="71" t="s">
        <v>936</v>
      </c>
      <c r="C119" s="109">
        <v>4.4177430000000004E-2</v>
      </c>
      <c r="D119" s="109">
        <v>0.10117075</v>
      </c>
      <c r="E119" s="110">
        <f t="shared" si="4"/>
        <v>-0.56333792128653781</v>
      </c>
      <c r="F119" s="91">
        <f t="shared" si="5"/>
        <v>8.2449257159563483E-5</v>
      </c>
      <c r="G119" s="72">
        <v>24.0075465</v>
      </c>
      <c r="H119" s="22">
        <v>49.909799999999997</v>
      </c>
      <c r="I119" s="117"/>
      <c r="J119" s="109">
        <v>0</v>
      </c>
      <c r="K119" s="109">
        <v>4.8596170000000001E-2</v>
      </c>
      <c r="L119" s="110">
        <f t="shared" si="6"/>
        <v>-1</v>
      </c>
      <c r="M119" s="91">
        <f t="shared" si="7"/>
        <v>0</v>
      </c>
    </row>
    <row r="120" spans="1:13" ht="12.75" customHeight="1" x14ac:dyDescent="0.2">
      <c r="A120" s="71" t="s">
        <v>1525</v>
      </c>
      <c r="B120" s="71" t="s">
        <v>1320</v>
      </c>
      <c r="C120" s="109">
        <v>4.3162989999999998E-2</v>
      </c>
      <c r="D120" s="109">
        <v>0.44717188000000002</v>
      </c>
      <c r="E120" s="110">
        <f t="shared" si="4"/>
        <v>-0.90347561657946829</v>
      </c>
      <c r="F120" s="91">
        <f t="shared" si="5"/>
        <v>8.0555986672055545E-5</v>
      </c>
      <c r="G120" s="72">
        <v>10.987154057448</v>
      </c>
      <c r="H120" s="22">
        <v>31.825749999999999</v>
      </c>
      <c r="I120" s="117"/>
      <c r="J120" s="109">
        <v>0</v>
      </c>
      <c r="K120" s="109">
        <v>8.1215698399999994</v>
      </c>
      <c r="L120" s="110">
        <f t="shared" si="6"/>
        <v>-1</v>
      </c>
      <c r="M120" s="91">
        <f t="shared" si="7"/>
        <v>0</v>
      </c>
    </row>
    <row r="121" spans="1:13" ht="12.75" customHeight="1" x14ac:dyDescent="0.2">
      <c r="A121" s="71" t="s">
        <v>2187</v>
      </c>
      <c r="B121" s="71" t="s">
        <v>1271</v>
      </c>
      <c r="C121" s="109">
        <v>3.9535399999999998E-2</v>
      </c>
      <c r="D121" s="109">
        <v>6.5560000000000002E-3</v>
      </c>
      <c r="E121" s="110">
        <f t="shared" si="4"/>
        <v>5.0304148871262964</v>
      </c>
      <c r="F121" s="91">
        <f t="shared" si="5"/>
        <v>7.3785739946986644E-5</v>
      </c>
      <c r="G121" s="72">
        <v>1.8017120894720999</v>
      </c>
      <c r="H121" s="22">
        <v>455.58924999999999</v>
      </c>
      <c r="I121" s="117"/>
      <c r="J121" s="109">
        <v>0</v>
      </c>
      <c r="K121" s="109">
        <v>0</v>
      </c>
      <c r="L121" s="110" t="str">
        <f t="shared" si="6"/>
        <v/>
      </c>
      <c r="M121" s="91">
        <f t="shared" si="7"/>
        <v>0</v>
      </c>
    </row>
    <row r="122" spans="1:13" ht="12.75" customHeight="1" x14ac:dyDescent="0.2">
      <c r="A122" s="71" t="s">
        <v>2168</v>
      </c>
      <c r="B122" s="71" t="s">
        <v>2167</v>
      </c>
      <c r="C122" s="109">
        <v>3.874035E-2</v>
      </c>
      <c r="D122" s="109">
        <v>2.2443000000000001E-2</v>
      </c>
      <c r="E122" s="110">
        <f t="shared" si="4"/>
        <v>0.72616628792942106</v>
      </c>
      <c r="F122" s="91">
        <f t="shared" si="5"/>
        <v>7.2301921583068442E-5</v>
      </c>
      <c r="G122" s="72">
        <v>0.73145594022299998</v>
      </c>
      <c r="H122" s="22">
        <v>103.13905</v>
      </c>
      <c r="I122" s="117"/>
      <c r="J122" s="109">
        <v>7.7040880000000006E-2</v>
      </c>
      <c r="K122" s="109">
        <v>1.0203E-2</v>
      </c>
      <c r="L122" s="110">
        <f t="shared" si="6"/>
        <v>6.5508066255023039</v>
      </c>
      <c r="M122" s="91">
        <f t="shared" si="7"/>
        <v>1.9886469791832031</v>
      </c>
    </row>
    <row r="123" spans="1:13" ht="12.75" customHeight="1" x14ac:dyDescent="0.2">
      <c r="A123" s="71" t="s">
        <v>1351</v>
      </c>
      <c r="B123" s="71" t="s">
        <v>1199</v>
      </c>
      <c r="C123" s="109">
        <v>3.5002499999999999E-2</v>
      </c>
      <c r="D123" s="109">
        <v>0.12486071999999999</v>
      </c>
      <c r="E123" s="110">
        <f t="shared" si="4"/>
        <v>-0.7196676424739501</v>
      </c>
      <c r="F123" s="91">
        <f t="shared" si="5"/>
        <v>6.5325894324944222E-5</v>
      </c>
      <c r="G123" s="72">
        <v>2.1379361108274</v>
      </c>
      <c r="H123" s="22">
        <v>49.478900000000003</v>
      </c>
      <c r="I123" s="117"/>
      <c r="J123" s="109">
        <v>0</v>
      </c>
      <c r="K123" s="109">
        <v>0</v>
      </c>
      <c r="L123" s="110" t="str">
        <f t="shared" si="6"/>
        <v/>
      </c>
      <c r="M123" s="91">
        <f t="shared" si="7"/>
        <v>0</v>
      </c>
    </row>
    <row r="124" spans="1:13" ht="12.75" customHeight="1" x14ac:dyDescent="0.2">
      <c r="A124" s="71" t="s">
        <v>2158</v>
      </c>
      <c r="B124" s="71" t="s">
        <v>2157</v>
      </c>
      <c r="C124" s="109">
        <v>3.48638E-2</v>
      </c>
      <c r="D124" s="109">
        <v>6.1397800000000001E-3</v>
      </c>
      <c r="E124" s="110">
        <f t="shared" si="4"/>
        <v>4.6783467811550254</v>
      </c>
      <c r="F124" s="91">
        <f t="shared" si="5"/>
        <v>6.5067035627912017E-5</v>
      </c>
      <c r="G124" s="72">
        <v>1.8167683745659999</v>
      </c>
      <c r="H124" s="22">
        <v>27.649899999999999</v>
      </c>
      <c r="I124" s="117"/>
      <c r="J124" s="109">
        <v>3.48638E-2</v>
      </c>
      <c r="K124" s="109">
        <v>6.1397800000000001E-3</v>
      </c>
      <c r="L124" s="110">
        <f t="shared" si="6"/>
        <v>4.6783467811550254</v>
      </c>
      <c r="M124" s="91">
        <f t="shared" si="7"/>
        <v>1</v>
      </c>
    </row>
    <row r="125" spans="1:13" ht="12.75" customHeight="1" x14ac:dyDescent="0.2">
      <c r="A125" s="71" t="s">
        <v>2150</v>
      </c>
      <c r="B125" s="71" t="s">
        <v>2149</v>
      </c>
      <c r="C125" s="109">
        <v>3.2807000000000003E-2</v>
      </c>
      <c r="D125" s="109">
        <v>0</v>
      </c>
      <c r="E125" s="110" t="str">
        <f t="shared" si="4"/>
        <v/>
      </c>
      <c r="F125" s="91">
        <f t="shared" si="5"/>
        <v>6.1228386975743025E-5</v>
      </c>
      <c r="G125" s="72">
        <v>0.92762280936899999</v>
      </c>
      <c r="H125" s="22">
        <v>77.816249999999997</v>
      </c>
      <c r="I125" s="117"/>
      <c r="J125" s="109">
        <v>3.3252449999999996E-2</v>
      </c>
      <c r="K125" s="109">
        <v>1.1358149999999999E-2</v>
      </c>
      <c r="L125" s="110">
        <f t="shared" si="6"/>
        <v>1.9276290593098349</v>
      </c>
      <c r="M125" s="91">
        <f t="shared" si="7"/>
        <v>1.0135778949614409</v>
      </c>
    </row>
    <row r="126" spans="1:13" ht="12.75" customHeight="1" x14ac:dyDescent="0.2">
      <c r="A126" s="71" t="s">
        <v>2206</v>
      </c>
      <c r="B126" s="71" t="s">
        <v>1305</v>
      </c>
      <c r="C126" s="109">
        <v>3.2342650000000001E-2</v>
      </c>
      <c r="D126" s="109">
        <v>8.7788450000000004E-2</v>
      </c>
      <c r="E126" s="110">
        <f t="shared" si="4"/>
        <v>-0.6315842232093174</v>
      </c>
      <c r="F126" s="91">
        <f t="shared" si="5"/>
        <v>6.0361760905325544E-5</v>
      </c>
      <c r="G126" s="72">
        <v>2.3779870926209998</v>
      </c>
      <c r="H126" s="22">
        <v>65.661550000000005</v>
      </c>
      <c r="I126" s="117"/>
      <c r="J126" s="109">
        <v>9.8600000000000007E-3</v>
      </c>
      <c r="K126" s="109">
        <v>0</v>
      </c>
      <c r="L126" s="110" t="str">
        <f t="shared" si="6"/>
        <v/>
      </c>
      <c r="M126" s="91">
        <f t="shared" si="7"/>
        <v>0.30486060975213847</v>
      </c>
    </row>
    <row r="127" spans="1:13" ht="12.75" customHeight="1" x14ac:dyDescent="0.2">
      <c r="A127" s="71" t="s">
        <v>2522</v>
      </c>
      <c r="B127" s="71" t="s">
        <v>2523</v>
      </c>
      <c r="C127" s="109">
        <v>3.036877E-2</v>
      </c>
      <c r="D127" s="109">
        <v>0.61002915000000002</v>
      </c>
      <c r="E127" s="110">
        <f t="shared" si="4"/>
        <v>-0.95021751009767319</v>
      </c>
      <c r="F127" s="91">
        <f t="shared" si="5"/>
        <v>5.6677867575131391E-5</v>
      </c>
      <c r="G127" s="72">
        <v>8.4264954000000003E-2</v>
      </c>
      <c r="H127" s="22">
        <v>22.0275</v>
      </c>
      <c r="I127" s="117"/>
      <c r="J127" s="109">
        <v>0</v>
      </c>
      <c r="K127" s="109">
        <v>0</v>
      </c>
      <c r="L127" s="110" t="str">
        <f t="shared" si="6"/>
        <v/>
      </c>
      <c r="M127" s="91">
        <f t="shared" si="7"/>
        <v>0</v>
      </c>
    </row>
    <row r="128" spans="1:13" ht="12.75" customHeight="1" x14ac:dyDescent="0.2">
      <c r="A128" s="71" t="s">
        <v>2208</v>
      </c>
      <c r="B128" s="71" t="s">
        <v>1297</v>
      </c>
      <c r="C128" s="109">
        <v>2.9566040000000002E-2</v>
      </c>
      <c r="D128" s="109">
        <v>0</v>
      </c>
      <c r="E128" s="110" t="str">
        <f t="shared" si="4"/>
        <v/>
      </c>
      <c r="F128" s="91">
        <f t="shared" si="5"/>
        <v>5.5179715867354451E-5</v>
      </c>
      <c r="G128" s="72">
        <v>0.27616916924999996</v>
      </c>
      <c r="H128" s="22">
        <v>203.07055</v>
      </c>
      <c r="I128" s="117"/>
      <c r="J128" s="109">
        <v>0</v>
      </c>
      <c r="K128" s="109">
        <v>0</v>
      </c>
      <c r="L128" s="110" t="str">
        <f t="shared" si="6"/>
        <v/>
      </c>
      <c r="M128" s="91">
        <f t="shared" si="7"/>
        <v>0</v>
      </c>
    </row>
    <row r="129" spans="1:13" ht="12.75" customHeight="1" x14ac:dyDescent="0.2">
      <c r="A129" s="71" t="s">
        <v>2178</v>
      </c>
      <c r="B129" s="71" t="s">
        <v>1242</v>
      </c>
      <c r="C129" s="109">
        <v>2.8341584999999999E-2</v>
      </c>
      <c r="D129" s="109">
        <v>2.54215E-2</v>
      </c>
      <c r="E129" s="110">
        <f t="shared" si="4"/>
        <v>0.11486674665145635</v>
      </c>
      <c r="F129" s="91">
        <f t="shared" si="5"/>
        <v>5.2894490013896842E-5</v>
      </c>
      <c r="G129" s="72">
        <v>1.1724697392607999</v>
      </c>
      <c r="H129" s="22">
        <v>388.2808</v>
      </c>
      <c r="I129" s="117"/>
      <c r="J129" s="109">
        <v>0</v>
      </c>
      <c r="K129" s="109">
        <v>4.5719739999999995E-2</v>
      </c>
      <c r="L129" s="110">
        <f t="shared" si="6"/>
        <v>-1</v>
      </c>
      <c r="M129" s="91">
        <f t="shared" si="7"/>
        <v>0</v>
      </c>
    </row>
    <row r="130" spans="1:13" ht="12.75" customHeight="1" x14ac:dyDescent="0.2">
      <c r="A130" s="71" t="s">
        <v>2337</v>
      </c>
      <c r="B130" s="71" t="s">
        <v>2336</v>
      </c>
      <c r="C130" s="109">
        <v>2.6358080000000002E-2</v>
      </c>
      <c r="D130" s="109">
        <v>0.85486044999999999</v>
      </c>
      <c r="E130" s="110">
        <f t="shared" si="4"/>
        <v>-0.9691668037748149</v>
      </c>
      <c r="F130" s="91">
        <f t="shared" si="5"/>
        <v>4.9192633345858898E-5</v>
      </c>
      <c r="G130" s="72">
        <v>2.0316494169999997</v>
      </c>
      <c r="H130" s="22">
        <v>101.653066666667</v>
      </c>
      <c r="I130" s="117"/>
      <c r="J130" s="109">
        <v>2.153652E-2</v>
      </c>
      <c r="K130" s="109">
        <v>8.6105509999999996E-2</v>
      </c>
      <c r="L130" s="110">
        <f t="shared" si="6"/>
        <v>-0.74988220846726295</v>
      </c>
      <c r="M130" s="91">
        <f t="shared" si="7"/>
        <v>0.81707468829292562</v>
      </c>
    </row>
    <row r="131" spans="1:13" ht="12.75" customHeight="1" x14ac:dyDescent="0.2">
      <c r="A131" s="71" t="s">
        <v>2293</v>
      </c>
      <c r="B131" s="71" t="s">
        <v>2301</v>
      </c>
      <c r="C131" s="109">
        <v>2.5731400000000001E-2</v>
      </c>
      <c r="D131" s="109">
        <v>1.934261E-2</v>
      </c>
      <c r="E131" s="110">
        <f t="shared" si="4"/>
        <v>0.33029616995844924</v>
      </c>
      <c r="F131" s="91">
        <f t="shared" si="5"/>
        <v>4.8023047417552175E-5</v>
      </c>
      <c r="G131" s="72">
        <v>9.5671200000000001E-3</v>
      </c>
      <c r="H131" s="22">
        <v>45.002749999999999</v>
      </c>
      <c r="I131" s="117"/>
      <c r="J131" s="109">
        <v>0</v>
      </c>
      <c r="K131" s="109">
        <v>0</v>
      </c>
      <c r="L131" s="110" t="str">
        <f t="shared" si="6"/>
        <v/>
      </c>
      <c r="M131" s="91">
        <f t="shared" si="7"/>
        <v>0</v>
      </c>
    </row>
    <row r="132" spans="1:13" ht="12.75" customHeight="1" x14ac:dyDescent="0.2">
      <c r="A132" s="71" t="s">
        <v>2536</v>
      </c>
      <c r="B132" s="71" t="s">
        <v>2537</v>
      </c>
      <c r="C132" s="109">
        <v>2.5158E-2</v>
      </c>
      <c r="D132" s="109">
        <v>7.314E-4</v>
      </c>
      <c r="E132" s="110">
        <f t="shared" si="4"/>
        <v>33.397046759639046</v>
      </c>
      <c r="F132" s="91">
        <f t="shared" si="5"/>
        <v>4.6952899062265459E-5</v>
      </c>
      <c r="G132" s="72">
        <v>4.7065694000000005E-2</v>
      </c>
      <c r="H132" s="22">
        <v>79.999350000000007</v>
      </c>
      <c r="I132" s="117"/>
      <c r="J132" s="109">
        <v>0</v>
      </c>
      <c r="K132" s="109">
        <v>0</v>
      </c>
      <c r="L132" s="110" t="str">
        <f t="shared" si="6"/>
        <v/>
      </c>
      <c r="M132" s="91">
        <f t="shared" si="7"/>
        <v>0</v>
      </c>
    </row>
    <row r="133" spans="1:13" ht="12.75" customHeight="1" x14ac:dyDescent="0.2">
      <c r="A133" s="71" t="s">
        <v>1947</v>
      </c>
      <c r="B133" s="71" t="s">
        <v>930</v>
      </c>
      <c r="C133" s="109">
        <v>2.393487E-2</v>
      </c>
      <c r="D133" s="109">
        <v>1.765736E-2</v>
      </c>
      <c r="E133" s="110">
        <f t="shared" si="4"/>
        <v>0.35551803893673806</v>
      </c>
      <c r="F133" s="91">
        <f t="shared" si="5"/>
        <v>4.467014608388766E-5</v>
      </c>
      <c r="G133" s="72">
        <v>1.9712921929839999</v>
      </c>
      <c r="H133" s="22">
        <v>35.904000000000003</v>
      </c>
      <c r="I133" s="117"/>
      <c r="J133" s="109">
        <v>2.393487E-2</v>
      </c>
      <c r="K133" s="109">
        <v>3.1111400000000001E-2</v>
      </c>
      <c r="L133" s="110">
        <f t="shared" si="6"/>
        <v>-0.2306720366168028</v>
      </c>
      <c r="M133" s="91">
        <f t="shared" si="7"/>
        <v>1</v>
      </c>
    </row>
    <row r="134" spans="1:13" ht="12.75" customHeight="1" x14ac:dyDescent="0.2">
      <c r="A134" s="71" t="s">
        <v>2198</v>
      </c>
      <c r="B134" s="71" t="s">
        <v>1327</v>
      </c>
      <c r="C134" s="109">
        <v>2.37986E-2</v>
      </c>
      <c r="D134" s="109">
        <v>1.381833E-2</v>
      </c>
      <c r="E134" s="110">
        <f t="shared" si="4"/>
        <v>0.72224863641264903</v>
      </c>
      <c r="F134" s="91">
        <f t="shared" si="5"/>
        <v>4.4415822546435756E-5</v>
      </c>
      <c r="G134" s="72">
        <v>0.31124442087900001</v>
      </c>
      <c r="H134" s="22">
        <v>40.114550000000001</v>
      </c>
      <c r="I134" s="117"/>
      <c r="J134" s="109">
        <v>0</v>
      </c>
      <c r="K134" s="109">
        <v>1.7416300000000001E-3</v>
      </c>
      <c r="L134" s="110">
        <f t="shared" si="6"/>
        <v>-1</v>
      </c>
      <c r="M134" s="91">
        <f t="shared" si="7"/>
        <v>0</v>
      </c>
    </row>
    <row r="135" spans="1:13" ht="12.75" customHeight="1" x14ac:dyDescent="0.2">
      <c r="A135" s="71" t="s">
        <v>1496</v>
      </c>
      <c r="B135" s="71" t="s">
        <v>1273</v>
      </c>
      <c r="C135" s="109">
        <v>2.3031360000000001E-2</v>
      </c>
      <c r="D135" s="109">
        <v>1.4373799999999999E-2</v>
      </c>
      <c r="E135" s="110">
        <f t="shared" ref="E135:E198" si="8">IF(ISERROR(C135/D135-1),"",IF((C135/D135-1)&gt;10000%,"",C135/D135-1))</f>
        <v>0.60231532371397978</v>
      </c>
      <c r="F135" s="91">
        <f t="shared" ref="F135:F198" si="9">C135/$C$277</f>
        <v>4.2983906564381044E-5</v>
      </c>
      <c r="G135" s="72">
        <v>0.98415495959450006</v>
      </c>
      <c r="H135" s="22">
        <v>76.490700000000004</v>
      </c>
      <c r="I135" s="117"/>
      <c r="J135" s="109">
        <v>0</v>
      </c>
      <c r="K135" s="109">
        <v>5.1231999999999996E-3</v>
      </c>
      <c r="L135" s="110">
        <f t="shared" ref="L135:L198" si="10">IF(ISERROR(J135/K135-1),"",IF((J135/K135-1)&gt;10000%,"",J135/K135-1))</f>
        <v>-1</v>
      </c>
      <c r="M135" s="91">
        <f t="shared" ref="M135:M198" si="11">IF(ISERROR(J135/C135),"",IF(J135/C135&gt;10000%,"",J135/C135))</f>
        <v>0</v>
      </c>
    </row>
    <row r="136" spans="1:13" ht="12.75" customHeight="1" x14ac:dyDescent="0.2">
      <c r="A136" s="71" t="s">
        <v>1501</v>
      </c>
      <c r="B136" s="71" t="s">
        <v>1292</v>
      </c>
      <c r="C136" s="109">
        <v>2.2189759999999999E-2</v>
      </c>
      <c r="D136" s="109">
        <v>4.2299999999999998E-5</v>
      </c>
      <c r="E136" s="110" t="str">
        <f t="shared" si="8"/>
        <v/>
      </c>
      <c r="F136" s="91">
        <f t="shared" si="9"/>
        <v>4.1413210966527374E-5</v>
      </c>
      <c r="G136" s="72">
        <v>2.4127886317108</v>
      </c>
      <c r="H136" s="22">
        <v>85.554950000000005</v>
      </c>
      <c r="I136" s="117"/>
      <c r="J136" s="109">
        <v>0</v>
      </c>
      <c r="K136" s="109">
        <v>0</v>
      </c>
      <c r="L136" s="110" t="str">
        <f t="shared" si="10"/>
        <v/>
      </c>
      <c r="M136" s="91">
        <f t="shared" si="11"/>
        <v>0</v>
      </c>
    </row>
    <row r="137" spans="1:13" ht="12.75" customHeight="1" x14ac:dyDescent="0.2">
      <c r="A137" s="71" t="s">
        <v>3289</v>
      </c>
      <c r="B137" s="71" t="s">
        <v>3290</v>
      </c>
      <c r="C137" s="109">
        <v>2.1490099999999998E-2</v>
      </c>
      <c r="D137" s="109"/>
      <c r="E137" s="110" t="str">
        <f t="shared" si="8"/>
        <v/>
      </c>
      <c r="F137" s="91">
        <f t="shared" si="9"/>
        <v>4.0107420945146315E-5</v>
      </c>
      <c r="G137" s="72">
        <v>3.1567946920900001</v>
      </c>
      <c r="H137" s="22">
        <v>38.924500000000002</v>
      </c>
      <c r="I137" s="117"/>
      <c r="J137" s="109">
        <v>0</v>
      </c>
      <c r="K137" s="109"/>
      <c r="L137" s="110" t="str">
        <f t="shared" si="10"/>
        <v/>
      </c>
      <c r="M137" s="91">
        <f t="shared" si="11"/>
        <v>0</v>
      </c>
    </row>
    <row r="138" spans="1:13" ht="12.75" customHeight="1" x14ac:dyDescent="0.2">
      <c r="A138" s="71" t="s">
        <v>2189</v>
      </c>
      <c r="B138" s="71" t="s">
        <v>1234</v>
      </c>
      <c r="C138" s="109">
        <v>2.0167500000000001E-2</v>
      </c>
      <c r="D138" s="109">
        <v>1.4901090000000001E-2</v>
      </c>
      <c r="E138" s="110">
        <f t="shared" si="8"/>
        <v>0.35342448102789792</v>
      </c>
      <c r="F138" s="91">
        <f t="shared" si="9"/>
        <v>3.7639025035306412E-5</v>
      </c>
      <c r="G138" s="72">
        <v>1.0360748700392999</v>
      </c>
      <c r="H138" s="22">
        <v>474.44465000000002</v>
      </c>
      <c r="I138" s="117"/>
      <c r="J138" s="109">
        <v>2.8975000000000002E-4</v>
      </c>
      <c r="K138" s="109">
        <v>2.0339999999999998E-3</v>
      </c>
      <c r="L138" s="110">
        <f t="shared" si="10"/>
        <v>-0.8575467059980334</v>
      </c>
      <c r="M138" s="91">
        <f t="shared" si="11"/>
        <v>1.4367174910127681E-2</v>
      </c>
    </row>
    <row r="139" spans="1:13" ht="12.75" customHeight="1" x14ac:dyDescent="0.2">
      <c r="A139" s="71" t="s">
        <v>2177</v>
      </c>
      <c r="B139" s="71" t="s">
        <v>1293</v>
      </c>
      <c r="C139" s="109">
        <v>1.9825825000000002E-2</v>
      </c>
      <c r="D139" s="109">
        <v>1.24645E-2</v>
      </c>
      <c r="E139" s="110">
        <f t="shared" si="8"/>
        <v>0.59058325644831333</v>
      </c>
      <c r="F139" s="91">
        <f t="shared" si="9"/>
        <v>3.700134987086172E-5</v>
      </c>
      <c r="G139" s="72">
        <v>0.3219728531305</v>
      </c>
      <c r="H139" s="22">
        <v>51.392400000000002</v>
      </c>
      <c r="I139" s="117"/>
      <c r="J139" s="109">
        <v>0</v>
      </c>
      <c r="K139" s="109">
        <v>4.3874700000000001E-3</v>
      </c>
      <c r="L139" s="110">
        <f t="shared" si="10"/>
        <v>-1</v>
      </c>
      <c r="M139" s="91">
        <f t="shared" si="11"/>
        <v>0</v>
      </c>
    </row>
    <row r="140" spans="1:13" ht="12.75" customHeight="1" x14ac:dyDescent="0.2">
      <c r="A140" s="71" t="s">
        <v>1482</v>
      </c>
      <c r="B140" s="71" t="s">
        <v>1253</v>
      </c>
      <c r="C140" s="109">
        <v>1.872625E-2</v>
      </c>
      <c r="D140" s="109">
        <v>1.7636500000000001E-3</v>
      </c>
      <c r="E140" s="110">
        <f t="shared" si="8"/>
        <v>9.617894706999687</v>
      </c>
      <c r="F140" s="91">
        <f t="shared" si="9"/>
        <v>3.4949190160773853E-5</v>
      </c>
      <c r="G140" s="72">
        <v>8.8527923102618988</v>
      </c>
      <c r="H140" s="22">
        <v>57.275750000000002</v>
      </c>
      <c r="I140" s="117"/>
      <c r="J140" s="109">
        <v>0</v>
      </c>
      <c r="K140" s="109">
        <v>0</v>
      </c>
      <c r="L140" s="110" t="str">
        <f t="shared" si="10"/>
        <v/>
      </c>
      <c r="M140" s="91">
        <f t="shared" si="11"/>
        <v>0</v>
      </c>
    </row>
    <row r="141" spans="1:13" ht="12.75" customHeight="1" x14ac:dyDescent="0.2">
      <c r="A141" s="71" t="s">
        <v>2009</v>
      </c>
      <c r="B141" s="71" t="s">
        <v>2010</v>
      </c>
      <c r="C141" s="109">
        <v>1.8163550000000001E-2</v>
      </c>
      <c r="D141" s="109">
        <v>4.9095369999999999E-2</v>
      </c>
      <c r="E141" s="110">
        <f t="shared" si="8"/>
        <v>-0.63003537808147692</v>
      </c>
      <c r="F141" s="91">
        <f t="shared" si="9"/>
        <v>3.3899011438207005E-5</v>
      </c>
      <c r="G141" s="72">
        <v>0.124247754</v>
      </c>
      <c r="H141" s="22">
        <v>28.551449999999999</v>
      </c>
      <c r="I141" s="117"/>
      <c r="J141" s="109">
        <v>0</v>
      </c>
      <c r="K141" s="109">
        <v>0</v>
      </c>
      <c r="L141" s="110" t="str">
        <f t="shared" si="10"/>
        <v/>
      </c>
      <c r="M141" s="91">
        <f t="shared" si="11"/>
        <v>0</v>
      </c>
    </row>
    <row r="142" spans="1:13" ht="12.75" customHeight="1" x14ac:dyDescent="0.2">
      <c r="A142" s="71" t="s">
        <v>1376</v>
      </c>
      <c r="B142" s="71" t="s">
        <v>1235</v>
      </c>
      <c r="C142" s="109">
        <v>1.7288759999999997E-2</v>
      </c>
      <c r="D142" s="109">
        <v>6.5875400000000002E-3</v>
      </c>
      <c r="E142" s="110">
        <f t="shared" si="8"/>
        <v>1.624463760371853</v>
      </c>
      <c r="F142" s="91">
        <f t="shared" si="9"/>
        <v>3.2266372652505465E-5</v>
      </c>
      <c r="G142" s="72">
        <v>5.2520058789995998</v>
      </c>
      <c r="H142" s="22">
        <v>100.7264</v>
      </c>
      <c r="I142" s="117"/>
      <c r="J142" s="109">
        <v>0</v>
      </c>
      <c r="K142" s="109">
        <v>0</v>
      </c>
      <c r="L142" s="110" t="str">
        <f t="shared" si="10"/>
        <v/>
      </c>
      <c r="M142" s="91">
        <f t="shared" si="11"/>
        <v>0</v>
      </c>
    </row>
    <row r="143" spans="1:13" ht="12.75" customHeight="1" x14ac:dyDescent="0.2">
      <c r="A143" s="71" t="s">
        <v>1374</v>
      </c>
      <c r="B143" s="71" t="s">
        <v>1231</v>
      </c>
      <c r="C143" s="109">
        <v>1.7170959999999999E-2</v>
      </c>
      <c r="D143" s="109">
        <v>5.4511093000000004E-2</v>
      </c>
      <c r="E143" s="110">
        <f t="shared" si="8"/>
        <v>-0.68500062913799953</v>
      </c>
      <c r="F143" s="91">
        <f t="shared" si="9"/>
        <v>3.2046520060505515E-5</v>
      </c>
      <c r="G143" s="72">
        <v>32.563583498428699</v>
      </c>
      <c r="H143" s="22">
        <v>21.8889</v>
      </c>
      <c r="I143" s="117"/>
      <c r="J143" s="109">
        <v>5.229143E-2</v>
      </c>
      <c r="K143" s="109">
        <v>1.9881630000000001E-2</v>
      </c>
      <c r="L143" s="110">
        <f t="shared" si="10"/>
        <v>1.6301379715848245</v>
      </c>
      <c r="M143" s="91">
        <f t="shared" si="11"/>
        <v>3.0453410875105411</v>
      </c>
    </row>
    <row r="144" spans="1:13" ht="12.75" customHeight="1" x14ac:dyDescent="0.2">
      <c r="A144" s="71" t="s">
        <v>2333</v>
      </c>
      <c r="B144" s="71" t="s">
        <v>2332</v>
      </c>
      <c r="C144" s="109">
        <v>1.6918590000000001E-2</v>
      </c>
      <c r="D144" s="109">
        <v>0.27837154999999997</v>
      </c>
      <c r="E144" s="110">
        <f t="shared" si="8"/>
        <v>-0.93922299171736479</v>
      </c>
      <c r="F144" s="91">
        <f t="shared" si="9"/>
        <v>3.1575516676439061E-5</v>
      </c>
      <c r="G144" s="72">
        <v>1.223297192</v>
      </c>
      <c r="H144" s="22">
        <v>79.986249999999998</v>
      </c>
      <c r="I144" s="117"/>
      <c r="J144" s="109">
        <v>1.8695999999999999E-3</v>
      </c>
      <c r="K144" s="109">
        <v>0.11010573</v>
      </c>
      <c r="L144" s="110">
        <f t="shared" si="10"/>
        <v>-0.98301995727197844</v>
      </c>
      <c r="M144" s="91">
        <f t="shared" si="11"/>
        <v>0.1105056627059347</v>
      </c>
    </row>
    <row r="145" spans="1:13" ht="12.75" customHeight="1" x14ac:dyDescent="0.2">
      <c r="A145" s="71" t="s">
        <v>1495</v>
      </c>
      <c r="B145" s="71" t="s">
        <v>1272</v>
      </c>
      <c r="C145" s="109">
        <v>1.5679769999999999E-2</v>
      </c>
      <c r="D145" s="109">
        <v>8.6410899999999999E-2</v>
      </c>
      <c r="E145" s="110">
        <f t="shared" si="8"/>
        <v>-0.81854407256491946</v>
      </c>
      <c r="F145" s="91">
        <f t="shared" si="9"/>
        <v>2.9263481124474842E-5</v>
      </c>
      <c r="G145" s="72">
        <v>3.1483907414990999</v>
      </c>
      <c r="H145" s="22">
        <v>135.6953</v>
      </c>
      <c r="I145" s="117"/>
      <c r="J145" s="109">
        <v>0</v>
      </c>
      <c r="K145" s="109">
        <v>0</v>
      </c>
      <c r="L145" s="110" t="str">
        <f t="shared" si="10"/>
        <v/>
      </c>
      <c r="M145" s="91">
        <f t="shared" si="11"/>
        <v>0</v>
      </c>
    </row>
    <row r="146" spans="1:13" ht="12.75" customHeight="1" x14ac:dyDescent="0.2">
      <c r="A146" s="71" t="s">
        <v>1931</v>
      </c>
      <c r="B146" s="71" t="s">
        <v>932</v>
      </c>
      <c r="C146" s="109">
        <v>1.5572000000000001E-2</v>
      </c>
      <c r="D146" s="109">
        <v>0</v>
      </c>
      <c r="E146" s="110" t="str">
        <f t="shared" si="8"/>
        <v/>
      </c>
      <c r="F146" s="91">
        <f t="shared" si="9"/>
        <v>2.906234773024874E-5</v>
      </c>
      <c r="G146" s="72">
        <v>11.771986589999999</v>
      </c>
      <c r="H146" s="22">
        <v>49.940199999999997</v>
      </c>
      <c r="I146" s="117"/>
      <c r="J146" s="109">
        <v>0</v>
      </c>
      <c r="K146" s="109">
        <v>0</v>
      </c>
      <c r="L146" s="110" t="str">
        <f t="shared" si="10"/>
        <v/>
      </c>
      <c r="M146" s="91">
        <f t="shared" si="11"/>
        <v>0</v>
      </c>
    </row>
    <row r="147" spans="1:13" ht="12.75" customHeight="1" x14ac:dyDescent="0.2">
      <c r="A147" s="71" t="s">
        <v>1477</v>
      </c>
      <c r="B147" s="71" t="s">
        <v>1247</v>
      </c>
      <c r="C147" s="109">
        <v>1.5469999999999999E-2</v>
      </c>
      <c r="D147" s="109">
        <v>0</v>
      </c>
      <c r="E147" s="110" t="str">
        <f t="shared" si="8"/>
        <v/>
      </c>
      <c r="F147" s="91">
        <f t="shared" si="9"/>
        <v>2.8871983007124839E-5</v>
      </c>
      <c r="G147" s="72">
        <v>5.1511540698046003</v>
      </c>
      <c r="H147" s="22">
        <v>49.851199999999999</v>
      </c>
      <c r="I147" s="117"/>
      <c r="J147" s="109">
        <v>1.0088200000000001E-3</v>
      </c>
      <c r="K147" s="109">
        <v>0</v>
      </c>
      <c r="L147" s="110" t="str">
        <f t="shared" si="10"/>
        <v/>
      </c>
      <c r="M147" s="91">
        <f t="shared" si="11"/>
        <v>6.5211376858435699E-2</v>
      </c>
    </row>
    <row r="148" spans="1:13" ht="12.75" customHeight="1" x14ac:dyDescent="0.2">
      <c r="A148" s="71" t="s">
        <v>1481</v>
      </c>
      <c r="B148" s="71" t="s">
        <v>1252</v>
      </c>
      <c r="C148" s="109">
        <v>1.498855E-2</v>
      </c>
      <c r="D148" s="109">
        <v>2.9835E-3</v>
      </c>
      <c r="E148" s="110">
        <f t="shared" si="8"/>
        <v>4.0238143120496064</v>
      </c>
      <c r="F148" s="91">
        <f t="shared" si="9"/>
        <v>2.797344285077188E-5</v>
      </c>
      <c r="G148" s="72">
        <v>0.41207831048280003</v>
      </c>
      <c r="H148" s="22">
        <v>233.790705882353</v>
      </c>
      <c r="I148" s="117"/>
      <c r="J148" s="109">
        <v>0</v>
      </c>
      <c r="K148" s="109">
        <v>0</v>
      </c>
      <c r="L148" s="110" t="str">
        <f t="shared" si="10"/>
        <v/>
      </c>
      <c r="M148" s="91">
        <f t="shared" si="11"/>
        <v>0</v>
      </c>
    </row>
    <row r="149" spans="1:13" ht="12.75" customHeight="1" x14ac:dyDescent="0.2">
      <c r="A149" s="71" t="s">
        <v>2468</v>
      </c>
      <c r="B149" s="71" t="s">
        <v>2469</v>
      </c>
      <c r="C149" s="109">
        <v>1.47815E-2</v>
      </c>
      <c r="D149" s="109">
        <v>3.8663800000000005E-2</v>
      </c>
      <c r="E149" s="110">
        <f t="shared" si="8"/>
        <v>-0.61769148402381568</v>
      </c>
      <c r="F149" s="91">
        <f t="shared" si="9"/>
        <v>2.7587021126038512E-5</v>
      </c>
      <c r="G149" s="72">
        <v>8.2430869000000004E-2</v>
      </c>
      <c r="H149" s="22">
        <v>100.0009</v>
      </c>
      <c r="I149" s="117"/>
      <c r="J149" s="109">
        <v>8.992E-3</v>
      </c>
      <c r="K149" s="109">
        <v>0</v>
      </c>
      <c r="L149" s="110" t="str">
        <f t="shared" si="10"/>
        <v/>
      </c>
      <c r="M149" s="91">
        <f t="shared" si="11"/>
        <v>0.60832797753949197</v>
      </c>
    </row>
    <row r="150" spans="1:13" ht="12.75" customHeight="1" x14ac:dyDescent="0.2">
      <c r="A150" s="71" t="s">
        <v>2000</v>
      </c>
      <c r="B150" s="71" t="s">
        <v>2001</v>
      </c>
      <c r="C150" s="109">
        <v>1.3957549999999999E-2</v>
      </c>
      <c r="D150" s="109">
        <v>2.929066E-2</v>
      </c>
      <c r="E150" s="110">
        <f t="shared" si="8"/>
        <v>-0.52348120527157804</v>
      </c>
      <c r="F150" s="91">
        <f t="shared" si="9"/>
        <v>2.6049266090568536E-5</v>
      </c>
      <c r="G150" s="72">
        <v>0.248963037</v>
      </c>
      <c r="H150" s="22">
        <v>21.482600000000001</v>
      </c>
      <c r="I150" s="117"/>
      <c r="J150" s="109">
        <v>0</v>
      </c>
      <c r="K150" s="109">
        <v>0</v>
      </c>
      <c r="L150" s="110" t="str">
        <f t="shared" si="10"/>
        <v/>
      </c>
      <c r="M150" s="91">
        <f t="shared" si="11"/>
        <v>0</v>
      </c>
    </row>
    <row r="151" spans="1:13" ht="12.75" customHeight="1" x14ac:dyDescent="0.2">
      <c r="A151" s="71" t="s">
        <v>2452</v>
      </c>
      <c r="B151" s="71" t="s">
        <v>2453</v>
      </c>
      <c r="C151" s="109">
        <v>1.28781E-2</v>
      </c>
      <c r="D151" s="109">
        <v>3.00775E-3</v>
      </c>
      <c r="E151" s="110">
        <f t="shared" si="8"/>
        <v>3.2816390989942645</v>
      </c>
      <c r="F151" s="91">
        <f t="shared" si="9"/>
        <v>2.4034666086881344E-5</v>
      </c>
      <c r="G151" s="72">
        <v>2.6883912999999999E-2</v>
      </c>
      <c r="H151" s="22">
        <v>79.995350000000002</v>
      </c>
      <c r="I151" s="117"/>
      <c r="J151" s="109">
        <v>1.4386900000000001E-3</v>
      </c>
      <c r="K151" s="109">
        <v>1.51428E-3</v>
      </c>
      <c r="L151" s="110">
        <f t="shared" si="10"/>
        <v>-4.9918112898539202E-2</v>
      </c>
      <c r="M151" s="91">
        <f t="shared" si="11"/>
        <v>0.11171601400827762</v>
      </c>
    </row>
    <row r="152" spans="1:13" ht="12.75" customHeight="1" x14ac:dyDescent="0.2">
      <c r="A152" s="71" t="s">
        <v>1375</v>
      </c>
      <c r="B152" s="71" t="s">
        <v>1232</v>
      </c>
      <c r="C152" s="109">
        <v>1.24545E-2</v>
      </c>
      <c r="D152" s="109">
        <v>1.1102577600000001</v>
      </c>
      <c r="E152" s="110">
        <f t="shared" si="8"/>
        <v>-0.98878233465353127</v>
      </c>
      <c r="F152" s="91">
        <f t="shared" si="9"/>
        <v>2.3244092589672677E-5</v>
      </c>
      <c r="G152" s="72">
        <v>0.34002872494379999</v>
      </c>
      <c r="H152" s="22">
        <v>59.689900000000002</v>
      </c>
      <c r="I152" s="117"/>
      <c r="J152" s="109">
        <v>2.6335E-3</v>
      </c>
      <c r="K152" s="109">
        <v>2.15854357278325</v>
      </c>
      <c r="L152" s="110">
        <f t="shared" si="10"/>
        <v>-0.99877996440136518</v>
      </c>
      <c r="M152" s="91">
        <f t="shared" si="11"/>
        <v>0.21144967682363805</v>
      </c>
    </row>
    <row r="153" spans="1:13" ht="12.75" customHeight="1" x14ac:dyDescent="0.2">
      <c r="A153" s="71" t="s">
        <v>1504</v>
      </c>
      <c r="B153" s="71" t="s">
        <v>1298</v>
      </c>
      <c r="C153" s="109">
        <v>9.8604000000000001E-3</v>
      </c>
      <c r="D153" s="109">
        <v>0</v>
      </c>
      <c r="E153" s="110" t="str">
        <f t="shared" si="8"/>
        <v/>
      </c>
      <c r="F153" s="91">
        <f t="shared" si="9"/>
        <v>1.8402669763636314E-5</v>
      </c>
      <c r="G153" s="72">
        <v>0.51898947173279997</v>
      </c>
      <c r="H153" s="22">
        <v>116.38405</v>
      </c>
      <c r="I153" s="117"/>
      <c r="J153" s="109">
        <v>0</v>
      </c>
      <c r="K153" s="109">
        <v>0</v>
      </c>
      <c r="L153" s="110" t="str">
        <f t="shared" si="10"/>
        <v/>
      </c>
      <c r="M153" s="91">
        <f t="shared" si="11"/>
        <v>0</v>
      </c>
    </row>
    <row r="154" spans="1:13" ht="12.75" customHeight="1" x14ac:dyDescent="0.2">
      <c r="A154" s="71" t="s">
        <v>1483</v>
      </c>
      <c r="B154" s="71" t="s">
        <v>1254</v>
      </c>
      <c r="C154" s="109">
        <v>8.8458600000000005E-3</v>
      </c>
      <c r="D154" s="109">
        <v>1.35E-2</v>
      </c>
      <c r="E154" s="110">
        <f t="shared" si="8"/>
        <v>-0.34475111111111112</v>
      </c>
      <c r="F154" s="91">
        <f t="shared" si="9"/>
        <v>1.6509212644046886E-5</v>
      </c>
      <c r="G154" s="72">
        <v>2.0060230292505001</v>
      </c>
      <c r="H154" s="22">
        <v>92.084900000000005</v>
      </c>
      <c r="I154" s="117"/>
      <c r="J154" s="109">
        <v>0</v>
      </c>
      <c r="K154" s="109">
        <v>0</v>
      </c>
      <c r="L154" s="110" t="str">
        <f t="shared" si="10"/>
        <v/>
      </c>
      <c r="M154" s="91">
        <f t="shared" si="11"/>
        <v>0</v>
      </c>
    </row>
    <row r="155" spans="1:13" ht="12.75" customHeight="1" x14ac:dyDescent="0.2">
      <c r="A155" s="71" t="s">
        <v>1498</v>
      </c>
      <c r="B155" s="71" t="s">
        <v>1276</v>
      </c>
      <c r="C155" s="109">
        <v>7.1685799999999999E-3</v>
      </c>
      <c r="D155" s="109">
        <v>0.10189833</v>
      </c>
      <c r="E155" s="110">
        <f t="shared" si="8"/>
        <v>-0.92964968120674796</v>
      </c>
      <c r="F155" s="91">
        <f t="shared" si="9"/>
        <v>1.3378870067563993E-5</v>
      </c>
      <c r="G155" s="72">
        <v>3.2951921259055998</v>
      </c>
      <c r="H155" s="22">
        <v>31.001650000000001</v>
      </c>
      <c r="I155" s="117"/>
      <c r="J155" s="109">
        <v>0</v>
      </c>
      <c r="K155" s="109">
        <v>0</v>
      </c>
      <c r="L155" s="110" t="str">
        <f t="shared" si="10"/>
        <v/>
      </c>
      <c r="M155" s="91">
        <f t="shared" si="11"/>
        <v>0</v>
      </c>
    </row>
    <row r="156" spans="1:13" ht="12.75" customHeight="1" x14ac:dyDescent="0.2">
      <c r="A156" s="71" t="s">
        <v>2196</v>
      </c>
      <c r="B156" s="71" t="s">
        <v>1326</v>
      </c>
      <c r="C156" s="109">
        <v>7.0245000000000004E-3</v>
      </c>
      <c r="D156" s="109">
        <v>4.6092099999999999E-3</v>
      </c>
      <c r="E156" s="110">
        <f t="shared" si="8"/>
        <v>0.5240138765645308</v>
      </c>
      <c r="F156" s="91">
        <f t="shared" si="9"/>
        <v>1.310997056454741E-5</v>
      </c>
      <c r="G156" s="72">
        <v>0.25783003632720003</v>
      </c>
      <c r="H156" s="22">
        <v>62.14725</v>
      </c>
      <c r="I156" s="117"/>
      <c r="J156" s="109">
        <v>0</v>
      </c>
      <c r="K156" s="109">
        <v>0</v>
      </c>
      <c r="L156" s="110" t="str">
        <f t="shared" si="10"/>
        <v/>
      </c>
      <c r="M156" s="91">
        <f t="shared" si="11"/>
        <v>0</v>
      </c>
    </row>
    <row r="157" spans="1:13" ht="12.75" customHeight="1" x14ac:dyDescent="0.2">
      <c r="A157" s="71" t="s">
        <v>2195</v>
      </c>
      <c r="B157" s="71" t="s">
        <v>1277</v>
      </c>
      <c r="C157" s="109">
        <v>5.8101000000000003E-3</v>
      </c>
      <c r="D157" s="109">
        <v>1.3854459999999999E-2</v>
      </c>
      <c r="E157" s="110">
        <f t="shared" si="8"/>
        <v>-0.58063324012628414</v>
      </c>
      <c r="F157" s="91">
        <f t="shared" si="9"/>
        <v>1.0843510566884036E-5</v>
      </c>
      <c r="G157" s="72">
        <v>2.7937818197352002</v>
      </c>
      <c r="H157" s="22">
        <v>76.742050000000006</v>
      </c>
      <c r="I157" s="117"/>
      <c r="J157" s="109">
        <v>0</v>
      </c>
      <c r="K157" s="109">
        <v>0</v>
      </c>
      <c r="L157" s="110" t="str">
        <f t="shared" si="10"/>
        <v/>
      </c>
      <c r="M157" s="91">
        <f t="shared" si="11"/>
        <v>0</v>
      </c>
    </row>
    <row r="158" spans="1:13" ht="12.75" customHeight="1" x14ac:dyDescent="0.2">
      <c r="A158" s="71" t="s">
        <v>1474</v>
      </c>
      <c r="B158" s="71" t="s">
        <v>1243</v>
      </c>
      <c r="C158" s="109">
        <v>5.2781400000000006E-3</v>
      </c>
      <c r="D158" s="109">
        <v>0</v>
      </c>
      <c r="E158" s="110" t="str">
        <f t="shared" si="8"/>
        <v/>
      </c>
      <c r="F158" s="91">
        <f t="shared" si="9"/>
        <v>9.8507025461684495E-6</v>
      </c>
      <c r="G158" s="72">
        <v>20.480643715576203</v>
      </c>
      <c r="H158" s="22">
        <v>58.821399999999997</v>
      </c>
      <c r="I158" s="117"/>
      <c r="J158" s="109">
        <v>0</v>
      </c>
      <c r="K158" s="109">
        <v>0</v>
      </c>
      <c r="L158" s="110" t="str">
        <f t="shared" si="10"/>
        <v/>
      </c>
      <c r="M158" s="91">
        <f t="shared" si="11"/>
        <v>0</v>
      </c>
    </row>
    <row r="159" spans="1:13" ht="12.75" customHeight="1" x14ac:dyDescent="0.2">
      <c r="A159" s="71" t="s">
        <v>2758</v>
      </c>
      <c r="B159" s="71" t="s">
        <v>2747</v>
      </c>
      <c r="C159" s="109">
        <v>5.2216899999999993E-3</v>
      </c>
      <c r="D159" s="109">
        <v>3.0268029999999998E-2</v>
      </c>
      <c r="E159" s="110">
        <f t="shared" si="8"/>
        <v>-0.82748497341914884</v>
      </c>
      <c r="F159" s="91">
        <f t="shared" si="9"/>
        <v>9.7453487361650735E-6</v>
      </c>
      <c r="G159" s="72">
        <v>7.5488500000000002E-3</v>
      </c>
      <c r="H159" s="22">
        <v>20.00855</v>
      </c>
      <c r="I159" s="117"/>
      <c r="J159" s="109">
        <v>0</v>
      </c>
      <c r="K159" s="109">
        <v>0</v>
      </c>
      <c r="L159" s="110" t="str">
        <f t="shared" si="10"/>
        <v/>
      </c>
      <c r="M159" s="91">
        <f t="shared" si="11"/>
        <v>0</v>
      </c>
    </row>
    <row r="160" spans="1:13" ht="12.75" customHeight="1" x14ac:dyDescent="0.2">
      <c r="A160" s="71" t="s">
        <v>2292</v>
      </c>
      <c r="B160" s="71" t="s">
        <v>2300</v>
      </c>
      <c r="C160" s="109">
        <v>5.1906400000000007E-3</v>
      </c>
      <c r="D160" s="109">
        <v>0</v>
      </c>
      <c r="E160" s="110" t="str">
        <f t="shared" si="8"/>
        <v/>
      </c>
      <c r="F160" s="91">
        <f t="shared" si="9"/>
        <v>9.687399474861182E-6</v>
      </c>
      <c r="G160" s="72">
        <v>3.3995610000000002E-2</v>
      </c>
      <c r="H160" s="22">
        <v>40.0092</v>
      </c>
      <c r="I160" s="117"/>
      <c r="J160" s="109">
        <v>0</v>
      </c>
      <c r="K160" s="109">
        <v>0</v>
      </c>
      <c r="L160" s="110" t="str">
        <f t="shared" si="10"/>
        <v/>
      </c>
      <c r="M160" s="91">
        <f t="shared" si="11"/>
        <v>0</v>
      </c>
    </row>
    <row r="161" spans="1:13" ht="12.75" customHeight="1" x14ac:dyDescent="0.2">
      <c r="A161" s="71" t="s">
        <v>0</v>
      </c>
      <c r="B161" s="71" t="s">
        <v>1330</v>
      </c>
      <c r="C161" s="109">
        <v>5.0508000000000003E-3</v>
      </c>
      <c r="D161" s="109">
        <v>0</v>
      </c>
      <c r="E161" s="110" t="str">
        <f t="shared" si="8"/>
        <v/>
      </c>
      <c r="F161" s="91">
        <f t="shared" si="9"/>
        <v>9.4264131720999448E-6</v>
      </c>
      <c r="G161" s="72">
        <v>0.1086244368551</v>
      </c>
      <c r="H161" s="22">
        <v>112.8409</v>
      </c>
      <c r="I161" s="117"/>
      <c r="J161" s="109">
        <v>0</v>
      </c>
      <c r="K161" s="109">
        <v>0</v>
      </c>
      <c r="L161" s="110" t="str">
        <f t="shared" si="10"/>
        <v/>
      </c>
      <c r="M161" s="91">
        <f t="shared" si="11"/>
        <v>0</v>
      </c>
    </row>
    <row r="162" spans="1:13" ht="12.75" customHeight="1" x14ac:dyDescent="0.2">
      <c r="A162" s="71" t="s">
        <v>2448</v>
      </c>
      <c r="B162" s="71" t="s">
        <v>2449</v>
      </c>
      <c r="C162" s="109">
        <v>4.9940200000000001E-3</v>
      </c>
      <c r="D162" s="109">
        <v>4.3618550000000006E-2</v>
      </c>
      <c r="E162" s="110">
        <f t="shared" si="8"/>
        <v>-0.88550696893867409</v>
      </c>
      <c r="F162" s="91">
        <f t="shared" si="9"/>
        <v>9.3204434762276396E-6</v>
      </c>
      <c r="G162" s="72">
        <v>0.23700984400000003</v>
      </c>
      <c r="H162" s="22">
        <v>79.990750000000006</v>
      </c>
      <c r="I162" s="117"/>
      <c r="J162" s="109">
        <v>0</v>
      </c>
      <c r="K162" s="109">
        <v>1.2985499999999999E-3</v>
      </c>
      <c r="L162" s="110">
        <f t="shared" si="10"/>
        <v>-1</v>
      </c>
      <c r="M162" s="91">
        <f t="shared" si="11"/>
        <v>0</v>
      </c>
    </row>
    <row r="163" spans="1:13" ht="12.75" customHeight="1" x14ac:dyDescent="0.2">
      <c r="A163" s="71" t="s">
        <v>2156</v>
      </c>
      <c r="B163" s="71" t="s">
        <v>2155</v>
      </c>
      <c r="C163" s="109">
        <v>4.8300000000000001E-3</v>
      </c>
      <c r="D163" s="109">
        <v>6.2199999999999998E-3</v>
      </c>
      <c r="E163" s="110">
        <f t="shared" si="8"/>
        <v>-0.22347266881028938</v>
      </c>
      <c r="F163" s="91">
        <f t="shared" si="9"/>
        <v>9.0143295361611495E-6</v>
      </c>
      <c r="G163" s="72">
        <v>0.98597297397499994</v>
      </c>
      <c r="H163" s="22">
        <v>78.754450000000006</v>
      </c>
      <c r="I163" s="117"/>
      <c r="J163" s="109">
        <v>0</v>
      </c>
      <c r="K163" s="109">
        <v>6.2199999999999998E-3</v>
      </c>
      <c r="L163" s="110">
        <f t="shared" si="10"/>
        <v>-1</v>
      </c>
      <c r="M163" s="91">
        <f t="shared" si="11"/>
        <v>0</v>
      </c>
    </row>
    <row r="164" spans="1:13" ht="12.75" customHeight="1" x14ac:dyDescent="0.2">
      <c r="A164" s="71" t="s">
        <v>1934</v>
      </c>
      <c r="B164" s="71" t="s">
        <v>935</v>
      </c>
      <c r="C164" s="109">
        <v>4.82987E-3</v>
      </c>
      <c r="D164" s="109">
        <v>1.82182E-3</v>
      </c>
      <c r="E164" s="110">
        <f t="shared" si="8"/>
        <v>1.6511236016730524</v>
      </c>
      <c r="F164" s="91">
        <f t="shared" si="9"/>
        <v>9.0140869144552069E-6</v>
      </c>
      <c r="G164" s="72">
        <v>6.6393098200000003</v>
      </c>
      <c r="H164" s="22">
        <v>87.223749999999995</v>
      </c>
      <c r="I164" s="117"/>
      <c r="J164" s="109">
        <v>0</v>
      </c>
      <c r="K164" s="109">
        <v>0</v>
      </c>
      <c r="L164" s="110" t="str">
        <f t="shared" si="10"/>
        <v/>
      </c>
      <c r="M164" s="91">
        <f t="shared" si="11"/>
        <v>0</v>
      </c>
    </row>
    <row r="165" spans="1:13" ht="12.75" customHeight="1" x14ac:dyDescent="0.2">
      <c r="A165" s="71" t="s">
        <v>1349</v>
      </c>
      <c r="B165" s="71" t="s">
        <v>1196</v>
      </c>
      <c r="C165" s="109">
        <v>4.725E-3</v>
      </c>
      <c r="D165" s="109">
        <v>2.6424999999999999E-3</v>
      </c>
      <c r="E165" s="110">
        <f t="shared" si="8"/>
        <v>0.78807947019867552</v>
      </c>
      <c r="F165" s="91">
        <f t="shared" si="9"/>
        <v>8.8183658505924281E-6</v>
      </c>
      <c r="G165" s="72">
        <v>2.2996152498797997</v>
      </c>
      <c r="H165" s="22">
        <v>87.8172</v>
      </c>
      <c r="I165" s="117"/>
      <c r="J165" s="109">
        <v>0</v>
      </c>
      <c r="K165" s="109">
        <v>0</v>
      </c>
      <c r="L165" s="110" t="str">
        <f t="shared" si="10"/>
        <v/>
      </c>
      <c r="M165" s="91">
        <f t="shared" si="11"/>
        <v>0</v>
      </c>
    </row>
    <row r="166" spans="1:13" ht="12.75" customHeight="1" x14ac:dyDescent="0.2">
      <c r="A166" s="71" t="s">
        <v>1365</v>
      </c>
      <c r="B166" s="71" t="s">
        <v>1219</v>
      </c>
      <c r="C166" s="109">
        <v>4.3241999999999994E-3</v>
      </c>
      <c r="D166" s="109">
        <v>1.3391504E-2</v>
      </c>
      <c r="E166" s="110">
        <f t="shared" si="8"/>
        <v>-0.67709377527722059</v>
      </c>
      <c r="F166" s="91">
        <f t="shared" si="9"/>
        <v>8.0703444679643954E-6</v>
      </c>
      <c r="G166" s="72">
        <v>0.62356248930059999</v>
      </c>
      <c r="H166" s="22">
        <v>52.642099999999999</v>
      </c>
      <c r="I166" s="117"/>
      <c r="J166" s="109">
        <v>0</v>
      </c>
      <c r="K166" s="109">
        <v>0</v>
      </c>
      <c r="L166" s="110" t="str">
        <f t="shared" si="10"/>
        <v/>
      </c>
      <c r="M166" s="91">
        <f t="shared" si="11"/>
        <v>0</v>
      </c>
    </row>
    <row r="167" spans="1:13" ht="12.75" customHeight="1" x14ac:dyDescent="0.2">
      <c r="A167" s="71" t="s">
        <v>2290</v>
      </c>
      <c r="B167" s="71" t="s">
        <v>2298</v>
      </c>
      <c r="C167" s="109">
        <v>4.0945E-3</v>
      </c>
      <c r="D167" s="109">
        <v>0</v>
      </c>
      <c r="E167" s="110" t="str">
        <f t="shared" si="8"/>
        <v/>
      </c>
      <c r="F167" s="91">
        <f t="shared" si="9"/>
        <v>7.641650576772635E-6</v>
      </c>
      <c r="G167" s="72">
        <v>0.12702484999999999</v>
      </c>
      <c r="H167" s="22">
        <v>39.999200000000002</v>
      </c>
      <c r="I167" s="117"/>
      <c r="J167" s="109">
        <v>0</v>
      </c>
      <c r="K167" s="109">
        <v>0</v>
      </c>
      <c r="L167" s="110" t="str">
        <f t="shared" si="10"/>
        <v/>
      </c>
      <c r="M167" s="91">
        <f t="shared" si="11"/>
        <v>0</v>
      </c>
    </row>
    <row r="168" spans="1:13" ht="12.75" customHeight="1" x14ac:dyDescent="0.2">
      <c r="A168" s="71" t="s">
        <v>2011</v>
      </c>
      <c r="B168" s="71" t="s">
        <v>2012</v>
      </c>
      <c r="C168" s="109">
        <v>3.9413499999999997E-3</v>
      </c>
      <c r="D168" s="109">
        <v>1.4840000000000001E-3</v>
      </c>
      <c r="E168" s="110">
        <f t="shared" si="8"/>
        <v>1.655896226415094</v>
      </c>
      <c r="F168" s="91">
        <f t="shared" si="9"/>
        <v>7.355823543964543E-6</v>
      </c>
      <c r="G168" s="72">
        <v>0.137450088</v>
      </c>
      <c r="H168" s="22">
        <v>50.003999999999998</v>
      </c>
      <c r="I168" s="117"/>
      <c r="J168" s="109">
        <v>0</v>
      </c>
      <c r="K168" s="109">
        <v>0</v>
      </c>
      <c r="L168" s="110" t="str">
        <f t="shared" si="10"/>
        <v/>
      </c>
      <c r="M168" s="91">
        <f t="shared" si="11"/>
        <v>0</v>
      </c>
    </row>
    <row r="169" spans="1:13" ht="12.75" customHeight="1" x14ac:dyDescent="0.2">
      <c r="A169" s="71" t="s">
        <v>2751</v>
      </c>
      <c r="B169" s="71" t="s">
        <v>2740</v>
      </c>
      <c r="C169" s="109">
        <v>3.9234000000000005E-3</v>
      </c>
      <c r="D169" s="109">
        <v>2.4914999999999998E-3</v>
      </c>
      <c r="E169" s="110">
        <f t="shared" si="8"/>
        <v>0.57471402769416047</v>
      </c>
      <c r="F169" s="91">
        <f t="shared" si="9"/>
        <v>7.3223230853363678E-6</v>
      </c>
      <c r="G169" s="72">
        <v>3.2709387999999999E-2</v>
      </c>
      <c r="H169" s="22">
        <v>100.00275000000001</v>
      </c>
      <c r="I169" s="117"/>
      <c r="J169" s="109">
        <v>0</v>
      </c>
      <c r="K169" s="109">
        <v>0</v>
      </c>
      <c r="L169" s="110" t="str">
        <f t="shared" si="10"/>
        <v/>
      </c>
      <c r="M169" s="91">
        <f t="shared" si="11"/>
        <v>0</v>
      </c>
    </row>
    <row r="170" spans="1:13" ht="12.75" customHeight="1" x14ac:dyDescent="0.2">
      <c r="A170" s="71" t="s">
        <v>2544</v>
      </c>
      <c r="B170" s="71" t="s">
        <v>2545</v>
      </c>
      <c r="C170" s="109">
        <v>3.5617600000000002E-3</v>
      </c>
      <c r="D170" s="109">
        <v>5.0950050000000004E-2</v>
      </c>
      <c r="E170" s="110">
        <f t="shared" si="8"/>
        <v>-0.93009310098812459</v>
      </c>
      <c r="F170" s="91">
        <f t="shared" si="9"/>
        <v>6.6473868258213942E-6</v>
      </c>
      <c r="G170" s="72">
        <v>5.3856404000000004E-2</v>
      </c>
      <c r="H170" s="22">
        <v>255.1626</v>
      </c>
      <c r="I170" s="117"/>
      <c r="J170" s="109">
        <v>0</v>
      </c>
      <c r="K170" s="109">
        <v>1.3327999999999999E-3</v>
      </c>
      <c r="L170" s="110">
        <f t="shared" si="10"/>
        <v>-1</v>
      </c>
      <c r="M170" s="91">
        <f t="shared" si="11"/>
        <v>0</v>
      </c>
    </row>
    <row r="171" spans="1:13" ht="12.75" customHeight="1" x14ac:dyDescent="0.2">
      <c r="A171" s="71" t="s">
        <v>2013</v>
      </c>
      <c r="B171" s="71" t="s">
        <v>2014</v>
      </c>
      <c r="C171" s="109">
        <v>3.3413399999999999E-3</v>
      </c>
      <c r="D171" s="109">
        <v>0</v>
      </c>
      <c r="E171" s="110" t="str">
        <f t="shared" si="8"/>
        <v/>
      </c>
      <c r="F171" s="91">
        <f t="shared" si="9"/>
        <v>6.2360123917922755E-6</v>
      </c>
      <c r="G171" s="72">
        <v>0</v>
      </c>
      <c r="H171" s="22">
        <v>24.9971</v>
      </c>
      <c r="I171" s="117"/>
      <c r="J171" s="109">
        <v>0</v>
      </c>
      <c r="K171" s="109">
        <v>0</v>
      </c>
      <c r="L171" s="110" t="str">
        <f t="shared" si="10"/>
        <v/>
      </c>
      <c r="M171" s="91">
        <f t="shared" si="11"/>
        <v>0</v>
      </c>
    </row>
    <row r="172" spans="1:13" ht="12.75" customHeight="1" x14ac:dyDescent="0.2">
      <c r="A172" s="71" t="s">
        <v>2532</v>
      </c>
      <c r="B172" s="71" t="s">
        <v>2533</v>
      </c>
      <c r="C172" s="109">
        <v>3.2883999999999999E-3</v>
      </c>
      <c r="D172" s="109">
        <v>6.2451499999999997E-3</v>
      </c>
      <c r="E172" s="110">
        <f t="shared" si="8"/>
        <v>-0.47344739517865864</v>
      </c>
      <c r="F172" s="91">
        <f t="shared" si="9"/>
        <v>6.137209367849342E-6</v>
      </c>
      <c r="G172" s="72">
        <v>6.0594869999999997E-3</v>
      </c>
      <c r="H172" s="22">
        <v>40.003450000000001</v>
      </c>
      <c r="I172" s="117"/>
      <c r="J172" s="109">
        <v>0</v>
      </c>
      <c r="K172" s="109">
        <v>0</v>
      </c>
      <c r="L172" s="110" t="str">
        <f t="shared" si="10"/>
        <v/>
      </c>
      <c r="M172" s="91">
        <f t="shared" si="11"/>
        <v>0</v>
      </c>
    </row>
    <row r="173" spans="1:13" ht="12.75" customHeight="1" x14ac:dyDescent="0.2">
      <c r="A173" s="71" t="s">
        <v>2327</v>
      </c>
      <c r="B173" s="71" t="s">
        <v>2326</v>
      </c>
      <c r="C173" s="109">
        <v>2.0387500000000002E-3</v>
      </c>
      <c r="D173" s="109">
        <v>0</v>
      </c>
      <c r="E173" s="110" t="str">
        <f t="shared" si="8"/>
        <v/>
      </c>
      <c r="F173" s="91">
        <f t="shared" si="9"/>
        <v>3.8049615614593258E-6</v>
      </c>
      <c r="G173" s="72">
        <v>6.543526E-3</v>
      </c>
      <c r="H173" s="22">
        <v>59.997950000000003</v>
      </c>
      <c r="I173" s="117"/>
      <c r="J173" s="109">
        <v>0</v>
      </c>
      <c r="K173" s="109">
        <v>0</v>
      </c>
      <c r="L173" s="110" t="str">
        <f t="shared" si="10"/>
        <v/>
      </c>
      <c r="M173" s="91">
        <f t="shared" si="11"/>
        <v>0</v>
      </c>
    </row>
    <row r="174" spans="1:13" ht="12.75" customHeight="1" x14ac:dyDescent="0.2">
      <c r="A174" s="71" t="s">
        <v>1505</v>
      </c>
      <c r="B174" s="71" t="s">
        <v>1299</v>
      </c>
      <c r="C174" s="109">
        <v>2.0084999999999999E-3</v>
      </c>
      <c r="D174" s="109">
        <v>0.18562544</v>
      </c>
      <c r="E174" s="110">
        <f t="shared" si="8"/>
        <v>-0.98917982362762347</v>
      </c>
      <c r="F174" s="91">
        <f t="shared" si="9"/>
        <v>3.7485053568073843E-6</v>
      </c>
      <c r="G174" s="72">
        <v>3.024740857311</v>
      </c>
      <c r="H174" s="22">
        <v>85.716849999999994</v>
      </c>
      <c r="I174" s="117"/>
      <c r="J174" s="109">
        <v>0</v>
      </c>
      <c r="K174" s="109">
        <v>0.17795549999999999</v>
      </c>
      <c r="L174" s="110">
        <f t="shared" si="10"/>
        <v>-1</v>
      </c>
      <c r="M174" s="91">
        <f t="shared" si="11"/>
        <v>0</v>
      </c>
    </row>
    <row r="175" spans="1:13" ht="12.75" customHeight="1" x14ac:dyDescent="0.2">
      <c r="A175" s="71" t="s">
        <v>1475</v>
      </c>
      <c r="B175" s="71" t="s">
        <v>1244</v>
      </c>
      <c r="C175" s="109">
        <v>1.7744000000000002E-3</v>
      </c>
      <c r="D175" s="109">
        <v>0</v>
      </c>
      <c r="E175" s="110" t="str">
        <f t="shared" si="8"/>
        <v/>
      </c>
      <c r="F175" s="91">
        <f t="shared" si="9"/>
        <v>3.311599654029885E-6</v>
      </c>
      <c r="G175" s="72">
        <v>0.51675476696860001</v>
      </c>
      <c r="H175" s="22">
        <v>85.154799999999994</v>
      </c>
      <c r="I175" s="117"/>
      <c r="J175" s="109">
        <v>1.361E-3</v>
      </c>
      <c r="K175" s="109">
        <v>0</v>
      </c>
      <c r="L175" s="110" t="str">
        <f t="shared" si="10"/>
        <v/>
      </c>
      <c r="M175" s="91">
        <f t="shared" si="11"/>
        <v>0.76701983769161397</v>
      </c>
    </row>
    <row r="176" spans="1:13" ht="12.75" customHeight="1" x14ac:dyDescent="0.2">
      <c r="A176" s="71" t="s">
        <v>2611</v>
      </c>
      <c r="B176" s="71" t="s">
        <v>2612</v>
      </c>
      <c r="C176" s="109">
        <v>1.5388800000000001E-3</v>
      </c>
      <c r="D176" s="109">
        <v>0.252</v>
      </c>
      <c r="E176" s="110">
        <f t="shared" si="8"/>
        <v>-0.9938933333333333</v>
      </c>
      <c r="F176" s="91">
        <f t="shared" si="9"/>
        <v>2.8720437756951695E-6</v>
      </c>
      <c r="G176" s="72">
        <v>0.2209396026762</v>
      </c>
      <c r="H176" s="22">
        <v>12.8636</v>
      </c>
      <c r="I176" s="117"/>
      <c r="J176" s="109">
        <v>0</v>
      </c>
      <c r="K176" s="109">
        <v>0.25186182000000001</v>
      </c>
      <c r="L176" s="110">
        <f t="shared" si="10"/>
        <v>-1</v>
      </c>
      <c r="M176" s="91">
        <f t="shared" si="11"/>
        <v>0</v>
      </c>
    </row>
    <row r="177" spans="1:13" ht="12.75" customHeight="1" x14ac:dyDescent="0.2">
      <c r="A177" s="71" t="s">
        <v>1508</v>
      </c>
      <c r="B177" s="71" t="s">
        <v>1307</v>
      </c>
      <c r="C177" s="109">
        <v>1.4909999999999999E-3</v>
      </c>
      <c r="D177" s="109">
        <v>0</v>
      </c>
      <c r="E177" s="110" t="str">
        <f t="shared" si="8"/>
        <v/>
      </c>
      <c r="F177" s="91">
        <f t="shared" si="9"/>
        <v>2.7826843350758328E-6</v>
      </c>
      <c r="G177" s="72">
        <v>0.36965507112320001</v>
      </c>
      <c r="H177" s="22">
        <v>575.85310000000004</v>
      </c>
      <c r="I177" s="117"/>
      <c r="J177" s="109">
        <v>0</v>
      </c>
      <c r="K177" s="109">
        <v>0</v>
      </c>
      <c r="L177" s="110" t="str">
        <f t="shared" si="10"/>
        <v/>
      </c>
      <c r="M177" s="91">
        <f t="shared" si="11"/>
        <v>0</v>
      </c>
    </row>
    <row r="178" spans="1:13" ht="12.75" customHeight="1" x14ac:dyDescent="0.2">
      <c r="A178" s="71" t="s">
        <v>2152</v>
      </c>
      <c r="B178" s="71" t="s">
        <v>2151</v>
      </c>
      <c r="C178" s="109">
        <v>1.2999000000000001E-3</v>
      </c>
      <c r="D178" s="109">
        <v>6.2E-4</v>
      </c>
      <c r="E178" s="110">
        <f t="shared" si="8"/>
        <v>1.0966129032258065</v>
      </c>
      <c r="F178" s="91">
        <f t="shared" si="9"/>
        <v>2.4260304273407614E-6</v>
      </c>
      <c r="G178" s="72">
        <v>0.79275756339799996</v>
      </c>
      <c r="H178" s="22">
        <v>113.80665</v>
      </c>
      <c r="I178" s="117"/>
      <c r="J178" s="109">
        <v>1.9199E-3</v>
      </c>
      <c r="K178" s="109">
        <v>0</v>
      </c>
      <c r="L178" s="110" t="str">
        <f t="shared" si="10"/>
        <v/>
      </c>
      <c r="M178" s="91">
        <f t="shared" si="11"/>
        <v>1.4769597661358564</v>
      </c>
    </row>
    <row r="179" spans="1:13" ht="12.75" customHeight="1" x14ac:dyDescent="0.2">
      <c r="A179" s="71" t="s">
        <v>2162</v>
      </c>
      <c r="B179" s="71" t="s">
        <v>2161</v>
      </c>
      <c r="C179" s="109">
        <v>1.2691E-3</v>
      </c>
      <c r="D179" s="109">
        <v>0</v>
      </c>
      <c r="E179" s="110" t="str">
        <f t="shared" si="8"/>
        <v/>
      </c>
      <c r="F179" s="91">
        <f t="shared" si="9"/>
        <v>2.3685477462406031E-6</v>
      </c>
      <c r="G179" s="72">
        <v>1.256189980771</v>
      </c>
      <c r="H179" s="22">
        <v>44.994050000000001</v>
      </c>
      <c r="I179" s="117"/>
      <c r="J179" s="109">
        <v>1.2691E-3</v>
      </c>
      <c r="K179" s="109">
        <v>0</v>
      </c>
      <c r="L179" s="110" t="str">
        <f t="shared" si="10"/>
        <v/>
      </c>
      <c r="M179" s="91">
        <f t="shared" si="11"/>
        <v>1</v>
      </c>
    </row>
    <row r="180" spans="1:13" ht="12.75" customHeight="1" x14ac:dyDescent="0.2">
      <c r="A180" s="71" t="s">
        <v>2605</v>
      </c>
      <c r="B180" s="71" t="s">
        <v>2606</v>
      </c>
      <c r="C180" s="109">
        <v>1.003E-3</v>
      </c>
      <c r="D180" s="109">
        <v>5.0400000000000002E-3</v>
      </c>
      <c r="E180" s="110">
        <f t="shared" si="8"/>
        <v>-0.80099206349206353</v>
      </c>
      <c r="F180" s="91">
        <f t="shared" si="9"/>
        <v>1.871919777385017E-6</v>
      </c>
      <c r="G180" s="72">
        <v>0.89001939390000007</v>
      </c>
      <c r="H180" s="22">
        <v>22.094899999999999</v>
      </c>
      <c r="I180" s="117"/>
      <c r="J180" s="109">
        <v>0</v>
      </c>
      <c r="K180" s="109">
        <v>0</v>
      </c>
      <c r="L180" s="110" t="str">
        <f t="shared" si="10"/>
        <v/>
      </c>
      <c r="M180" s="91">
        <f t="shared" si="11"/>
        <v>0</v>
      </c>
    </row>
    <row r="181" spans="1:13" ht="12.75" customHeight="1" x14ac:dyDescent="0.2">
      <c r="A181" s="71" t="s">
        <v>2325</v>
      </c>
      <c r="B181" s="71" t="s">
        <v>2324</v>
      </c>
      <c r="C181" s="109">
        <v>4.885E-4</v>
      </c>
      <c r="D181" s="109">
        <v>2.297E-3</v>
      </c>
      <c r="E181" s="110">
        <f t="shared" si="8"/>
        <v>-0.7873313016978668</v>
      </c>
      <c r="F181" s="91">
        <f t="shared" si="9"/>
        <v>9.1169771809828597E-7</v>
      </c>
      <c r="G181" s="72">
        <v>0.27987263299999998</v>
      </c>
      <c r="H181" s="22">
        <v>60.005899999999997</v>
      </c>
      <c r="I181" s="117"/>
      <c r="J181" s="109">
        <v>0</v>
      </c>
      <c r="K181" s="109">
        <v>0</v>
      </c>
      <c r="L181" s="110" t="str">
        <f t="shared" si="10"/>
        <v/>
      </c>
      <c r="M181" s="91">
        <f t="shared" si="11"/>
        <v>0</v>
      </c>
    </row>
    <row r="182" spans="1:13" ht="12.75" customHeight="1" x14ac:dyDescent="0.2">
      <c r="A182" s="71" t="s">
        <v>2458</v>
      </c>
      <c r="B182" s="71" t="s">
        <v>2459</v>
      </c>
      <c r="C182" s="109">
        <v>4.707E-4</v>
      </c>
      <c r="D182" s="109">
        <v>0</v>
      </c>
      <c r="E182" s="110" t="str">
        <f t="shared" si="8"/>
        <v/>
      </c>
      <c r="F182" s="91">
        <f t="shared" si="9"/>
        <v>8.7847720759235041E-7</v>
      </c>
      <c r="G182" s="72">
        <v>3.7868632999999999E-2</v>
      </c>
      <c r="H182" s="22">
        <v>134.94655555555599</v>
      </c>
      <c r="I182" s="117"/>
      <c r="J182" s="109">
        <v>0</v>
      </c>
      <c r="K182" s="109">
        <v>0</v>
      </c>
      <c r="L182" s="110" t="str">
        <f t="shared" si="10"/>
        <v/>
      </c>
      <c r="M182" s="91">
        <f t="shared" si="11"/>
        <v>0</v>
      </c>
    </row>
    <row r="183" spans="1:13" ht="12.75" customHeight="1" x14ac:dyDescent="0.2">
      <c r="A183" s="71" t="s">
        <v>2003</v>
      </c>
      <c r="B183" s="71" t="s">
        <v>2004</v>
      </c>
      <c r="C183" s="109">
        <v>4.4480000000000002E-4</v>
      </c>
      <c r="D183" s="109">
        <v>0</v>
      </c>
      <c r="E183" s="110" t="str">
        <f t="shared" si="8"/>
        <v/>
      </c>
      <c r="F183" s="91">
        <f t="shared" si="9"/>
        <v>8.3013949848539946E-7</v>
      </c>
      <c r="G183" s="72">
        <v>0.123130169</v>
      </c>
      <c r="H183" s="22">
        <v>40.001150000000003</v>
      </c>
      <c r="I183" s="117"/>
      <c r="J183" s="109">
        <v>0</v>
      </c>
      <c r="K183" s="109">
        <v>0</v>
      </c>
      <c r="L183" s="110" t="str">
        <f t="shared" si="10"/>
        <v/>
      </c>
      <c r="M183" s="91">
        <f t="shared" si="11"/>
        <v>0</v>
      </c>
    </row>
    <row r="184" spans="1:13" ht="12.75" customHeight="1" x14ac:dyDescent="0.2">
      <c r="A184" s="71" t="s">
        <v>1520</v>
      </c>
      <c r="B184" s="71" t="s">
        <v>1315</v>
      </c>
      <c r="C184" s="109">
        <v>3.9439999999999999E-4</v>
      </c>
      <c r="D184" s="109">
        <v>0</v>
      </c>
      <c r="E184" s="110" t="str">
        <f t="shared" si="8"/>
        <v/>
      </c>
      <c r="F184" s="91">
        <f t="shared" si="9"/>
        <v>7.3607692941241345E-7</v>
      </c>
      <c r="G184" s="72">
        <v>4.0367884121174358</v>
      </c>
      <c r="H184" s="22">
        <v>113.1768</v>
      </c>
      <c r="I184" s="117"/>
      <c r="J184" s="109">
        <v>0</v>
      </c>
      <c r="K184" s="109">
        <v>0</v>
      </c>
      <c r="L184" s="110" t="str">
        <f t="shared" si="10"/>
        <v/>
      </c>
      <c r="M184" s="91">
        <f t="shared" si="11"/>
        <v>0</v>
      </c>
    </row>
    <row r="185" spans="1:13" ht="12.75" customHeight="1" x14ac:dyDescent="0.2">
      <c r="A185" s="71" t="s">
        <v>2339</v>
      </c>
      <c r="B185" s="71" t="s">
        <v>2338</v>
      </c>
      <c r="C185" s="109">
        <v>8.5019999999999996E-5</v>
      </c>
      <c r="D185" s="109">
        <v>1.2719999999999999E-3</v>
      </c>
      <c r="E185" s="110">
        <f t="shared" si="8"/>
        <v>-0.93316037735849056</v>
      </c>
      <c r="F185" s="91">
        <f t="shared" si="9"/>
        <v>1.5867459568621548E-7</v>
      </c>
      <c r="G185" s="72">
        <v>8.237721499999999E-2</v>
      </c>
      <c r="H185" s="22">
        <v>99.974050000000005</v>
      </c>
      <c r="I185" s="117"/>
      <c r="J185" s="109">
        <v>0</v>
      </c>
      <c r="K185" s="109">
        <v>0</v>
      </c>
      <c r="L185" s="110" t="str">
        <f t="shared" si="10"/>
        <v/>
      </c>
      <c r="M185" s="91">
        <f t="shared" si="11"/>
        <v>0</v>
      </c>
    </row>
    <row r="186" spans="1:13" ht="12.75" customHeight="1" x14ac:dyDescent="0.2">
      <c r="A186" s="71" t="s">
        <v>2</v>
      </c>
      <c r="B186" s="71" t="s">
        <v>1339</v>
      </c>
      <c r="C186" s="109">
        <v>0</v>
      </c>
      <c r="D186" s="109">
        <v>1.35565468</v>
      </c>
      <c r="E186" s="110">
        <f t="shared" si="8"/>
        <v>-1</v>
      </c>
      <c r="F186" s="91">
        <f t="shared" si="9"/>
        <v>0</v>
      </c>
      <c r="G186" s="72">
        <v>8.260791624657001</v>
      </c>
      <c r="H186" s="22">
        <v>78.296250000000001</v>
      </c>
      <c r="I186" s="117"/>
      <c r="J186" s="109">
        <v>3.8193062118912251</v>
      </c>
      <c r="K186" s="109">
        <v>0.47035753999999996</v>
      </c>
      <c r="L186" s="110">
        <f t="shared" si="10"/>
        <v>7.1200063506821323</v>
      </c>
      <c r="M186" s="91" t="str">
        <f t="shared" si="11"/>
        <v/>
      </c>
    </row>
    <row r="187" spans="1:13" ht="12.75" customHeight="1" x14ac:dyDescent="0.2">
      <c r="A187" s="71" t="s">
        <v>1478</v>
      </c>
      <c r="B187" s="71" t="s">
        <v>1248</v>
      </c>
      <c r="C187" s="109">
        <v>0</v>
      </c>
      <c r="D187" s="109">
        <v>1.324359872</v>
      </c>
      <c r="E187" s="110">
        <f t="shared" si="8"/>
        <v>-1</v>
      </c>
      <c r="F187" s="91">
        <f t="shared" si="9"/>
        <v>0</v>
      </c>
      <c r="G187" s="72">
        <v>8.1974048305352003</v>
      </c>
      <c r="H187" s="22">
        <v>40.8947</v>
      </c>
      <c r="I187" s="117"/>
      <c r="J187" s="109">
        <v>0</v>
      </c>
      <c r="K187" s="109">
        <v>9.9230968199999996</v>
      </c>
      <c r="L187" s="110">
        <f t="shared" si="10"/>
        <v>-1</v>
      </c>
      <c r="M187" s="91" t="str">
        <f t="shared" si="11"/>
        <v/>
      </c>
    </row>
    <row r="188" spans="1:13" ht="12.75" customHeight="1" x14ac:dyDescent="0.2">
      <c r="A188" s="71" t="s">
        <v>2205</v>
      </c>
      <c r="B188" s="71" t="s">
        <v>1329</v>
      </c>
      <c r="C188" s="109">
        <v>0</v>
      </c>
      <c r="D188" s="109">
        <v>0.37960224999999997</v>
      </c>
      <c r="E188" s="110">
        <f t="shared" si="8"/>
        <v>-1</v>
      </c>
      <c r="F188" s="91">
        <f t="shared" si="9"/>
        <v>0</v>
      </c>
      <c r="G188" s="72">
        <v>0.49199775507519999</v>
      </c>
      <c r="H188" s="22">
        <v>50.558450000000001</v>
      </c>
      <c r="I188" s="117"/>
      <c r="J188" s="109">
        <v>0</v>
      </c>
      <c r="K188" s="109">
        <v>0</v>
      </c>
      <c r="L188" s="110" t="str">
        <f t="shared" si="10"/>
        <v/>
      </c>
      <c r="M188" s="91" t="str">
        <f t="shared" si="11"/>
        <v/>
      </c>
    </row>
    <row r="189" spans="1:13" ht="12.75" customHeight="1" x14ac:dyDescent="0.2">
      <c r="A189" s="71" t="s">
        <v>1489</v>
      </c>
      <c r="B189" s="71" t="s">
        <v>1262</v>
      </c>
      <c r="C189" s="109">
        <v>0</v>
      </c>
      <c r="D189" s="109">
        <v>0.19761579999999998</v>
      </c>
      <c r="E189" s="110">
        <f t="shared" si="8"/>
        <v>-1</v>
      </c>
      <c r="F189" s="91">
        <f t="shared" si="9"/>
        <v>0</v>
      </c>
      <c r="G189" s="72">
        <v>2.7863010073979999</v>
      </c>
      <c r="H189" s="22">
        <v>50.619149999999998</v>
      </c>
      <c r="I189" s="117"/>
      <c r="J189" s="109">
        <v>0</v>
      </c>
      <c r="K189" s="109">
        <v>0</v>
      </c>
      <c r="L189" s="110" t="str">
        <f t="shared" si="10"/>
        <v/>
      </c>
      <c r="M189" s="91" t="str">
        <f t="shared" si="11"/>
        <v/>
      </c>
    </row>
    <row r="190" spans="1:13" ht="12.75" customHeight="1" x14ac:dyDescent="0.2">
      <c r="A190" s="71" t="s">
        <v>1499</v>
      </c>
      <c r="B190" s="71" t="s">
        <v>1287</v>
      </c>
      <c r="C190" s="109">
        <v>0</v>
      </c>
      <c r="D190" s="109">
        <v>0.12935125</v>
      </c>
      <c r="E190" s="110">
        <f t="shared" si="8"/>
        <v>-1</v>
      </c>
      <c r="F190" s="91">
        <f t="shared" si="9"/>
        <v>0</v>
      </c>
      <c r="G190" s="72">
        <v>0.65501377515540005</v>
      </c>
      <c r="H190" s="22">
        <v>43.889150000000001</v>
      </c>
      <c r="I190" s="117"/>
      <c r="J190" s="109">
        <v>0</v>
      </c>
      <c r="K190" s="109">
        <v>0.12900157000000001</v>
      </c>
      <c r="L190" s="110">
        <f t="shared" si="10"/>
        <v>-1</v>
      </c>
      <c r="M190" s="91" t="str">
        <f t="shared" si="11"/>
        <v/>
      </c>
    </row>
    <row r="191" spans="1:13" ht="12.75" customHeight="1" x14ac:dyDescent="0.2">
      <c r="A191" s="71" t="s">
        <v>2148</v>
      </c>
      <c r="B191" s="71" t="s">
        <v>2147</v>
      </c>
      <c r="C191" s="109">
        <v>0</v>
      </c>
      <c r="D191" s="109">
        <v>4.0202300000000003E-2</v>
      </c>
      <c r="E191" s="110">
        <f t="shared" si="8"/>
        <v>-1</v>
      </c>
      <c r="F191" s="91">
        <f t="shared" si="9"/>
        <v>0</v>
      </c>
      <c r="G191" s="72">
        <v>1.196903078938</v>
      </c>
      <c r="H191" s="22">
        <v>59.9086</v>
      </c>
      <c r="I191" s="117"/>
      <c r="J191" s="109">
        <v>0</v>
      </c>
      <c r="K191" s="109">
        <v>8.3264000000000005E-2</v>
      </c>
      <c r="L191" s="110">
        <f t="shared" si="10"/>
        <v>-1</v>
      </c>
      <c r="M191" s="91" t="str">
        <f t="shared" si="11"/>
        <v/>
      </c>
    </row>
    <row r="192" spans="1:13" ht="12.75" customHeight="1" x14ac:dyDescent="0.2">
      <c r="A192" s="71" t="s">
        <v>1940</v>
      </c>
      <c r="B192" s="71" t="s">
        <v>941</v>
      </c>
      <c r="C192" s="109">
        <v>0</v>
      </c>
      <c r="D192" s="109">
        <v>2.5080000000000002E-2</v>
      </c>
      <c r="E192" s="110">
        <f t="shared" si="8"/>
        <v>-1</v>
      </c>
      <c r="F192" s="91">
        <f t="shared" si="9"/>
        <v>0</v>
      </c>
      <c r="G192" s="72">
        <v>2.8921491499999998</v>
      </c>
      <c r="H192" s="22">
        <v>47.799399999999999</v>
      </c>
      <c r="I192" s="117"/>
      <c r="J192" s="109">
        <v>0</v>
      </c>
      <c r="K192" s="109">
        <v>5.0134919999999999E-2</v>
      </c>
      <c r="L192" s="110">
        <f t="shared" si="10"/>
        <v>-1</v>
      </c>
      <c r="M192" s="91" t="str">
        <f t="shared" si="11"/>
        <v/>
      </c>
    </row>
    <row r="193" spans="1:13" ht="12.75" customHeight="1" x14ac:dyDescent="0.2">
      <c r="A193" s="71" t="s">
        <v>1933</v>
      </c>
      <c r="B193" s="71" t="s">
        <v>934</v>
      </c>
      <c r="C193" s="109">
        <v>0</v>
      </c>
      <c r="D193" s="109">
        <v>2.1784950000000001E-2</v>
      </c>
      <c r="E193" s="110">
        <f t="shared" si="8"/>
        <v>-1</v>
      </c>
      <c r="F193" s="91">
        <f t="shared" si="9"/>
        <v>0</v>
      </c>
      <c r="G193" s="72">
        <v>4.3914452000000006</v>
      </c>
      <c r="H193" s="22">
        <v>49.693849999999998</v>
      </c>
      <c r="I193" s="117"/>
      <c r="J193" s="109">
        <v>0</v>
      </c>
      <c r="K193" s="109">
        <v>0</v>
      </c>
      <c r="L193" s="110" t="str">
        <f t="shared" si="10"/>
        <v/>
      </c>
      <c r="M193" s="91" t="str">
        <f t="shared" si="11"/>
        <v/>
      </c>
    </row>
    <row r="194" spans="1:13" ht="12.75" customHeight="1" x14ac:dyDescent="0.2">
      <c r="A194" s="71" t="s">
        <v>1494</v>
      </c>
      <c r="B194" s="71" t="s">
        <v>1268</v>
      </c>
      <c r="C194" s="109">
        <v>0</v>
      </c>
      <c r="D194" s="109">
        <v>1.1786E-2</v>
      </c>
      <c r="E194" s="110">
        <f t="shared" si="8"/>
        <v>-1</v>
      </c>
      <c r="F194" s="91">
        <f t="shared" si="9"/>
        <v>0</v>
      </c>
      <c r="G194" s="72">
        <v>4.0945105327678002</v>
      </c>
      <c r="H194" s="22">
        <v>28.7195</v>
      </c>
      <c r="I194" s="117"/>
      <c r="J194" s="109">
        <v>0</v>
      </c>
      <c r="K194" s="109">
        <v>0</v>
      </c>
      <c r="L194" s="110" t="str">
        <f t="shared" si="10"/>
        <v/>
      </c>
      <c r="M194" s="91" t="str">
        <f t="shared" si="11"/>
        <v/>
      </c>
    </row>
    <row r="195" spans="1:13" ht="12.75" customHeight="1" x14ac:dyDescent="0.2">
      <c r="A195" s="71" t="s">
        <v>2180</v>
      </c>
      <c r="B195" s="71" t="s">
        <v>1288</v>
      </c>
      <c r="C195" s="109">
        <v>0</v>
      </c>
      <c r="D195" s="109">
        <v>1.0359450000000001E-2</v>
      </c>
      <c r="E195" s="110">
        <f t="shared" si="8"/>
        <v>-1</v>
      </c>
      <c r="F195" s="91">
        <f t="shared" si="9"/>
        <v>0</v>
      </c>
      <c r="G195" s="72">
        <v>0.31633196420100002</v>
      </c>
      <c r="H195" s="22">
        <v>105.61175</v>
      </c>
      <c r="I195" s="117"/>
      <c r="J195" s="109">
        <v>0</v>
      </c>
      <c r="K195" s="109">
        <v>3.3600000000000001E-3</v>
      </c>
      <c r="L195" s="110">
        <f t="shared" si="10"/>
        <v>-1</v>
      </c>
      <c r="M195" s="91" t="str">
        <f t="shared" si="11"/>
        <v/>
      </c>
    </row>
    <row r="196" spans="1:13" ht="12.75" customHeight="1" x14ac:dyDescent="0.2">
      <c r="A196" s="71" t="s">
        <v>1937</v>
      </c>
      <c r="B196" s="71" t="s">
        <v>938</v>
      </c>
      <c r="C196" s="109">
        <v>0</v>
      </c>
      <c r="D196" s="109">
        <v>1.015802E-2</v>
      </c>
      <c r="E196" s="110">
        <f t="shared" si="8"/>
        <v>-1</v>
      </c>
      <c r="F196" s="91">
        <f t="shared" si="9"/>
        <v>0</v>
      </c>
      <c r="G196" s="72">
        <v>3.5466290800000002</v>
      </c>
      <c r="H196" s="22">
        <v>49.861899999999999</v>
      </c>
      <c r="I196" s="117"/>
      <c r="J196" s="109">
        <v>0</v>
      </c>
      <c r="K196" s="109">
        <v>0</v>
      </c>
      <c r="L196" s="110" t="str">
        <f t="shared" si="10"/>
        <v/>
      </c>
      <c r="M196" s="91" t="str">
        <f t="shared" si="11"/>
        <v/>
      </c>
    </row>
    <row r="197" spans="1:13" ht="12.75" customHeight="1" x14ac:dyDescent="0.2">
      <c r="A197" s="71" t="s">
        <v>2329</v>
      </c>
      <c r="B197" s="71" t="s">
        <v>2328</v>
      </c>
      <c r="C197" s="109">
        <v>0</v>
      </c>
      <c r="D197" s="109">
        <v>7.6716000000000006E-3</v>
      </c>
      <c r="E197" s="110">
        <f t="shared" si="8"/>
        <v>-1</v>
      </c>
      <c r="F197" s="91">
        <f t="shared" si="9"/>
        <v>0</v>
      </c>
      <c r="G197" s="72">
        <v>0.105989238</v>
      </c>
      <c r="H197" s="22">
        <v>75.003699999999995</v>
      </c>
      <c r="I197" s="117"/>
      <c r="J197" s="109">
        <v>0</v>
      </c>
      <c r="K197" s="109">
        <v>0</v>
      </c>
      <c r="L197" s="110" t="str">
        <f t="shared" si="10"/>
        <v/>
      </c>
      <c r="M197" s="91" t="str">
        <f t="shared" si="11"/>
        <v/>
      </c>
    </row>
    <row r="198" spans="1:13" ht="12.75" customHeight="1" x14ac:dyDescent="0.2">
      <c r="A198" s="71" t="s">
        <v>2335</v>
      </c>
      <c r="B198" s="71" t="s">
        <v>2334</v>
      </c>
      <c r="C198" s="109">
        <v>0</v>
      </c>
      <c r="D198" s="109">
        <v>3.8995000000000002E-3</v>
      </c>
      <c r="E198" s="110">
        <f t="shared" si="8"/>
        <v>-1</v>
      </c>
      <c r="F198" s="91">
        <f t="shared" si="9"/>
        <v>0</v>
      </c>
      <c r="G198" s="72">
        <v>1.1334406999999999E-2</v>
      </c>
      <c r="H198" s="22">
        <v>79.995199999999997</v>
      </c>
      <c r="I198" s="117"/>
      <c r="J198" s="109">
        <v>0</v>
      </c>
      <c r="K198" s="109">
        <v>0</v>
      </c>
      <c r="L198" s="110" t="str">
        <f t="shared" si="10"/>
        <v/>
      </c>
      <c r="M198" s="91" t="str">
        <f t="shared" si="11"/>
        <v/>
      </c>
    </row>
    <row r="199" spans="1:13" ht="12.75" customHeight="1" x14ac:dyDescent="0.2">
      <c r="A199" s="71" t="s">
        <v>2619</v>
      </c>
      <c r="B199" s="71" t="s">
        <v>2620</v>
      </c>
      <c r="C199" s="109">
        <v>0</v>
      </c>
      <c r="D199" s="109">
        <v>3.552E-3</v>
      </c>
      <c r="E199" s="110">
        <f t="shared" ref="E199:E262" si="12">IF(ISERROR(C199/D199-1),"",IF((C199/D199-1)&gt;10000%,"",C199/D199-1))</f>
        <v>-1</v>
      </c>
      <c r="F199" s="91">
        <f t="shared" ref="F199:F262" si="13">C199/$C$277</f>
        <v>0</v>
      </c>
      <c r="G199" s="72">
        <v>0.84406800179399999</v>
      </c>
      <c r="H199" s="22">
        <v>12.477399999999999</v>
      </c>
      <c r="I199" s="117"/>
      <c r="J199" s="109">
        <v>0</v>
      </c>
      <c r="K199" s="109">
        <v>0</v>
      </c>
      <c r="L199" s="110" t="str">
        <f t="shared" ref="L199:L262" si="14">IF(ISERROR(J199/K199-1),"",IF((J199/K199-1)&gt;10000%,"",J199/K199-1))</f>
        <v/>
      </c>
      <c r="M199" s="91" t="str">
        <f t="shared" ref="M199:M262" si="15">IF(ISERROR(J199/C199),"",IF(J199/C199&gt;10000%,"",J199/C199))</f>
        <v/>
      </c>
    </row>
    <row r="200" spans="1:13" ht="12.75" customHeight="1" x14ac:dyDescent="0.2">
      <c r="A200" s="71" t="s">
        <v>2538</v>
      </c>
      <c r="B200" s="71" t="s">
        <v>2539</v>
      </c>
      <c r="C200" s="109">
        <v>0</v>
      </c>
      <c r="D200" s="109">
        <v>2.7735199999999998E-3</v>
      </c>
      <c r="E200" s="110">
        <f t="shared" si="12"/>
        <v>-1</v>
      </c>
      <c r="F200" s="91">
        <f t="shared" si="13"/>
        <v>0</v>
      </c>
      <c r="G200" s="72">
        <v>1.0603023E-2</v>
      </c>
      <c r="H200" s="22">
        <v>123.6735</v>
      </c>
      <c r="I200" s="117"/>
      <c r="J200" s="109">
        <v>0</v>
      </c>
      <c r="K200" s="109">
        <v>0</v>
      </c>
      <c r="L200" s="110" t="str">
        <f t="shared" si="14"/>
        <v/>
      </c>
      <c r="M200" s="91" t="str">
        <f t="shared" si="15"/>
        <v/>
      </c>
    </row>
    <row r="201" spans="1:13" ht="12.75" customHeight="1" x14ac:dyDescent="0.2">
      <c r="A201" s="71" t="s">
        <v>2154</v>
      </c>
      <c r="B201" s="71" t="s">
        <v>2153</v>
      </c>
      <c r="C201" s="109">
        <v>0</v>
      </c>
      <c r="D201" s="109">
        <v>2.4629999999999999E-3</v>
      </c>
      <c r="E201" s="110">
        <f t="shared" si="12"/>
        <v>-1</v>
      </c>
      <c r="F201" s="91">
        <f t="shared" si="13"/>
        <v>0</v>
      </c>
      <c r="G201" s="72">
        <v>0.74249349727399994</v>
      </c>
      <c r="H201" s="22">
        <v>145.51415</v>
      </c>
      <c r="I201" s="117"/>
      <c r="J201" s="109">
        <v>4.5888E-4</v>
      </c>
      <c r="K201" s="109">
        <v>1.1189299999999999E-2</v>
      </c>
      <c r="L201" s="110">
        <f t="shared" si="14"/>
        <v>-0.95898939165095221</v>
      </c>
      <c r="M201" s="91" t="str">
        <f t="shared" si="15"/>
        <v/>
      </c>
    </row>
    <row r="202" spans="1:13" ht="12.75" customHeight="1" x14ac:dyDescent="0.2">
      <c r="A202" s="71" t="s">
        <v>2754</v>
      </c>
      <c r="B202" s="71" t="s">
        <v>2743</v>
      </c>
      <c r="C202" s="109">
        <v>0</v>
      </c>
      <c r="D202" s="109">
        <v>1.5156E-3</v>
      </c>
      <c r="E202" s="110">
        <f t="shared" si="12"/>
        <v>-1</v>
      </c>
      <c r="F202" s="91">
        <f t="shared" si="13"/>
        <v>0</v>
      </c>
      <c r="G202" s="72">
        <v>7.9113869999999989E-3</v>
      </c>
      <c r="H202" s="22">
        <v>76.580200000000005</v>
      </c>
      <c r="I202" s="117"/>
      <c r="J202" s="109">
        <v>0</v>
      </c>
      <c r="K202" s="109">
        <v>0</v>
      </c>
      <c r="L202" s="110" t="str">
        <f t="shared" si="14"/>
        <v/>
      </c>
      <c r="M202" s="91" t="str">
        <f t="shared" si="15"/>
        <v/>
      </c>
    </row>
    <row r="203" spans="1:13" ht="12.75" customHeight="1" x14ac:dyDescent="0.2">
      <c r="A203" s="71" t="s">
        <v>2007</v>
      </c>
      <c r="B203" s="71" t="s">
        <v>2008</v>
      </c>
      <c r="C203" s="109">
        <v>0</v>
      </c>
      <c r="D203" s="109">
        <v>1.2857999999999999E-3</v>
      </c>
      <c r="E203" s="110">
        <f t="shared" si="12"/>
        <v>-1</v>
      </c>
      <c r="F203" s="91">
        <f t="shared" si="13"/>
        <v>0</v>
      </c>
      <c r="G203" s="72">
        <v>3.2607509E-2</v>
      </c>
      <c r="H203" s="22">
        <v>40.004100000000001</v>
      </c>
      <c r="I203" s="117"/>
      <c r="J203" s="109">
        <v>0</v>
      </c>
      <c r="K203" s="109">
        <v>0</v>
      </c>
      <c r="L203" s="110" t="str">
        <f t="shared" si="14"/>
        <v/>
      </c>
      <c r="M203" s="91" t="str">
        <f t="shared" si="15"/>
        <v/>
      </c>
    </row>
    <row r="204" spans="1:13" ht="12.75" customHeight="1" x14ac:dyDescent="0.2">
      <c r="A204" s="71" t="s">
        <v>1372</v>
      </c>
      <c r="B204" s="71" t="s">
        <v>1229</v>
      </c>
      <c r="C204" s="109">
        <v>0</v>
      </c>
      <c r="D204" s="109">
        <v>9.7050000000000001E-4</v>
      </c>
      <c r="E204" s="110">
        <f t="shared" si="12"/>
        <v>-1</v>
      </c>
      <c r="F204" s="91">
        <f t="shared" si="13"/>
        <v>0</v>
      </c>
      <c r="G204" s="72">
        <v>2.1819027862475999</v>
      </c>
      <c r="H204" s="22">
        <v>28.857199999999999</v>
      </c>
      <c r="I204" s="117"/>
      <c r="J204" s="109">
        <v>0</v>
      </c>
      <c r="K204" s="109">
        <v>0</v>
      </c>
      <c r="L204" s="110" t="str">
        <f t="shared" si="14"/>
        <v/>
      </c>
      <c r="M204" s="91" t="str">
        <f t="shared" si="15"/>
        <v/>
      </c>
    </row>
    <row r="205" spans="1:13" ht="12.75" customHeight="1" x14ac:dyDescent="0.2">
      <c r="A205" s="71" t="s">
        <v>2755</v>
      </c>
      <c r="B205" s="71" t="s">
        <v>2744</v>
      </c>
      <c r="C205" s="109">
        <v>0</v>
      </c>
      <c r="D205" s="109">
        <v>9.3000000000000005E-4</v>
      </c>
      <c r="E205" s="110">
        <f t="shared" si="12"/>
        <v>-1</v>
      </c>
      <c r="F205" s="91">
        <f t="shared" si="13"/>
        <v>0</v>
      </c>
      <c r="G205" s="72">
        <v>2.3352252E-2</v>
      </c>
      <c r="H205" s="22">
        <v>149.9522</v>
      </c>
      <c r="I205" s="117"/>
      <c r="J205" s="109">
        <v>0</v>
      </c>
      <c r="K205" s="109">
        <v>0</v>
      </c>
      <c r="L205" s="110" t="str">
        <f t="shared" si="14"/>
        <v/>
      </c>
      <c r="M205" s="91" t="str">
        <f t="shared" si="15"/>
        <v/>
      </c>
    </row>
    <row r="206" spans="1:13" ht="12.75" customHeight="1" x14ac:dyDescent="0.2">
      <c r="A206" s="71" t="s">
        <v>2201</v>
      </c>
      <c r="B206" s="71" t="s">
        <v>1328</v>
      </c>
      <c r="C206" s="109">
        <v>0</v>
      </c>
      <c r="D206" s="109">
        <v>8.2897000000000005E-4</v>
      </c>
      <c r="E206" s="110">
        <f t="shared" si="12"/>
        <v>-1</v>
      </c>
      <c r="F206" s="91">
        <f t="shared" si="13"/>
        <v>0</v>
      </c>
      <c r="G206" s="72">
        <v>0.45460552824630002</v>
      </c>
      <c r="H206" s="22">
        <v>55.866050000000001</v>
      </c>
      <c r="I206" s="117"/>
      <c r="J206" s="109">
        <v>0</v>
      </c>
      <c r="K206" s="109">
        <v>0</v>
      </c>
      <c r="L206" s="110" t="str">
        <f t="shared" si="14"/>
        <v/>
      </c>
      <c r="M206" s="91" t="str">
        <f t="shared" si="15"/>
        <v/>
      </c>
    </row>
    <row r="207" spans="1:13" ht="12.75" customHeight="1" x14ac:dyDescent="0.2">
      <c r="A207" s="71" t="s">
        <v>1511</v>
      </c>
      <c r="B207" s="71" t="s">
        <v>1310</v>
      </c>
      <c r="C207" s="109">
        <v>0</v>
      </c>
      <c r="D207" s="109">
        <v>7.3499999999999998E-4</v>
      </c>
      <c r="E207" s="110">
        <f t="shared" si="12"/>
        <v>-1</v>
      </c>
      <c r="F207" s="91">
        <f t="shared" si="13"/>
        <v>0</v>
      </c>
      <c r="G207" s="72">
        <v>5.6645588349816993</v>
      </c>
      <c r="H207" s="22">
        <v>67.516400000000004</v>
      </c>
      <c r="I207" s="117"/>
      <c r="J207" s="109">
        <v>0</v>
      </c>
      <c r="K207" s="109">
        <v>0</v>
      </c>
      <c r="L207" s="110" t="str">
        <f t="shared" si="14"/>
        <v/>
      </c>
      <c r="M207" s="91" t="str">
        <f t="shared" si="15"/>
        <v/>
      </c>
    </row>
    <row r="208" spans="1:13" ht="12.75" customHeight="1" x14ac:dyDescent="0.2">
      <c r="A208" s="71" t="s">
        <v>1506</v>
      </c>
      <c r="B208" s="71" t="s">
        <v>1300</v>
      </c>
      <c r="C208" s="109">
        <v>0</v>
      </c>
      <c r="D208" s="109">
        <v>6.5514999999999996E-4</v>
      </c>
      <c r="E208" s="110">
        <f t="shared" si="12"/>
        <v>-1</v>
      </c>
      <c r="F208" s="91">
        <f t="shared" si="13"/>
        <v>0</v>
      </c>
      <c r="G208" s="72">
        <v>7.0149062751300006E-2</v>
      </c>
      <c r="H208" s="22">
        <v>80.956000000000003</v>
      </c>
      <c r="I208" s="117"/>
      <c r="J208" s="109">
        <v>0</v>
      </c>
      <c r="K208" s="109">
        <v>0</v>
      </c>
      <c r="L208" s="110" t="str">
        <f t="shared" si="14"/>
        <v/>
      </c>
      <c r="M208" s="91" t="str">
        <f t="shared" si="15"/>
        <v/>
      </c>
    </row>
    <row r="209" spans="1:13" ht="12.75" customHeight="1" x14ac:dyDescent="0.2">
      <c r="A209" s="71" t="s">
        <v>2464</v>
      </c>
      <c r="B209" s="71" t="s">
        <v>2465</v>
      </c>
      <c r="C209" s="109">
        <v>0</v>
      </c>
      <c r="D209" s="109">
        <v>5.4047999999999998E-4</v>
      </c>
      <c r="E209" s="110">
        <f t="shared" si="12"/>
        <v>-1</v>
      </c>
      <c r="F209" s="91">
        <f t="shared" si="13"/>
        <v>0</v>
      </c>
      <c r="G209" s="72">
        <v>5.0656720000000002E-2</v>
      </c>
      <c r="H209" s="22">
        <v>50.004100000000001</v>
      </c>
      <c r="I209" s="117"/>
      <c r="J209" s="109">
        <v>0</v>
      </c>
      <c r="K209" s="109">
        <v>0</v>
      </c>
      <c r="L209" s="110" t="str">
        <f t="shared" si="14"/>
        <v/>
      </c>
      <c r="M209" s="91" t="str">
        <f t="shared" si="15"/>
        <v/>
      </c>
    </row>
    <row r="210" spans="1:13" ht="12.75" customHeight="1" x14ac:dyDescent="0.2">
      <c r="A210" s="71" t="s">
        <v>2199</v>
      </c>
      <c r="B210" s="71" t="s">
        <v>1274</v>
      </c>
      <c r="C210" s="109">
        <v>0</v>
      </c>
      <c r="D210" s="109">
        <v>2.6726000000000001E-4</v>
      </c>
      <c r="E210" s="110">
        <f t="shared" si="12"/>
        <v>-1</v>
      </c>
      <c r="F210" s="91">
        <f t="shared" si="13"/>
        <v>0</v>
      </c>
      <c r="G210" s="72">
        <v>0.25645053379880001</v>
      </c>
      <c r="H210" s="22">
        <v>195.67495</v>
      </c>
      <c r="I210" s="117"/>
      <c r="J210" s="109">
        <v>0</v>
      </c>
      <c r="K210" s="109">
        <v>0</v>
      </c>
      <c r="L210" s="110" t="str">
        <f t="shared" si="14"/>
        <v/>
      </c>
      <c r="M210" s="91" t="str">
        <f t="shared" si="15"/>
        <v/>
      </c>
    </row>
    <row r="211" spans="1:13" ht="12.75" customHeight="1" x14ac:dyDescent="0.2">
      <c r="A211" s="71" t="s">
        <v>1526</v>
      </c>
      <c r="B211" s="71" t="s">
        <v>1321</v>
      </c>
      <c r="C211" s="109">
        <v>0</v>
      </c>
      <c r="D211" s="109">
        <v>1.5644999999999998E-4</v>
      </c>
      <c r="E211" s="110">
        <f t="shared" si="12"/>
        <v>-1</v>
      </c>
      <c r="F211" s="91">
        <f t="shared" si="13"/>
        <v>0</v>
      </c>
      <c r="G211" s="72">
        <v>4.4157950421499996E-2</v>
      </c>
      <c r="H211" s="22">
        <v>61.835700000000003</v>
      </c>
      <c r="I211" s="117"/>
      <c r="J211" s="109">
        <v>0</v>
      </c>
      <c r="K211" s="109">
        <v>0</v>
      </c>
      <c r="L211" s="110" t="str">
        <f t="shared" si="14"/>
        <v/>
      </c>
      <c r="M211" s="91" t="str">
        <f t="shared" si="15"/>
        <v/>
      </c>
    </row>
    <row r="212" spans="1:13" ht="12.75" customHeight="1" x14ac:dyDescent="0.2">
      <c r="A212" s="71" t="s">
        <v>1529</v>
      </c>
      <c r="B212" s="71" t="s">
        <v>1324</v>
      </c>
      <c r="C212" s="109">
        <v>0</v>
      </c>
      <c r="D212" s="109">
        <v>5.4559999999999999E-5</v>
      </c>
      <c r="E212" s="110">
        <f t="shared" si="12"/>
        <v>-1</v>
      </c>
      <c r="F212" s="91">
        <f t="shared" si="13"/>
        <v>0</v>
      </c>
      <c r="G212" s="72">
        <v>6.4398329228799997E-2</v>
      </c>
      <c r="H212" s="22">
        <v>119.8954</v>
      </c>
      <c r="I212" s="117"/>
      <c r="J212" s="109">
        <v>0</v>
      </c>
      <c r="K212" s="109">
        <v>0</v>
      </c>
      <c r="L212" s="110" t="str">
        <f t="shared" si="14"/>
        <v/>
      </c>
      <c r="M212" s="91" t="str">
        <f t="shared" si="15"/>
        <v/>
      </c>
    </row>
    <row r="213" spans="1:13" ht="12.75" customHeight="1" x14ac:dyDescent="0.2">
      <c r="A213" s="71" t="s">
        <v>1528</v>
      </c>
      <c r="B213" s="71" t="s">
        <v>1323</v>
      </c>
      <c r="C213" s="109">
        <v>0</v>
      </c>
      <c r="D213" s="109">
        <v>5.2799999999999996E-5</v>
      </c>
      <c r="E213" s="110">
        <f t="shared" si="12"/>
        <v>-1</v>
      </c>
      <c r="F213" s="91">
        <f t="shared" si="13"/>
        <v>0</v>
      </c>
      <c r="G213" s="72">
        <v>8.7171014318400006E-2</v>
      </c>
      <c r="H213" s="22">
        <v>53.387549999999997</v>
      </c>
      <c r="I213" s="117"/>
      <c r="J213" s="109">
        <v>0</v>
      </c>
      <c r="K213" s="109">
        <v>0</v>
      </c>
      <c r="L213" s="110" t="str">
        <f t="shared" si="14"/>
        <v/>
      </c>
      <c r="M213" s="91" t="str">
        <f t="shared" si="15"/>
        <v/>
      </c>
    </row>
    <row r="214" spans="1:13" ht="12.75" customHeight="1" x14ac:dyDescent="0.2">
      <c r="A214" s="71" t="s">
        <v>2615</v>
      </c>
      <c r="B214" s="71" t="s">
        <v>2616</v>
      </c>
      <c r="C214" s="109">
        <v>0</v>
      </c>
      <c r="D214" s="109">
        <v>9.6500000000000008E-6</v>
      </c>
      <c r="E214" s="110">
        <f t="shared" si="12"/>
        <v>-1</v>
      </c>
      <c r="F214" s="91">
        <f t="shared" si="13"/>
        <v>0</v>
      </c>
      <c r="G214" s="72">
        <v>0.48510364623040003</v>
      </c>
      <c r="H214" s="22">
        <v>17.542200000000001</v>
      </c>
      <c r="I214" s="117"/>
      <c r="J214" s="109">
        <v>0</v>
      </c>
      <c r="K214" s="109">
        <v>0</v>
      </c>
      <c r="L214" s="110" t="str">
        <f t="shared" si="14"/>
        <v/>
      </c>
      <c r="M214" s="91" t="str">
        <f t="shared" si="15"/>
        <v/>
      </c>
    </row>
    <row r="215" spans="1:13" ht="12.75" customHeight="1" x14ac:dyDescent="0.2">
      <c r="A215" s="71" t="s">
        <v>1524</v>
      </c>
      <c r="B215" s="71" t="s">
        <v>1319</v>
      </c>
      <c r="C215" s="109">
        <v>0</v>
      </c>
      <c r="D215" s="109">
        <v>0</v>
      </c>
      <c r="E215" s="110" t="str">
        <f t="shared" si="12"/>
        <v/>
      </c>
      <c r="F215" s="91">
        <f t="shared" si="13"/>
        <v>0</v>
      </c>
      <c r="G215" s="72">
        <v>0.77448834815180001</v>
      </c>
      <c r="H215" s="22">
        <v>129.21940000000001</v>
      </c>
      <c r="I215" s="117"/>
      <c r="J215" s="109">
        <v>0</v>
      </c>
      <c r="K215" s="109">
        <v>0</v>
      </c>
      <c r="L215" s="110" t="str">
        <f t="shared" si="14"/>
        <v/>
      </c>
      <c r="M215" s="91" t="str">
        <f t="shared" si="15"/>
        <v/>
      </c>
    </row>
    <row r="216" spans="1:13" ht="12.75" customHeight="1" x14ac:dyDescent="0.2">
      <c r="A216" s="71" t="s">
        <v>2542</v>
      </c>
      <c r="B216" s="71" t="s">
        <v>2543</v>
      </c>
      <c r="C216" s="109">
        <v>0</v>
      </c>
      <c r="D216" s="109">
        <v>0</v>
      </c>
      <c r="E216" s="110" t="str">
        <f t="shared" si="12"/>
        <v/>
      </c>
      <c r="F216" s="91">
        <f t="shared" si="13"/>
        <v>0</v>
      </c>
      <c r="G216" s="72">
        <v>4.5517313999999996E-2</v>
      </c>
      <c r="H216" s="22">
        <v>198.01947368421099</v>
      </c>
      <c r="I216" s="117"/>
      <c r="J216" s="109">
        <v>0</v>
      </c>
      <c r="K216" s="109">
        <v>0</v>
      </c>
      <c r="L216" s="110" t="str">
        <f t="shared" si="14"/>
        <v/>
      </c>
      <c r="M216" s="91" t="str">
        <f t="shared" si="15"/>
        <v/>
      </c>
    </row>
    <row r="217" spans="1:13" ht="12.75" customHeight="1" x14ac:dyDescent="0.2">
      <c r="A217" s="71" t="s">
        <v>2540</v>
      </c>
      <c r="B217" s="71" t="s">
        <v>2541</v>
      </c>
      <c r="C217" s="109">
        <v>0</v>
      </c>
      <c r="D217" s="109">
        <v>0</v>
      </c>
      <c r="E217" s="110" t="str">
        <f t="shared" si="12"/>
        <v/>
      </c>
      <c r="F217" s="91">
        <f t="shared" si="13"/>
        <v>0</v>
      </c>
      <c r="G217" s="72">
        <v>9.1624363E-2</v>
      </c>
      <c r="H217" s="22">
        <v>139.88468421052599</v>
      </c>
      <c r="I217" s="117"/>
      <c r="J217" s="109">
        <v>0</v>
      </c>
      <c r="K217" s="109">
        <v>0</v>
      </c>
      <c r="L217" s="110" t="str">
        <f t="shared" si="14"/>
        <v/>
      </c>
      <c r="M217" s="91" t="str">
        <f t="shared" si="15"/>
        <v/>
      </c>
    </row>
    <row r="218" spans="1:13" ht="12.75" customHeight="1" x14ac:dyDescent="0.2">
      <c r="A218" s="71" t="s">
        <v>2164</v>
      </c>
      <c r="B218" s="71" t="s">
        <v>2163</v>
      </c>
      <c r="C218" s="109">
        <v>0</v>
      </c>
      <c r="D218" s="109">
        <v>0</v>
      </c>
      <c r="E218" s="110" t="str">
        <f t="shared" si="12"/>
        <v/>
      </c>
      <c r="F218" s="91">
        <f t="shared" si="13"/>
        <v>0</v>
      </c>
      <c r="G218" s="72">
        <v>2.154225008988</v>
      </c>
      <c r="H218" s="22">
        <v>47.585650000000001</v>
      </c>
      <c r="I218" s="117"/>
      <c r="J218" s="109">
        <v>0</v>
      </c>
      <c r="K218" s="109">
        <v>0</v>
      </c>
      <c r="L218" s="110" t="str">
        <f t="shared" si="14"/>
        <v/>
      </c>
      <c r="M218" s="91" t="str">
        <f t="shared" si="15"/>
        <v/>
      </c>
    </row>
    <row r="219" spans="1:13" ht="12.75" customHeight="1" x14ac:dyDescent="0.2">
      <c r="A219" s="71" t="s">
        <v>2476</v>
      </c>
      <c r="B219" s="71" t="s">
        <v>2477</v>
      </c>
      <c r="C219" s="109">
        <v>0</v>
      </c>
      <c r="D219" s="109">
        <v>0</v>
      </c>
      <c r="E219" s="110" t="str">
        <f t="shared" si="12"/>
        <v/>
      </c>
      <c r="F219" s="91">
        <f t="shared" si="13"/>
        <v>0</v>
      </c>
      <c r="G219" s="72">
        <v>1.3715899999999998E-4</v>
      </c>
      <c r="H219" s="22">
        <v>100.0112</v>
      </c>
      <c r="I219" s="117"/>
      <c r="J219" s="109">
        <v>0</v>
      </c>
      <c r="K219" s="109">
        <v>0</v>
      </c>
      <c r="L219" s="110" t="str">
        <f t="shared" si="14"/>
        <v/>
      </c>
      <c r="M219" s="91" t="str">
        <f t="shared" si="15"/>
        <v/>
      </c>
    </row>
    <row r="220" spans="1:13" ht="12.75" customHeight="1" x14ac:dyDescent="0.2">
      <c r="A220" s="71" t="s">
        <v>1479</v>
      </c>
      <c r="B220" s="71" t="s">
        <v>1249</v>
      </c>
      <c r="C220" s="109">
        <v>0</v>
      </c>
      <c r="D220" s="109">
        <v>0</v>
      </c>
      <c r="E220" s="110" t="str">
        <f t="shared" si="12"/>
        <v/>
      </c>
      <c r="F220" s="91">
        <f t="shared" si="13"/>
        <v>0</v>
      </c>
      <c r="G220" s="72">
        <v>0.46023268109580001</v>
      </c>
      <c r="H220" s="22">
        <v>73.069749999999999</v>
      </c>
      <c r="I220" s="117"/>
      <c r="J220" s="109">
        <v>0</v>
      </c>
      <c r="K220" s="109">
        <v>0</v>
      </c>
      <c r="L220" s="110" t="str">
        <f t="shared" si="14"/>
        <v/>
      </c>
      <c r="M220" s="91" t="str">
        <f t="shared" si="15"/>
        <v/>
      </c>
    </row>
    <row r="221" spans="1:13" ht="12.75" customHeight="1" x14ac:dyDescent="0.2">
      <c r="A221" s="71" t="s">
        <v>1346</v>
      </c>
      <c r="B221" s="71" t="s">
        <v>1192</v>
      </c>
      <c r="C221" s="109">
        <v>0</v>
      </c>
      <c r="D221" s="109">
        <v>0</v>
      </c>
      <c r="E221" s="110" t="str">
        <f t="shared" si="12"/>
        <v/>
      </c>
      <c r="F221" s="91">
        <f t="shared" si="13"/>
        <v>0</v>
      </c>
      <c r="G221" s="72">
        <v>0.79612729504560009</v>
      </c>
      <c r="H221" s="22">
        <v>84.359099999999998</v>
      </c>
      <c r="I221" s="117"/>
      <c r="J221" s="109">
        <v>0</v>
      </c>
      <c r="K221" s="109">
        <v>0</v>
      </c>
      <c r="L221" s="110" t="str">
        <f t="shared" si="14"/>
        <v/>
      </c>
      <c r="M221" s="91" t="str">
        <f t="shared" si="15"/>
        <v/>
      </c>
    </row>
    <row r="222" spans="1:13" ht="12.75" customHeight="1" x14ac:dyDescent="0.2">
      <c r="A222" s="71" t="s">
        <v>2210</v>
      </c>
      <c r="B222" s="71" t="s">
        <v>1270</v>
      </c>
      <c r="C222" s="109">
        <v>0</v>
      </c>
      <c r="D222" s="109">
        <v>0</v>
      </c>
      <c r="E222" s="110" t="str">
        <f t="shared" si="12"/>
        <v/>
      </c>
      <c r="F222" s="91">
        <f t="shared" si="13"/>
        <v>0</v>
      </c>
      <c r="G222" s="72">
        <v>2.0924894869458002</v>
      </c>
      <c r="H222" s="22">
        <v>109.73985</v>
      </c>
      <c r="I222" s="117"/>
      <c r="J222" s="109">
        <v>0</v>
      </c>
      <c r="K222" s="109">
        <v>0</v>
      </c>
      <c r="L222" s="110" t="str">
        <f t="shared" si="14"/>
        <v/>
      </c>
      <c r="M222" s="91" t="str">
        <f t="shared" si="15"/>
        <v/>
      </c>
    </row>
    <row r="223" spans="1:13" ht="12.75" customHeight="1" x14ac:dyDescent="0.2">
      <c r="A223" s="71" t="s">
        <v>1</v>
      </c>
      <c r="B223" s="71" t="s">
        <v>1331</v>
      </c>
      <c r="C223" s="109">
        <v>0</v>
      </c>
      <c r="D223" s="109">
        <v>0</v>
      </c>
      <c r="E223" s="110" t="str">
        <f t="shared" si="12"/>
        <v/>
      </c>
      <c r="F223" s="91">
        <f t="shared" si="13"/>
        <v>0</v>
      </c>
      <c r="G223" s="72">
        <v>0.29272225831280002</v>
      </c>
      <c r="H223" s="22">
        <v>65.394499999999994</v>
      </c>
      <c r="I223" s="117"/>
      <c r="J223" s="109">
        <v>0</v>
      </c>
      <c r="K223" s="109">
        <v>0</v>
      </c>
      <c r="L223" s="110" t="str">
        <f t="shared" si="14"/>
        <v/>
      </c>
      <c r="M223" s="91" t="str">
        <f t="shared" si="15"/>
        <v/>
      </c>
    </row>
    <row r="224" spans="1:13" ht="12.75" customHeight="1" x14ac:dyDescent="0.2">
      <c r="A224" s="71" t="s">
        <v>2524</v>
      </c>
      <c r="B224" s="71" t="s">
        <v>2525</v>
      </c>
      <c r="C224" s="109">
        <v>0</v>
      </c>
      <c r="D224" s="109">
        <v>0</v>
      </c>
      <c r="E224" s="110" t="str">
        <f t="shared" si="12"/>
        <v/>
      </c>
      <c r="F224" s="91">
        <f t="shared" si="13"/>
        <v>0</v>
      </c>
      <c r="G224" s="72">
        <v>3.0400710000000001E-3</v>
      </c>
      <c r="H224" s="22">
        <v>39.989600000000003</v>
      </c>
      <c r="I224" s="117"/>
      <c r="J224" s="109">
        <v>0</v>
      </c>
      <c r="K224" s="109">
        <v>0</v>
      </c>
      <c r="L224" s="110" t="str">
        <f t="shared" si="14"/>
        <v/>
      </c>
      <c r="M224" s="91" t="str">
        <f t="shared" si="15"/>
        <v/>
      </c>
    </row>
    <row r="225" spans="1:13" ht="12.75" customHeight="1" x14ac:dyDescent="0.2">
      <c r="A225" s="71" t="s">
        <v>1515</v>
      </c>
      <c r="B225" s="71" t="s">
        <v>1314</v>
      </c>
      <c r="C225" s="109">
        <v>0</v>
      </c>
      <c r="D225" s="109">
        <v>0</v>
      </c>
      <c r="E225" s="110" t="str">
        <f t="shared" si="12"/>
        <v/>
      </c>
      <c r="F225" s="91">
        <f t="shared" si="13"/>
        <v>0</v>
      </c>
      <c r="G225" s="72">
        <v>5.2664823611868234</v>
      </c>
      <c r="H225" s="22">
        <v>104.41145</v>
      </c>
      <c r="I225" s="117"/>
      <c r="J225" s="109">
        <v>0</v>
      </c>
      <c r="K225" s="109">
        <v>0</v>
      </c>
      <c r="L225" s="110" t="str">
        <f t="shared" si="14"/>
        <v/>
      </c>
      <c r="M225" s="91" t="str">
        <f t="shared" si="15"/>
        <v/>
      </c>
    </row>
    <row r="226" spans="1:13" ht="12.75" customHeight="1" x14ac:dyDescent="0.2">
      <c r="A226" s="71" t="s">
        <v>2552</v>
      </c>
      <c r="B226" s="71" t="s">
        <v>2553</v>
      </c>
      <c r="C226" s="109">
        <v>0</v>
      </c>
      <c r="D226" s="109">
        <v>0</v>
      </c>
      <c r="E226" s="110" t="str">
        <f t="shared" si="12"/>
        <v/>
      </c>
      <c r="F226" s="91">
        <f t="shared" si="13"/>
        <v>0</v>
      </c>
      <c r="G226" s="72">
        <v>7.3521229999999995E-3</v>
      </c>
      <c r="H226" s="22">
        <v>294.79399999999998</v>
      </c>
      <c r="I226" s="117"/>
      <c r="J226" s="109">
        <v>0</v>
      </c>
      <c r="K226" s="109">
        <v>0</v>
      </c>
      <c r="L226" s="110" t="str">
        <f t="shared" si="14"/>
        <v/>
      </c>
      <c r="M226" s="91" t="str">
        <f t="shared" si="15"/>
        <v/>
      </c>
    </row>
    <row r="227" spans="1:13" ht="12.75" customHeight="1" x14ac:dyDescent="0.2">
      <c r="A227" s="71" t="s">
        <v>2526</v>
      </c>
      <c r="B227" s="71" t="s">
        <v>2527</v>
      </c>
      <c r="C227" s="109">
        <v>0</v>
      </c>
      <c r="D227" s="109">
        <v>0</v>
      </c>
      <c r="E227" s="110" t="str">
        <f t="shared" si="12"/>
        <v/>
      </c>
      <c r="F227" s="91">
        <f t="shared" si="13"/>
        <v>0</v>
      </c>
      <c r="G227" s="72">
        <v>9.3745239999999987E-3</v>
      </c>
      <c r="H227" s="22">
        <v>59.990099999999998</v>
      </c>
      <c r="I227" s="117"/>
      <c r="J227" s="109">
        <v>0</v>
      </c>
      <c r="K227" s="109">
        <v>0</v>
      </c>
      <c r="L227" s="110" t="str">
        <f t="shared" si="14"/>
        <v/>
      </c>
      <c r="M227" s="91" t="str">
        <f t="shared" si="15"/>
        <v/>
      </c>
    </row>
    <row r="228" spans="1:13" ht="12.75" customHeight="1" x14ac:dyDescent="0.2">
      <c r="A228" s="71" t="s">
        <v>2191</v>
      </c>
      <c r="B228" s="71" t="s">
        <v>1325</v>
      </c>
      <c r="C228" s="109">
        <v>0</v>
      </c>
      <c r="D228" s="109">
        <v>0</v>
      </c>
      <c r="E228" s="110" t="str">
        <f t="shared" si="12"/>
        <v/>
      </c>
      <c r="F228" s="91">
        <f t="shared" si="13"/>
        <v>0</v>
      </c>
      <c r="G228" s="72">
        <v>3.0220654873216</v>
      </c>
      <c r="H228" s="22">
        <v>68.23415</v>
      </c>
      <c r="I228" s="117"/>
      <c r="J228" s="109">
        <v>0</v>
      </c>
      <c r="K228" s="109">
        <v>0</v>
      </c>
      <c r="L228" s="110" t="str">
        <f t="shared" si="14"/>
        <v/>
      </c>
      <c r="M228" s="91" t="str">
        <f t="shared" si="15"/>
        <v/>
      </c>
    </row>
    <row r="229" spans="1:13" ht="12.75" customHeight="1" x14ac:dyDescent="0.2">
      <c r="A229" s="71" t="s">
        <v>2757</v>
      </c>
      <c r="B229" s="71" t="s">
        <v>2746</v>
      </c>
      <c r="C229" s="109">
        <v>0</v>
      </c>
      <c r="D229" s="109">
        <v>0</v>
      </c>
      <c r="E229" s="110" t="str">
        <f t="shared" si="12"/>
        <v/>
      </c>
      <c r="F229" s="91">
        <f t="shared" si="13"/>
        <v>0</v>
      </c>
      <c r="G229" s="72">
        <v>2.0469394000000002E-2</v>
      </c>
      <c r="H229" s="22">
        <v>150.00544444444401</v>
      </c>
      <c r="I229" s="117"/>
      <c r="J229" s="109">
        <v>0</v>
      </c>
      <c r="K229" s="109">
        <v>0</v>
      </c>
      <c r="L229" s="110" t="str">
        <f t="shared" si="14"/>
        <v/>
      </c>
      <c r="M229" s="91" t="str">
        <f t="shared" si="15"/>
        <v/>
      </c>
    </row>
    <row r="230" spans="1:13" ht="12.75" customHeight="1" x14ac:dyDescent="0.2">
      <c r="A230" s="71" t="s">
        <v>1514</v>
      </c>
      <c r="B230" s="71" t="s">
        <v>1313</v>
      </c>
      <c r="C230" s="109">
        <v>0</v>
      </c>
      <c r="D230" s="109">
        <v>0</v>
      </c>
      <c r="E230" s="110" t="str">
        <f t="shared" si="12"/>
        <v/>
      </c>
      <c r="F230" s="91">
        <f t="shared" si="13"/>
        <v>0</v>
      </c>
      <c r="G230" s="72">
        <v>5.1576277548477529</v>
      </c>
      <c r="H230" s="22">
        <v>76.321449999999999</v>
      </c>
      <c r="I230" s="117"/>
      <c r="J230" s="109">
        <v>0</v>
      </c>
      <c r="K230" s="109">
        <v>0</v>
      </c>
      <c r="L230" s="110" t="str">
        <f t="shared" si="14"/>
        <v/>
      </c>
      <c r="M230" s="91" t="str">
        <f t="shared" si="15"/>
        <v/>
      </c>
    </row>
    <row r="231" spans="1:13" ht="12.75" customHeight="1" x14ac:dyDescent="0.2">
      <c r="A231" s="71" t="s">
        <v>1507</v>
      </c>
      <c r="B231" s="71" t="s">
        <v>1306</v>
      </c>
      <c r="C231" s="109">
        <v>0</v>
      </c>
      <c r="D231" s="109">
        <v>0</v>
      </c>
      <c r="E231" s="110" t="str">
        <f t="shared" si="12"/>
        <v/>
      </c>
      <c r="F231" s="91">
        <f t="shared" si="13"/>
        <v>0</v>
      </c>
      <c r="G231" s="72">
        <v>0.19143463809870001</v>
      </c>
      <c r="H231" s="22">
        <v>63.219349999999999</v>
      </c>
      <c r="I231" s="117"/>
      <c r="J231" s="109">
        <v>0</v>
      </c>
      <c r="K231" s="109">
        <v>0</v>
      </c>
      <c r="L231" s="110" t="str">
        <f t="shared" si="14"/>
        <v/>
      </c>
      <c r="M231" s="91" t="str">
        <f t="shared" si="15"/>
        <v/>
      </c>
    </row>
    <row r="232" spans="1:13" ht="12.75" customHeight="1" x14ac:dyDescent="0.2">
      <c r="A232" s="71" t="s">
        <v>2200</v>
      </c>
      <c r="B232" s="71" t="s">
        <v>1304</v>
      </c>
      <c r="C232" s="109">
        <v>0</v>
      </c>
      <c r="D232" s="109">
        <v>0</v>
      </c>
      <c r="E232" s="110" t="str">
        <f t="shared" si="12"/>
        <v/>
      </c>
      <c r="F232" s="91">
        <f t="shared" si="13"/>
        <v>0</v>
      </c>
      <c r="G232" s="72">
        <v>0.30464474559749999</v>
      </c>
      <c r="H232" s="22">
        <v>55.419499999999999</v>
      </c>
      <c r="I232" s="117"/>
      <c r="J232" s="109">
        <v>0</v>
      </c>
      <c r="K232" s="109">
        <v>0</v>
      </c>
      <c r="L232" s="110" t="str">
        <f t="shared" si="14"/>
        <v/>
      </c>
      <c r="M232" s="91" t="str">
        <f t="shared" si="15"/>
        <v/>
      </c>
    </row>
    <row r="233" spans="1:13" ht="12.75" customHeight="1" x14ac:dyDescent="0.2">
      <c r="A233" s="71" t="s">
        <v>2166</v>
      </c>
      <c r="B233" s="71" t="s">
        <v>2165</v>
      </c>
      <c r="C233" s="109">
        <v>0</v>
      </c>
      <c r="D233" s="109">
        <v>0</v>
      </c>
      <c r="E233" s="110" t="str">
        <f t="shared" si="12"/>
        <v/>
      </c>
      <c r="F233" s="91">
        <f t="shared" si="13"/>
        <v>0</v>
      </c>
      <c r="G233" s="72">
        <v>1.000475656451</v>
      </c>
      <c r="H233" s="22">
        <v>24.0974</v>
      </c>
      <c r="I233" s="117"/>
      <c r="J233" s="109">
        <v>0</v>
      </c>
      <c r="K233" s="109">
        <v>0</v>
      </c>
      <c r="L233" s="110" t="str">
        <f t="shared" si="14"/>
        <v/>
      </c>
      <c r="M233" s="91" t="str">
        <f t="shared" si="15"/>
        <v/>
      </c>
    </row>
    <row r="234" spans="1:13" ht="12.75" customHeight="1" x14ac:dyDescent="0.2">
      <c r="A234" s="71" t="s">
        <v>2296</v>
      </c>
      <c r="B234" s="71" t="s">
        <v>2304</v>
      </c>
      <c r="C234" s="109">
        <v>0</v>
      </c>
      <c r="D234" s="109">
        <v>0</v>
      </c>
      <c r="E234" s="110" t="str">
        <f t="shared" si="12"/>
        <v/>
      </c>
      <c r="F234" s="91">
        <f t="shared" si="13"/>
        <v>0</v>
      </c>
      <c r="G234" s="72">
        <v>6.7021393999999998E-2</v>
      </c>
      <c r="H234" s="22">
        <v>90.006421052631595</v>
      </c>
      <c r="I234" s="117"/>
      <c r="J234" s="109">
        <v>0</v>
      </c>
      <c r="K234" s="109">
        <v>0</v>
      </c>
      <c r="L234" s="110" t="str">
        <f t="shared" si="14"/>
        <v/>
      </c>
      <c r="M234" s="91" t="str">
        <f t="shared" si="15"/>
        <v/>
      </c>
    </row>
    <row r="235" spans="1:13" ht="12.75" customHeight="1" x14ac:dyDescent="0.2">
      <c r="A235" s="71" t="s">
        <v>558</v>
      </c>
      <c r="B235" s="106" t="s">
        <v>559</v>
      </c>
      <c r="C235" s="109">
        <v>0</v>
      </c>
      <c r="D235" s="109">
        <v>0</v>
      </c>
      <c r="E235" s="110" t="str">
        <f t="shared" si="12"/>
        <v/>
      </c>
      <c r="F235" s="91">
        <f t="shared" si="13"/>
        <v>0</v>
      </c>
      <c r="G235" s="72">
        <v>0.97965773958200009</v>
      </c>
      <c r="H235" s="22">
        <v>51.501600000000003</v>
      </c>
      <c r="I235" s="117"/>
      <c r="J235" s="109">
        <v>0</v>
      </c>
      <c r="K235" s="109">
        <v>0</v>
      </c>
      <c r="L235" s="110" t="str">
        <f t="shared" si="14"/>
        <v/>
      </c>
      <c r="M235" s="91" t="str">
        <f t="shared" si="15"/>
        <v/>
      </c>
    </row>
    <row r="236" spans="1:13" ht="12.75" customHeight="1" x14ac:dyDescent="0.2">
      <c r="A236" s="71" t="s">
        <v>1527</v>
      </c>
      <c r="B236" s="71" t="s">
        <v>1322</v>
      </c>
      <c r="C236" s="109">
        <v>0</v>
      </c>
      <c r="D236" s="109">
        <v>0</v>
      </c>
      <c r="E236" s="110" t="str">
        <f t="shared" si="12"/>
        <v/>
      </c>
      <c r="F236" s="91">
        <f t="shared" si="13"/>
        <v>0</v>
      </c>
      <c r="G236" s="72">
        <v>0.23309212167519999</v>
      </c>
      <c r="H236" s="22">
        <v>49.463749999999997</v>
      </c>
      <c r="I236" s="117"/>
      <c r="J236" s="109">
        <v>0</v>
      </c>
      <c r="K236" s="109">
        <v>0</v>
      </c>
      <c r="L236" s="110" t="str">
        <f t="shared" si="14"/>
        <v/>
      </c>
      <c r="M236" s="91" t="str">
        <f t="shared" si="15"/>
        <v/>
      </c>
    </row>
    <row r="237" spans="1:13" ht="12.75" customHeight="1" x14ac:dyDescent="0.2">
      <c r="A237" s="71" t="s">
        <v>2450</v>
      </c>
      <c r="B237" s="71" t="s">
        <v>2451</v>
      </c>
      <c r="C237" s="109">
        <v>0</v>
      </c>
      <c r="D237" s="109">
        <v>0</v>
      </c>
      <c r="E237" s="110" t="str">
        <f t="shared" si="12"/>
        <v/>
      </c>
      <c r="F237" s="91">
        <f t="shared" si="13"/>
        <v>0</v>
      </c>
      <c r="G237" s="72">
        <v>5.9151159999999998E-3</v>
      </c>
      <c r="H237" s="22">
        <v>59.993000000000002</v>
      </c>
      <c r="I237" s="117"/>
      <c r="J237" s="109">
        <v>0</v>
      </c>
      <c r="K237" s="109">
        <v>0</v>
      </c>
      <c r="L237" s="110" t="str">
        <f t="shared" si="14"/>
        <v/>
      </c>
      <c r="M237" s="91" t="str">
        <f t="shared" si="15"/>
        <v/>
      </c>
    </row>
    <row r="238" spans="1:13" ht="12.75" customHeight="1" x14ac:dyDescent="0.2">
      <c r="A238" s="71" t="s">
        <v>2015</v>
      </c>
      <c r="B238" s="71" t="s">
        <v>2016</v>
      </c>
      <c r="C238" s="109">
        <v>0</v>
      </c>
      <c r="D238" s="109">
        <v>0</v>
      </c>
      <c r="E238" s="110" t="str">
        <f t="shared" si="12"/>
        <v/>
      </c>
      <c r="F238" s="91">
        <f t="shared" si="13"/>
        <v>0</v>
      </c>
      <c r="G238" s="72">
        <v>0.176269231</v>
      </c>
      <c r="H238" s="22">
        <v>49.998899999999999</v>
      </c>
      <c r="I238" s="117"/>
      <c r="J238" s="109">
        <v>0</v>
      </c>
      <c r="K238" s="109">
        <v>0</v>
      </c>
      <c r="L238" s="110" t="str">
        <f t="shared" si="14"/>
        <v/>
      </c>
      <c r="M238" s="91" t="str">
        <f t="shared" si="15"/>
        <v/>
      </c>
    </row>
    <row r="239" spans="1:13" ht="12.75" customHeight="1" x14ac:dyDescent="0.2">
      <c r="A239" s="71" t="s">
        <v>2160</v>
      </c>
      <c r="B239" s="71" t="s">
        <v>2159</v>
      </c>
      <c r="C239" s="109">
        <v>0</v>
      </c>
      <c r="D239" s="109">
        <v>0</v>
      </c>
      <c r="E239" s="110" t="str">
        <f t="shared" si="12"/>
        <v/>
      </c>
      <c r="F239" s="91">
        <f t="shared" si="13"/>
        <v>0</v>
      </c>
      <c r="G239" s="72">
        <v>2.1540753194920002</v>
      </c>
      <c r="H239" s="22">
        <v>28.5123</v>
      </c>
      <c r="I239" s="117"/>
      <c r="J239" s="109">
        <v>4.9114199999999997E-3</v>
      </c>
      <c r="K239" s="109">
        <v>0</v>
      </c>
      <c r="L239" s="110" t="str">
        <f t="shared" si="14"/>
        <v/>
      </c>
      <c r="M239" s="91" t="str">
        <f t="shared" si="15"/>
        <v/>
      </c>
    </row>
    <row r="240" spans="1:13" ht="12.75" customHeight="1" x14ac:dyDescent="0.2">
      <c r="A240" s="71" t="s">
        <v>2294</v>
      </c>
      <c r="B240" s="71" t="s">
        <v>2302</v>
      </c>
      <c r="C240" s="109">
        <v>0</v>
      </c>
      <c r="D240" s="109">
        <v>0</v>
      </c>
      <c r="E240" s="110" t="str">
        <f t="shared" si="12"/>
        <v/>
      </c>
      <c r="F240" s="91">
        <f t="shared" si="13"/>
        <v>0</v>
      </c>
      <c r="G240" s="72">
        <v>3.2287460999999996E-2</v>
      </c>
      <c r="H240" s="22">
        <v>90.009600000000006</v>
      </c>
      <c r="I240" s="117"/>
      <c r="J240" s="109">
        <v>0</v>
      </c>
      <c r="K240" s="109">
        <v>0</v>
      </c>
      <c r="L240" s="110" t="str">
        <f t="shared" si="14"/>
        <v/>
      </c>
      <c r="M240" s="91" t="str">
        <f t="shared" si="15"/>
        <v/>
      </c>
    </row>
    <row r="241" spans="1:13" ht="12.75" customHeight="1" x14ac:dyDescent="0.2">
      <c r="A241" s="71" t="s">
        <v>1485</v>
      </c>
      <c r="B241" s="71" t="s">
        <v>1258</v>
      </c>
      <c r="C241" s="109">
        <v>0</v>
      </c>
      <c r="D241" s="109">
        <v>0</v>
      </c>
      <c r="E241" s="110" t="str">
        <f t="shared" si="12"/>
        <v/>
      </c>
      <c r="F241" s="91">
        <f t="shared" si="13"/>
        <v>0</v>
      </c>
      <c r="G241" s="72">
        <v>4.5299022185076003</v>
      </c>
      <c r="H241" s="22">
        <v>50.54175</v>
      </c>
      <c r="I241" s="117"/>
      <c r="J241" s="109">
        <v>0</v>
      </c>
      <c r="K241" s="109">
        <v>0</v>
      </c>
      <c r="L241" s="110" t="str">
        <f t="shared" si="14"/>
        <v/>
      </c>
      <c r="M241" s="91" t="str">
        <f t="shared" si="15"/>
        <v/>
      </c>
    </row>
    <row r="242" spans="1:13" ht="12.75" customHeight="1" x14ac:dyDescent="0.2">
      <c r="A242" s="71" t="s">
        <v>2534</v>
      </c>
      <c r="B242" s="71" t="s">
        <v>2535</v>
      </c>
      <c r="C242" s="109">
        <v>0</v>
      </c>
      <c r="D242" s="109">
        <v>0</v>
      </c>
      <c r="E242" s="110" t="str">
        <f t="shared" si="12"/>
        <v/>
      </c>
      <c r="F242" s="91">
        <f t="shared" si="13"/>
        <v>0</v>
      </c>
      <c r="G242" s="72">
        <v>5.5900200000000002E-3</v>
      </c>
      <c r="H242" s="22">
        <v>59.993549999999999</v>
      </c>
      <c r="I242" s="117"/>
      <c r="J242" s="109">
        <v>0</v>
      </c>
      <c r="K242" s="109">
        <v>0</v>
      </c>
      <c r="L242" s="110" t="str">
        <f t="shared" si="14"/>
        <v/>
      </c>
      <c r="M242" s="91" t="str">
        <f t="shared" si="15"/>
        <v/>
      </c>
    </row>
    <row r="243" spans="1:13" ht="12.75" customHeight="1" x14ac:dyDescent="0.2">
      <c r="A243" s="71" t="s">
        <v>1509</v>
      </c>
      <c r="B243" s="71" t="s">
        <v>1308</v>
      </c>
      <c r="C243" s="109">
        <v>0</v>
      </c>
      <c r="D243" s="109">
        <v>0</v>
      </c>
      <c r="E243" s="110" t="str">
        <f t="shared" si="12"/>
        <v/>
      </c>
      <c r="F243" s="91">
        <f t="shared" si="13"/>
        <v>0</v>
      </c>
      <c r="G243" s="72">
        <v>0.7059839576356981</v>
      </c>
      <c r="H243" s="22">
        <v>90.275800000000004</v>
      </c>
      <c r="I243" s="117"/>
      <c r="J243" s="109">
        <v>0</v>
      </c>
      <c r="K243" s="109">
        <v>0</v>
      </c>
      <c r="L243" s="110" t="str">
        <f t="shared" si="14"/>
        <v/>
      </c>
      <c r="M243" s="91" t="str">
        <f t="shared" si="15"/>
        <v/>
      </c>
    </row>
    <row r="244" spans="1:13" ht="12.75" customHeight="1" x14ac:dyDescent="0.2">
      <c r="A244" s="71" t="s">
        <v>2331</v>
      </c>
      <c r="B244" s="71" t="s">
        <v>2330</v>
      </c>
      <c r="C244" s="109">
        <v>0</v>
      </c>
      <c r="D244" s="109">
        <v>0</v>
      </c>
      <c r="E244" s="110" t="str">
        <f t="shared" si="12"/>
        <v/>
      </c>
      <c r="F244" s="91">
        <f t="shared" si="13"/>
        <v>0</v>
      </c>
      <c r="G244" s="72">
        <v>6.2677999999999999E-5</v>
      </c>
      <c r="H244" s="22">
        <v>74.994100000000003</v>
      </c>
      <c r="I244" s="158"/>
      <c r="J244" s="109">
        <v>0</v>
      </c>
      <c r="K244" s="109">
        <v>0</v>
      </c>
      <c r="L244" s="110" t="str">
        <f t="shared" si="14"/>
        <v/>
      </c>
      <c r="M244" s="91" t="str">
        <f t="shared" si="15"/>
        <v/>
      </c>
    </row>
    <row r="245" spans="1:13" ht="12.75" customHeight="1" x14ac:dyDescent="0.2">
      <c r="A245" s="71" t="s">
        <v>2627</v>
      </c>
      <c r="B245" s="71" t="s">
        <v>2628</v>
      </c>
      <c r="C245" s="109">
        <v>0</v>
      </c>
      <c r="D245" s="109">
        <v>0</v>
      </c>
      <c r="E245" s="110" t="str">
        <f t="shared" si="12"/>
        <v/>
      </c>
      <c r="F245" s="91">
        <f t="shared" si="13"/>
        <v>0</v>
      </c>
      <c r="G245" s="72">
        <v>0.13761335829999999</v>
      </c>
      <c r="H245" s="22">
        <v>61.896949999999997</v>
      </c>
      <c r="I245" s="117"/>
      <c r="J245" s="109">
        <v>0</v>
      </c>
      <c r="K245" s="109">
        <v>0</v>
      </c>
      <c r="L245" s="110" t="str">
        <f t="shared" si="14"/>
        <v/>
      </c>
      <c r="M245" s="91" t="str">
        <f t="shared" si="15"/>
        <v/>
      </c>
    </row>
    <row r="246" spans="1:13" ht="12.75" customHeight="1" x14ac:dyDescent="0.2">
      <c r="A246" s="71" t="s">
        <v>2617</v>
      </c>
      <c r="B246" s="71" t="s">
        <v>2618</v>
      </c>
      <c r="C246" s="109">
        <v>0</v>
      </c>
      <c r="D246" s="109">
        <v>0</v>
      </c>
      <c r="E246" s="110" t="str">
        <f t="shared" si="12"/>
        <v/>
      </c>
      <c r="F246" s="91">
        <f t="shared" si="13"/>
        <v>0</v>
      </c>
      <c r="G246" s="72">
        <v>2.6664848622599997E-2</v>
      </c>
      <c r="H246" s="22">
        <v>13.501200000000001</v>
      </c>
      <c r="I246" s="117"/>
      <c r="J246" s="109">
        <v>0</v>
      </c>
      <c r="K246" s="109">
        <v>0</v>
      </c>
      <c r="L246" s="110" t="str">
        <f t="shared" si="14"/>
        <v/>
      </c>
      <c r="M246" s="91" t="str">
        <f t="shared" si="15"/>
        <v/>
      </c>
    </row>
    <row r="247" spans="1:13" ht="12.75" customHeight="1" x14ac:dyDescent="0.2">
      <c r="A247" s="71" t="s">
        <v>1939</v>
      </c>
      <c r="B247" s="71" t="s">
        <v>940</v>
      </c>
      <c r="C247" s="109">
        <v>0</v>
      </c>
      <c r="D247" s="109">
        <v>0</v>
      </c>
      <c r="E247" s="110" t="str">
        <f t="shared" si="12"/>
        <v/>
      </c>
      <c r="F247" s="91">
        <f t="shared" si="13"/>
        <v>0</v>
      </c>
      <c r="G247" s="72">
        <v>9.0498443700000006</v>
      </c>
      <c r="H247" s="22">
        <v>35.55545</v>
      </c>
      <c r="I247" s="117"/>
      <c r="J247" s="109">
        <v>0</v>
      </c>
      <c r="K247" s="109">
        <v>0</v>
      </c>
      <c r="L247" s="110" t="str">
        <f t="shared" si="14"/>
        <v/>
      </c>
      <c r="M247" s="91" t="str">
        <f t="shared" si="15"/>
        <v/>
      </c>
    </row>
    <row r="248" spans="1:13" ht="12.75" customHeight="1" x14ac:dyDescent="0.2">
      <c r="A248" s="71" t="s">
        <v>2470</v>
      </c>
      <c r="B248" s="71" t="s">
        <v>2471</v>
      </c>
      <c r="C248" s="109">
        <v>0</v>
      </c>
      <c r="D248" s="109">
        <v>0</v>
      </c>
      <c r="E248" s="110" t="str">
        <f t="shared" si="12"/>
        <v/>
      </c>
      <c r="F248" s="91">
        <f t="shared" si="13"/>
        <v>0</v>
      </c>
      <c r="G248" s="72">
        <v>4.0052120000000002E-3</v>
      </c>
      <c r="H248" s="22">
        <v>25</v>
      </c>
      <c r="I248" s="117"/>
      <c r="J248" s="109">
        <v>0</v>
      </c>
      <c r="K248" s="109">
        <v>0</v>
      </c>
      <c r="L248" s="110" t="str">
        <f t="shared" si="14"/>
        <v/>
      </c>
      <c r="M248" s="91" t="str">
        <f t="shared" si="15"/>
        <v/>
      </c>
    </row>
    <row r="249" spans="1:13" ht="12.75" customHeight="1" x14ac:dyDescent="0.2">
      <c r="A249" s="71" t="s">
        <v>2546</v>
      </c>
      <c r="B249" s="71" t="s">
        <v>2547</v>
      </c>
      <c r="C249" s="109">
        <v>0</v>
      </c>
      <c r="D249" s="109">
        <v>0</v>
      </c>
      <c r="E249" s="110" t="str">
        <f t="shared" si="12"/>
        <v/>
      </c>
      <c r="F249" s="91">
        <f t="shared" si="13"/>
        <v>0</v>
      </c>
      <c r="G249" s="72">
        <v>1.5393900000000001E-3</v>
      </c>
      <c r="H249" s="22">
        <v>75.052449999999993</v>
      </c>
      <c r="I249" s="117"/>
      <c r="J249" s="109">
        <v>0</v>
      </c>
      <c r="K249" s="109">
        <v>0</v>
      </c>
      <c r="L249" s="110" t="str">
        <f t="shared" si="14"/>
        <v/>
      </c>
      <c r="M249" s="91" t="str">
        <f t="shared" si="15"/>
        <v/>
      </c>
    </row>
    <row r="250" spans="1:13" ht="12.75" customHeight="1" x14ac:dyDescent="0.2">
      <c r="A250" s="71" t="s">
        <v>2756</v>
      </c>
      <c r="B250" s="71" t="s">
        <v>2745</v>
      </c>
      <c r="C250" s="109">
        <v>0</v>
      </c>
      <c r="D250" s="109">
        <v>0</v>
      </c>
      <c r="E250" s="110" t="str">
        <f t="shared" si="12"/>
        <v/>
      </c>
      <c r="F250" s="91">
        <f t="shared" si="13"/>
        <v>0</v>
      </c>
      <c r="G250" s="72">
        <v>3.4647260999999999E-2</v>
      </c>
      <c r="H250" s="22">
        <v>74.995149999999995</v>
      </c>
      <c r="I250" s="117"/>
      <c r="J250" s="109">
        <v>0</v>
      </c>
      <c r="K250" s="109">
        <v>0</v>
      </c>
      <c r="L250" s="110" t="str">
        <f t="shared" si="14"/>
        <v/>
      </c>
      <c r="M250" s="91" t="str">
        <f t="shared" si="15"/>
        <v/>
      </c>
    </row>
    <row r="251" spans="1:13" ht="12.75" customHeight="1" x14ac:dyDescent="0.2">
      <c r="A251" s="71" t="s">
        <v>2203</v>
      </c>
      <c r="B251" s="71" t="s">
        <v>1255</v>
      </c>
      <c r="C251" s="109">
        <v>0</v>
      </c>
      <c r="D251" s="109">
        <v>0</v>
      </c>
      <c r="E251" s="110" t="str">
        <f t="shared" si="12"/>
        <v/>
      </c>
      <c r="F251" s="91">
        <f t="shared" si="13"/>
        <v>0</v>
      </c>
      <c r="G251" s="72">
        <v>17.692990842157599</v>
      </c>
      <c r="H251" s="22">
        <v>118.34555</v>
      </c>
      <c r="I251" s="117"/>
      <c r="J251" s="109">
        <v>0</v>
      </c>
      <c r="K251" s="109">
        <v>0</v>
      </c>
      <c r="L251" s="110" t="str">
        <f t="shared" si="14"/>
        <v/>
      </c>
      <c r="M251" s="91" t="str">
        <f t="shared" si="15"/>
        <v/>
      </c>
    </row>
    <row r="252" spans="1:13" ht="12.75" customHeight="1" x14ac:dyDescent="0.2">
      <c r="A252" s="71" t="s">
        <v>2607</v>
      </c>
      <c r="B252" s="71" t="s">
        <v>2608</v>
      </c>
      <c r="C252" s="109">
        <v>0</v>
      </c>
      <c r="D252" s="109">
        <v>0</v>
      </c>
      <c r="E252" s="110" t="str">
        <f t="shared" si="12"/>
        <v/>
      </c>
      <c r="F252" s="91">
        <f t="shared" si="13"/>
        <v>0</v>
      </c>
      <c r="G252" s="72">
        <v>8.1279512105058007</v>
      </c>
      <c r="H252" s="22">
        <v>30.80245</v>
      </c>
      <c r="I252" s="117"/>
      <c r="J252" s="109">
        <v>0</v>
      </c>
      <c r="K252" s="109">
        <v>0</v>
      </c>
      <c r="L252" s="110" t="str">
        <f t="shared" si="14"/>
        <v/>
      </c>
      <c r="M252" s="91" t="str">
        <f t="shared" si="15"/>
        <v/>
      </c>
    </row>
    <row r="253" spans="1:13" ht="12.75" customHeight="1" x14ac:dyDescent="0.2">
      <c r="A253" s="71" t="s">
        <v>1512</v>
      </c>
      <c r="B253" s="71" t="s">
        <v>1311</v>
      </c>
      <c r="C253" s="109">
        <v>0</v>
      </c>
      <c r="D253" s="109">
        <v>0</v>
      </c>
      <c r="E253" s="110" t="str">
        <f t="shared" si="12"/>
        <v/>
      </c>
      <c r="F253" s="91">
        <f t="shared" si="13"/>
        <v>0</v>
      </c>
      <c r="G253" s="72">
        <v>4.7953064403083872</v>
      </c>
      <c r="H253" s="22">
        <v>100.22145</v>
      </c>
      <c r="I253" s="117"/>
      <c r="J253" s="109">
        <v>0</v>
      </c>
      <c r="K253" s="109">
        <v>0</v>
      </c>
      <c r="L253" s="110" t="str">
        <f t="shared" si="14"/>
        <v/>
      </c>
      <c r="M253" s="91" t="str">
        <f t="shared" si="15"/>
        <v/>
      </c>
    </row>
    <row r="254" spans="1:13" ht="12.75" customHeight="1" x14ac:dyDescent="0.2">
      <c r="A254" s="71" t="s">
        <v>1363</v>
      </c>
      <c r="B254" s="71" t="s">
        <v>1215</v>
      </c>
      <c r="C254" s="109">
        <v>0</v>
      </c>
      <c r="D254" s="109">
        <v>0</v>
      </c>
      <c r="E254" s="110" t="str">
        <f t="shared" si="12"/>
        <v/>
      </c>
      <c r="F254" s="91">
        <f t="shared" si="13"/>
        <v>0</v>
      </c>
      <c r="G254" s="72">
        <v>0.31148431595820003</v>
      </c>
      <c r="H254" s="22">
        <v>86.804900000000004</v>
      </c>
      <c r="I254" s="117"/>
      <c r="J254" s="109">
        <v>0</v>
      </c>
      <c r="K254" s="109">
        <v>0</v>
      </c>
      <c r="L254" s="110" t="str">
        <f t="shared" si="14"/>
        <v/>
      </c>
      <c r="M254" s="91" t="str">
        <f t="shared" si="15"/>
        <v/>
      </c>
    </row>
    <row r="255" spans="1:13" ht="12.75" customHeight="1" x14ac:dyDescent="0.2">
      <c r="A255" s="71" t="s">
        <v>2295</v>
      </c>
      <c r="B255" s="71" t="s">
        <v>2303</v>
      </c>
      <c r="C255" s="109">
        <v>0</v>
      </c>
      <c r="D255" s="109">
        <v>0</v>
      </c>
      <c r="E255" s="110" t="str">
        <f t="shared" si="12"/>
        <v/>
      </c>
      <c r="F255" s="91">
        <f t="shared" si="13"/>
        <v>0</v>
      </c>
      <c r="G255" s="72">
        <v>6.8026999999999996E-4</v>
      </c>
      <c r="H255" s="22">
        <v>44.997549999999997</v>
      </c>
      <c r="I255" s="117"/>
      <c r="J255" s="109">
        <v>0</v>
      </c>
      <c r="K255" s="109">
        <v>0</v>
      </c>
      <c r="L255" s="110" t="str">
        <f t="shared" si="14"/>
        <v/>
      </c>
      <c r="M255" s="91" t="str">
        <f t="shared" si="15"/>
        <v/>
      </c>
    </row>
    <row r="256" spans="1:13" ht="12.75" customHeight="1" x14ac:dyDescent="0.2">
      <c r="A256" s="71" t="s">
        <v>1513</v>
      </c>
      <c r="B256" s="71" t="s">
        <v>1312</v>
      </c>
      <c r="C256" s="109">
        <v>0</v>
      </c>
      <c r="D256" s="109">
        <v>0</v>
      </c>
      <c r="E256" s="110" t="str">
        <f t="shared" si="12"/>
        <v/>
      </c>
      <c r="F256" s="91">
        <f t="shared" si="13"/>
        <v>0</v>
      </c>
      <c r="G256" s="72">
        <v>4.303963865742543</v>
      </c>
      <c r="H256" s="22">
        <v>33.051949999999998</v>
      </c>
      <c r="I256" s="117"/>
      <c r="J256" s="109">
        <v>0</v>
      </c>
      <c r="K256" s="109">
        <v>0</v>
      </c>
      <c r="L256" s="110" t="str">
        <f t="shared" si="14"/>
        <v/>
      </c>
      <c r="M256" s="91" t="str">
        <f t="shared" si="15"/>
        <v/>
      </c>
    </row>
    <row r="257" spans="1:13" ht="12.75" customHeight="1" x14ac:dyDescent="0.2">
      <c r="A257" s="71" t="s">
        <v>2750</v>
      </c>
      <c r="B257" s="71" t="s">
        <v>2739</v>
      </c>
      <c r="C257" s="109">
        <v>0</v>
      </c>
      <c r="D257" s="109">
        <v>0</v>
      </c>
      <c r="E257" s="110" t="str">
        <f t="shared" si="12"/>
        <v/>
      </c>
      <c r="F257" s="91">
        <f t="shared" si="13"/>
        <v>0</v>
      </c>
      <c r="G257" s="72">
        <v>9.5592379999999994E-3</v>
      </c>
      <c r="H257" s="22">
        <v>52.2622</v>
      </c>
      <c r="I257" s="117"/>
      <c r="J257" s="109">
        <v>0</v>
      </c>
      <c r="K257" s="109">
        <v>0</v>
      </c>
      <c r="L257" s="110" t="str">
        <f t="shared" si="14"/>
        <v/>
      </c>
      <c r="M257" s="91" t="str">
        <f t="shared" si="15"/>
        <v/>
      </c>
    </row>
    <row r="258" spans="1:13" ht="12.75" customHeight="1" x14ac:dyDescent="0.2">
      <c r="A258" s="71" t="s">
        <v>2753</v>
      </c>
      <c r="B258" s="71" t="s">
        <v>2742</v>
      </c>
      <c r="C258" s="109">
        <v>0</v>
      </c>
      <c r="D258" s="109">
        <v>0</v>
      </c>
      <c r="E258" s="110" t="str">
        <f t="shared" si="12"/>
        <v/>
      </c>
      <c r="F258" s="91">
        <f t="shared" si="13"/>
        <v>0</v>
      </c>
      <c r="G258" s="72">
        <v>0</v>
      </c>
      <c r="H258" s="22">
        <v>100.00069999999999</v>
      </c>
      <c r="I258" s="117"/>
      <c r="J258" s="109">
        <v>0</v>
      </c>
      <c r="K258" s="109">
        <v>0</v>
      </c>
      <c r="L258" s="110" t="str">
        <f t="shared" si="14"/>
        <v/>
      </c>
      <c r="M258" s="91" t="str">
        <f t="shared" si="15"/>
        <v/>
      </c>
    </row>
    <row r="259" spans="1:13" ht="12.75" customHeight="1" x14ac:dyDescent="0.2">
      <c r="A259" s="71" t="s">
        <v>2005</v>
      </c>
      <c r="B259" s="71" t="s">
        <v>2006</v>
      </c>
      <c r="C259" s="109">
        <v>0</v>
      </c>
      <c r="D259" s="109">
        <v>0</v>
      </c>
      <c r="E259" s="110" t="str">
        <f t="shared" si="12"/>
        <v/>
      </c>
      <c r="F259" s="91">
        <f t="shared" si="13"/>
        <v>0</v>
      </c>
      <c r="G259" s="72">
        <v>0</v>
      </c>
      <c r="H259" s="22">
        <v>19.990500000000001</v>
      </c>
      <c r="I259" s="117"/>
      <c r="J259" s="109">
        <v>0</v>
      </c>
      <c r="K259" s="109">
        <v>0</v>
      </c>
      <c r="L259" s="110" t="str">
        <f t="shared" si="14"/>
        <v/>
      </c>
      <c r="M259" s="91" t="str">
        <f t="shared" si="15"/>
        <v/>
      </c>
    </row>
    <row r="260" spans="1:13" ht="12.75" customHeight="1" x14ac:dyDescent="0.2">
      <c r="A260" s="71" t="s">
        <v>2761</v>
      </c>
      <c r="B260" s="71" t="s">
        <v>2749</v>
      </c>
      <c r="C260" s="109">
        <v>0</v>
      </c>
      <c r="D260" s="109">
        <v>0</v>
      </c>
      <c r="E260" s="110" t="str">
        <f t="shared" si="12"/>
        <v/>
      </c>
      <c r="F260" s="91">
        <f t="shared" si="13"/>
        <v>0</v>
      </c>
      <c r="G260" s="72">
        <v>0</v>
      </c>
      <c r="H260" s="22">
        <v>40.001849999999997</v>
      </c>
      <c r="I260" s="117"/>
      <c r="J260" s="109">
        <v>0</v>
      </c>
      <c r="K260" s="109">
        <v>0</v>
      </c>
      <c r="L260" s="110" t="str">
        <f t="shared" si="14"/>
        <v/>
      </c>
      <c r="M260" s="91" t="str">
        <f t="shared" si="15"/>
        <v/>
      </c>
    </row>
    <row r="261" spans="1:13" ht="12.75" customHeight="1" x14ac:dyDescent="0.2">
      <c r="A261" s="71" t="s">
        <v>2550</v>
      </c>
      <c r="B261" s="71" t="s">
        <v>2551</v>
      </c>
      <c r="C261" s="109">
        <v>0</v>
      </c>
      <c r="D261" s="109">
        <v>0</v>
      </c>
      <c r="E261" s="110" t="str">
        <f t="shared" si="12"/>
        <v/>
      </c>
      <c r="F261" s="91">
        <f t="shared" si="13"/>
        <v>0</v>
      </c>
      <c r="G261" s="72">
        <v>0</v>
      </c>
      <c r="H261" s="22">
        <v>200.12242105263201</v>
      </c>
      <c r="I261" s="117"/>
      <c r="J261" s="109">
        <v>0</v>
      </c>
      <c r="K261" s="109">
        <v>0</v>
      </c>
      <c r="L261" s="110" t="str">
        <f t="shared" si="14"/>
        <v/>
      </c>
      <c r="M261" s="91" t="str">
        <f t="shared" si="15"/>
        <v/>
      </c>
    </row>
    <row r="262" spans="1:13" ht="12.75" customHeight="1" x14ac:dyDescent="0.2">
      <c r="A262" s="71" t="s">
        <v>2844</v>
      </c>
      <c r="B262" s="71" t="s">
        <v>2845</v>
      </c>
      <c r="C262" s="109">
        <v>0</v>
      </c>
      <c r="D262" s="109">
        <v>0</v>
      </c>
      <c r="E262" s="110" t="str">
        <f t="shared" si="12"/>
        <v/>
      </c>
      <c r="F262" s="91">
        <f t="shared" si="13"/>
        <v>0</v>
      </c>
      <c r="G262" s="72">
        <v>0.8040506350779999</v>
      </c>
      <c r="H262" s="22">
        <v>124.15819999999999</v>
      </c>
      <c r="I262" s="117"/>
      <c r="J262" s="109">
        <v>0</v>
      </c>
      <c r="K262" s="109">
        <v>0</v>
      </c>
      <c r="L262" s="110" t="str">
        <f t="shared" si="14"/>
        <v/>
      </c>
      <c r="M262" s="91" t="str">
        <f t="shared" si="15"/>
        <v/>
      </c>
    </row>
    <row r="263" spans="1:13" ht="12.75" customHeight="1" x14ac:dyDescent="0.2">
      <c r="A263" s="71" t="s">
        <v>2446</v>
      </c>
      <c r="B263" s="71" t="s">
        <v>2447</v>
      </c>
      <c r="C263" s="109">
        <v>0</v>
      </c>
      <c r="D263" s="109">
        <v>0</v>
      </c>
      <c r="E263" s="110" t="str">
        <f t="shared" ref="E263:E276" si="16">IF(ISERROR(C263/D263-1),"",IF((C263/D263-1)&gt;10000%,"",C263/D263-1))</f>
        <v/>
      </c>
      <c r="F263" s="91">
        <f t="shared" ref="F263:F276" si="17">C263/$C$277</f>
        <v>0</v>
      </c>
      <c r="G263" s="72">
        <v>5.2079099999999996E-3</v>
      </c>
      <c r="H263" s="22">
        <v>59.992550000000001</v>
      </c>
      <c r="I263" s="117"/>
      <c r="J263" s="109">
        <v>0</v>
      </c>
      <c r="K263" s="109">
        <v>0</v>
      </c>
      <c r="L263" s="110" t="str">
        <f t="shared" ref="L263:L276" si="18">IF(ISERROR(J263/K263-1),"",IF((J263/K263-1)&gt;10000%,"",J263/K263-1))</f>
        <v/>
      </c>
      <c r="M263" s="91" t="str">
        <f t="shared" ref="M263:M276" si="19">IF(ISERROR(J263/C263),"",IF(J263/C263&gt;10000%,"",J263/C263))</f>
        <v/>
      </c>
    </row>
    <row r="264" spans="1:13" ht="12.75" customHeight="1" x14ac:dyDescent="0.2">
      <c r="A264" s="71" t="s">
        <v>2548</v>
      </c>
      <c r="B264" s="71" t="s">
        <v>2549</v>
      </c>
      <c r="C264" s="109">
        <v>0</v>
      </c>
      <c r="D264" s="109">
        <v>0</v>
      </c>
      <c r="E264" s="110" t="str">
        <f t="shared" si="16"/>
        <v/>
      </c>
      <c r="F264" s="91">
        <f t="shared" si="17"/>
        <v>0</v>
      </c>
      <c r="G264" s="72">
        <v>0</v>
      </c>
      <c r="H264" s="22">
        <v>137.9862</v>
      </c>
      <c r="I264" s="117"/>
      <c r="J264" s="109">
        <v>0</v>
      </c>
      <c r="K264" s="109">
        <v>0</v>
      </c>
      <c r="L264" s="110" t="str">
        <f t="shared" si="18"/>
        <v/>
      </c>
      <c r="M264" s="91" t="str">
        <f t="shared" si="19"/>
        <v/>
      </c>
    </row>
    <row r="265" spans="1:13" ht="12.75" customHeight="1" x14ac:dyDescent="0.2">
      <c r="A265" s="71" t="s">
        <v>2474</v>
      </c>
      <c r="B265" s="71" t="s">
        <v>2475</v>
      </c>
      <c r="C265" s="109">
        <v>0</v>
      </c>
      <c r="D265" s="109">
        <v>0</v>
      </c>
      <c r="E265" s="110" t="str">
        <f t="shared" si="16"/>
        <v/>
      </c>
      <c r="F265" s="91">
        <f t="shared" si="17"/>
        <v>0</v>
      </c>
      <c r="G265" s="72">
        <v>0</v>
      </c>
      <c r="H265" s="22">
        <v>74.994100000000003</v>
      </c>
      <c r="I265" s="117"/>
      <c r="J265" s="109">
        <v>0</v>
      </c>
      <c r="K265" s="109">
        <v>0</v>
      </c>
      <c r="L265" s="110" t="str">
        <f t="shared" si="18"/>
        <v/>
      </c>
      <c r="M265" s="91" t="str">
        <f t="shared" si="19"/>
        <v/>
      </c>
    </row>
    <row r="266" spans="1:13" ht="12.75" customHeight="1" x14ac:dyDescent="0.2">
      <c r="A266" s="71" t="s">
        <v>2472</v>
      </c>
      <c r="B266" s="71" t="s">
        <v>2473</v>
      </c>
      <c r="C266" s="109">
        <v>0</v>
      </c>
      <c r="D266" s="109">
        <v>0</v>
      </c>
      <c r="E266" s="110" t="str">
        <f t="shared" si="16"/>
        <v/>
      </c>
      <c r="F266" s="91">
        <f t="shared" si="17"/>
        <v>0</v>
      </c>
      <c r="G266" s="72">
        <v>2.1572010000000001E-3</v>
      </c>
      <c r="H266" s="22">
        <v>49.99</v>
      </c>
      <c r="I266" s="117"/>
      <c r="J266" s="109">
        <v>0</v>
      </c>
      <c r="K266" s="109">
        <v>0</v>
      </c>
      <c r="L266" s="110" t="str">
        <f t="shared" si="18"/>
        <v/>
      </c>
      <c r="M266" s="91" t="str">
        <f t="shared" si="19"/>
        <v/>
      </c>
    </row>
    <row r="267" spans="1:13" ht="12.75" customHeight="1" x14ac:dyDescent="0.2">
      <c r="A267" s="71" t="s">
        <v>2530</v>
      </c>
      <c r="B267" s="71" t="s">
        <v>2531</v>
      </c>
      <c r="C267" s="109">
        <v>0</v>
      </c>
      <c r="D267" s="109">
        <v>0</v>
      </c>
      <c r="E267" s="110" t="str">
        <f t="shared" si="16"/>
        <v/>
      </c>
      <c r="F267" s="91">
        <f t="shared" si="17"/>
        <v>0</v>
      </c>
      <c r="G267" s="72">
        <v>0</v>
      </c>
      <c r="H267" s="22">
        <v>20.00235</v>
      </c>
      <c r="I267" s="117"/>
      <c r="J267" s="109">
        <v>0</v>
      </c>
      <c r="K267" s="109">
        <v>0</v>
      </c>
      <c r="L267" s="110" t="str">
        <f t="shared" si="18"/>
        <v/>
      </c>
      <c r="M267" s="91" t="str">
        <f t="shared" si="19"/>
        <v/>
      </c>
    </row>
    <row r="268" spans="1:13" ht="12.75" customHeight="1" x14ac:dyDescent="0.2">
      <c r="A268" s="71" t="s">
        <v>2291</v>
      </c>
      <c r="B268" s="71" t="s">
        <v>2299</v>
      </c>
      <c r="C268" s="109">
        <v>0</v>
      </c>
      <c r="D268" s="109">
        <v>0</v>
      </c>
      <c r="E268" s="110" t="str">
        <f t="shared" si="16"/>
        <v/>
      </c>
      <c r="F268" s="91">
        <f t="shared" si="17"/>
        <v>0</v>
      </c>
      <c r="G268" s="72">
        <v>1.8304059999999999E-3</v>
      </c>
      <c r="H268" s="22">
        <v>20.004999999999999</v>
      </c>
      <c r="I268" s="117"/>
      <c r="J268" s="109">
        <v>0</v>
      </c>
      <c r="K268" s="109">
        <v>0</v>
      </c>
      <c r="L268" s="110" t="str">
        <f t="shared" si="18"/>
        <v/>
      </c>
      <c r="M268" s="91" t="str">
        <f t="shared" si="19"/>
        <v/>
      </c>
    </row>
    <row r="269" spans="1:13" ht="12.75" customHeight="1" x14ac:dyDescent="0.2">
      <c r="A269" s="71" t="s">
        <v>1938</v>
      </c>
      <c r="B269" s="71" t="s">
        <v>939</v>
      </c>
      <c r="C269" s="109">
        <v>0</v>
      </c>
      <c r="D269" s="109">
        <v>0</v>
      </c>
      <c r="E269" s="110" t="str">
        <f t="shared" si="16"/>
        <v/>
      </c>
      <c r="F269" s="91">
        <f t="shared" si="17"/>
        <v>0</v>
      </c>
      <c r="G269" s="72">
        <v>14.20785648</v>
      </c>
      <c r="H269" s="22">
        <v>54.06485</v>
      </c>
      <c r="I269" s="117"/>
      <c r="J269" s="109">
        <v>0</v>
      </c>
      <c r="K269" s="109">
        <v>0</v>
      </c>
      <c r="L269" s="110" t="str">
        <f t="shared" si="18"/>
        <v/>
      </c>
      <c r="M269" s="91" t="str">
        <f t="shared" si="19"/>
        <v/>
      </c>
    </row>
    <row r="270" spans="1:13" ht="12.75" customHeight="1" x14ac:dyDescent="0.2">
      <c r="A270" s="71" t="s">
        <v>1510</v>
      </c>
      <c r="B270" s="71" t="s">
        <v>1309</v>
      </c>
      <c r="C270" s="109">
        <v>0</v>
      </c>
      <c r="D270" s="109">
        <v>0</v>
      </c>
      <c r="E270" s="110" t="str">
        <f t="shared" si="16"/>
        <v/>
      </c>
      <c r="F270" s="91">
        <f t="shared" si="17"/>
        <v>0</v>
      </c>
      <c r="G270" s="72">
        <v>3.6015730862082393</v>
      </c>
      <c r="H270" s="22">
        <v>112.605</v>
      </c>
      <c r="I270" s="117"/>
      <c r="J270" s="109">
        <v>0</v>
      </c>
      <c r="K270" s="109">
        <v>0</v>
      </c>
      <c r="L270" s="110" t="str">
        <f t="shared" si="18"/>
        <v/>
      </c>
      <c r="M270" s="91" t="str">
        <f t="shared" si="19"/>
        <v/>
      </c>
    </row>
    <row r="271" spans="1:13" ht="12.75" customHeight="1" x14ac:dyDescent="0.2">
      <c r="A271" s="71" t="s">
        <v>1521</v>
      </c>
      <c r="B271" s="71" t="s">
        <v>1316</v>
      </c>
      <c r="C271" s="109">
        <v>0</v>
      </c>
      <c r="D271" s="109">
        <v>0</v>
      </c>
      <c r="E271" s="110" t="str">
        <f t="shared" si="16"/>
        <v/>
      </c>
      <c r="F271" s="91">
        <f t="shared" si="17"/>
        <v>0</v>
      </c>
      <c r="G271" s="72">
        <v>3.9088622381434468</v>
      </c>
      <c r="H271" s="22">
        <v>63.533149999999999</v>
      </c>
      <c r="I271" s="117"/>
      <c r="J271" s="109">
        <v>0</v>
      </c>
      <c r="K271" s="109">
        <v>0</v>
      </c>
      <c r="L271" s="110" t="str">
        <f t="shared" si="18"/>
        <v/>
      </c>
      <c r="M271" s="91" t="str">
        <f t="shared" si="19"/>
        <v/>
      </c>
    </row>
    <row r="272" spans="1:13" ht="12.75" customHeight="1" x14ac:dyDescent="0.2">
      <c r="A272" s="71" t="s">
        <v>2752</v>
      </c>
      <c r="B272" s="71" t="s">
        <v>2741</v>
      </c>
      <c r="C272" s="109">
        <v>0</v>
      </c>
      <c r="D272" s="109">
        <v>0</v>
      </c>
      <c r="E272" s="110" t="str">
        <f t="shared" si="16"/>
        <v/>
      </c>
      <c r="F272" s="91">
        <f t="shared" si="17"/>
        <v>0</v>
      </c>
      <c r="G272" s="72">
        <v>0</v>
      </c>
      <c r="H272" s="22">
        <v>49.998350000000002</v>
      </c>
      <c r="I272" s="117"/>
      <c r="J272" s="109">
        <v>0</v>
      </c>
      <c r="K272" s="109">
        <v>0</v>
      </c>
      <c r="L272" s="110" t="str">
        <f t="shared" si="18"/>
        <v/>
      </c>
      <c r="M272" s="91" t="str">
        <f t="shared" si="19"/>
        <v/>
      </c>
    </row>
    <row r="273" spans="1:13" ht="12.75" customHeight="1" x14ac:dyDescent="0.2">
      <c r="A273" s="71" t="s">
        <v>2759</v>
      </c>
      <c r="B273" s="71" t="s">
        <v>2748</v>
      </c>
      <c r="C273" s="109">
        <v>0</v>
      </c>
      <c r="D273" s="109">
        <v>0</v>
      </c>
      <c r="E273" s="110" t="str">
        <f t="shared" si="16"/>
        <v/>
      </c>
      <c r="F273" s="91">
        <f t="shared" si="17"/>
        <v>0</v>
      </c>
      <c r="G273" s="72">
        <v>0</v>
      </c>
      <c r="H273" s="22">
        <v>40.006950000000003</v>
      </c>
      <c r="I273" s="117"/>
      <c r="J273" s="109">
        <v>0</v>
      </c>
      <c r="K273" s="109">
        <v>0</v>
      </c>
      <c r="L273" s="110" t="str">
        <f t="shared" si="18"/>
        <v/>
      </c>
      <c r="M273" s="91" t="str">
        <f t="shared" si="19"/>
        <v/>
      </c>
    </row>
    <row r="274" spans="1:13" ht="12.75" customHeight="1" x14ac:dyDescent="0.2">
      <c r="A274" s="71" t="s">
        <v>2760</v>
      </c>
      <c r="B274" s="71" t="s">
        <v>2738</v>
      </c>
      <c r="C274" s="109">
        <v>0</v>
      </c>
      <c r="D274" s="109">
        <v>0</v>
      </c>
      <c r="E274" s="110" t="str">
        <f t="shared" si="16"/>
        <v/>
      </c>
      <c r="F274" s="91">
        <f t="shared" si="17"/>
        <v>0</v>
      </c>
      <c r="G274" s="72">
        <v>0</v>
      </c>
      <c r="H274" s="22">
        <v>19.995200000000001</v>
      </c>
      <c r="I274" s="117"/>
      <c r="J274" s="109">
        <v>0</v>
      </c>
      <c r="K274" s="109">
        <v>0</v>
      </c>
      <c r="L274" s="110" t="str">
        <f t="shared" si="18"/>
        <v/>
      </c>
      <c r="M274" s="91" t="str">
        <f t="shared" si="19"/>
        <v/>
      </c>
    </row>
    <row r="275" spans="1:13" ht="12.75" customHeight="1" x14ac:dyDescent="0.2">
      <c r="A275" s="71" t="s">
        <v>2146</v>
      </c>
      <c r="B275" s="71" t="s">
        <v>2145</v>
      </c>
      <c r="C275" s="109">
        <v>0</v>
      </c>
      <c r="D275" s="109">
        <v>0</v>
      </c>
      <c r="E275" s="110" t="str">
        <f t="shared" si="16"/>
        <v/>
      </c>
      <c r="F275" s="91">
        <f t="shared" si="17"/>
        <v>0</v>
      </c>
      <c r="G275" s="72">
        <v>0.92682637334000006</v>
      </c>
      <c r="H275" s="22">
        <v>53.369549999999997</v>
      </c>
      <c r="I275" s="117"/>
      <c r="J275" s="109">
        <v>0</v>
      </c>
      <c r="K275" s="109">
        <v>0</v>
      </c>
      <c r="L275" s="110" t="str">
        <f t="shared" si="18"/>
        <v/>
      </c>
      <c r="M275" s="91" t="str">
        <f t="shared" si="19"/>
        <v/>
      </c>
    </row>
    <row r="276" spans="1:13" ht="12.75" customHeight="1" x14ac:dyDescent="0.2">
      <c r="A276" s="71" t="s">
        <v>1523</v>
      </c>
      <c r="B276" s="71" t="s">
        <v>1318</v>
      </c>
      <c r="C276" s="109">
        <v>0</v>
      </c>
      <c r="D276" s="109">
        <v>0</v>
      </c>
      <c r="E276" s="110" t="str">
        <f t="shared" si="16"/>
        <v/>
      </c>
      <c r="F276" s="91">
        <f t="shared" si="17"/>
        <v>0</v>
      </c>
      <c r="G276" s="72">
        <v>0.29935430001539998</v>
      </c>
      <c r="H276" s="22">
        <v>41.599800000000002</v>
      </c>
      <c r="I276" s="117"/>
      <c r="J276" s="109">
        <v>0</v>
      </c>
      <c r="K276" s="109">
        <v>0</v>
      </c>
      <c r="L276" s="110" t="str">
        <f t="shared" si="18"/>
        <v/>
      </c>
      <c r="M276" s="91" t="str">
        <f t="shared" si="19"/>
        <v/>
      </c>
    </row>
    <row r="277" spans="1:13" x14ac:dyDescent="0.2">
      <c r="A277" s="15"/>
      <c r="B277" s="107">
        <f>COUNTA(C7:C276)</f>
        <v>270</v>
      </c>
      <c r="C277" s="129">
        <f>SUM(C7:C276)</f>
        <v>535.81356002400025</v>
      </c>
      <c r="D277" s="97">
        <f>SUM(D7:D276)</f>
        <v>735.55664412000078</v>
      </c>
      <c r="E277" s="108">
        <f>IF(ISERROR(C277/D277-1),"",((C277/D277-1)))</f>
        <v>-0.27155363994430026</v>
      </c>
      <c r="F277" s="131">
        <f>SUM(F7:F276)</f>
        <v>0.99999999999999967</v>
      </c>
      <c r="G277" s="132">
        <f>SUM(G7:G276)</f>
        <v>24348.458446833516</v>
      </c>
      <c r="H277" s="73"/>
      <c r="I277" s="78"/>
      <c r="J277" s="129">
        <f>SUM(J7:J276)</f>
        <v>618.52969805926341</v>
      </c>
      <c r="K277" s="97">
        <f>SUM(K7:K276)</f>
        <v>1115.2743993261074</v>
      </c>
      <c r="L277" s="108">
        <f>IF(ISERROR(J277/K277-1),"",((J277/K277-1)))</f>
        <v>-0.44540133044118713</v>
      </c>
      <c r="M277" s="79">
        <f>IF(ISERROR(J277/C277),"",(J277/C277))</f>
        <v>1.1543748501466782</v>
      </c>
    </row>
    <row r="278" spans="1:13" x14ac:dyDescent="0.2">
      <c r="A278" s="16"/>
      <c r="B278" s="16"/>
      <c r="C278" s="133"/>
      <c r="D278" s="133"/>
      <c r="E278" s="134"/>
      <c r="F278" s="80"/>
      <c r="G278" s="29"/>
      <c r="H278" s="14"/>
      <c r="J278" s="133"/>
      <c r="K278" s="133"/>
      <c r="L278" s="134"/>
    </row>
    <row r="279" spans="1:13" x14ac:dyDescent="0.2">
      <c r="A279" s="13" t="s">
        <v>540</v>
      </c>
      <c r="B279" s="16"/>
      <c r="C279" s="133"/>
      <c r="D279" s="133"/>
      <c r="E279" s="134"/>
      <c r="F279" s="29"/>
      <c r="G279" s="29"/>
      <c r="H279" s="14"/>
      <c r="J279" s="133"/>
      <c r="K279" s="133"/>
      <c r="L279" s="134"/>
    </row>
    <row r="280" spans="1:13" x14ac:dyDescent="0.2">
      <c r="A280" s="16"/>
      <c r="B280" s="16"/>
      <c r="C280" s="133"/>
      <c r="D280" s="133"/>
      <c r="E280" s="134"/>
      <c r="F280" s="29"/>
      <c r="G280" s="29"/>
      <c r="H280" s="14"/>
      <c r="J280" s="133"/>
      <c r="K280" s="133"/>
      <c r="L280" s="134"/>
    </row>
    <row r="281" spans="1:13" x14ac:dyDescent="0.2">
      <c r="A281" s="19" t="s">
        <v>118</v>
      </c>
      <c r="B281" s="16"/>
      <c r="C281" s="133"/>
      <c r="D281" s="133"/>
      <c r="E281" s="134"/>
      <c r="F281" s="29"/>
      <c r="G281" s="29"/>
      <c r="H281" s="14"/>
      <c r="J281" s="133"/>
      <c r="K281" s="133"/>
      <c r="L281" s="134"/>
    </row>
    <row r="282" spans="1:13" x14ac:dyDescent="0.2">
      <c r="A282" s="16"/>
      <c r="B282" s="16"/>
      <c r="C282" s="133"/>
      <c r="D282" s="133"/>
      <c r="E282" s="134"/>
      <c r="F282" s="29"/>
      <c r="G282" s="29"/>
      <c r="H282" s="14"/>
      <c r="J282" s="133"/>
      <c r="K282" s="133"/>
      <c r="L282" s="134"/>
    </row>
    <row r="283" spans="1:13" x14ac:dyDescent="0.2">
      <c r="A283" s="16"/>
      <c r="B283" s="16"/>
      <c r="C283" s="133"/>
      <c r="D283" s="133"/>
      <c r="E283" s="134"/>
      <c r="F283" s="29"/>
      <c r="G283" s="29"/>
      <c r="H283" s="14"/>
      <c r="J283" s="133"/>
      <c r="K283" s="133"/>
      <c r="L283" s="134"/>
    </row>
    <row r="284" spans="1:13" x14ac:dyDescent="0.2">
      <c r="A284" s="16"/>
      <c r="B284" s="16"/>
      <c r="C284" s="133"/>
      <c r="D284" s="133"/>
      <c r="E284" s="134"/>
      <c r="F284" s="19"/>
      <c r="G284" s="29"/>
      <c r="H284" s="14"/>
      <c r="J284" s="133"/>
      <c r="K284" s="133"/>
      <c r="L284" s="134"/>
    </row>
    <row r="285" spans="1:13" x14ac:dyDescent="0.2">
      <c r="A285" s="16"/>
      <c r="B285" s="16"/>
      <c r="C285" s="133"/>
      <c r="D285" s="133"/>
      <c r="E285" s="134"/>
      <c r="F285" s="19"/>
      <c r="G285" s="29"/>
      <c r="H285" s="14"/>
      <c r="J285" s="133"/>
      <c r="K285" s="133"/>
      <c r="L285" s="134"/>
    </row>
    <row r="286" spans="1:13" x14ac:dyDescent="0.2">
      <c r="A286" s="16"/>
      <c r="B286" s="16"/>
      <c r="C286" s="133"/>
      <c r="D286" s="133"/>
      <c r="E286" s="134"/>
      <c r="F286" s="19"/>
      <c r="G286" s="29"/>
      <c r="H286" s="14"/>
      <c r="J286" s="133"/>
      <c r="K286" s="133"/>
      <c r="L286" s="134"/>
    </row>
    <row r="287" spans="1:13" x14ac:dyDescent="0.2">
      <c r="A287" s="16"/>
      <c r="B287" s="16"/>
      <c r="C287" s="133"/>
      <c r="D287" s="133"/>
      <c r="E287" s="134"/>
      <c r="F287" s="19"/>
      <c r="G287" s="29"/>
      <c r="H287" s="14"/>
      <c r="J287" s="133"/>
      <c r="K287" s="133"/>
      <c r="L287" s="134"/>
    </row>
    <row r="288" spans="1:13" x14ac:dyDescent="0.2">
      <c r="A288" s="16"/>
      <c r="B288" s="16"/>
      <c r="C288" s="133"/>
      <c r="D288" s="133"/>
      <c r="E288" s="134"/>
      <c r="F288" s="19"/>
      <c r="G288" s="29"/>
      <c r="H288" s="14"/>
      <c r="J288" s="133"/>
      <c r="K288" s="133"/>
      <c r="L288" s="134"/>
    </row>
    <row r="289" spans="1:12" x14ac:dyDescent="0.2">
      <c r="A289" s="16"/>
      <c r="B289" s="16"/>
      <c r="C289" s="133"/>
      <c r="D289" s="133"/>
      <c r="E289" s="134"/>
      <c r="F289" s="19"/>
      <c r="G289" s="29"/>
      <c r="H289" s="14"/>
      <c r="J289" s="133"/>
      <c r="K289" s="133"/>
      <c r="L289" s="134"/>
    </row>
    <row r="290" spans="1:12" x14ac:dyDescent="0.2">
      <c r="A290" s="16"/>
      <c r="B290" s="16"/>
      <c r="C290" s="133"/>
      <c r="D290" s="133"/>
      <c r="E290" s="134"/>
      <c r="F290" s="19"/>
      <c r="G290" s="29"/>
      <c r="H290" s="14"/>
      <c r="J290" s="133"/>
      <c r="K290" s="133"/>
      <c r="L290" s="134"/>
    </row>
    <row r="291" spans="1:12" x14ac:dyDescent="0.2">
      <c r="A291" s="16"/>
      <c r="B291" s="16"/>
      <c r="C291" s="133"/>
      <c r="D291" s="133"/>
      <c r="E291" s="134"/>
      <c r="F291" s="19"/>
      <c r="G291" s="29"/>
      <c r="H291" s="14"/>
      <c r="J291" s="133"/>
      <c r="K291" s="133"/>
      <c r="L291" s="134"/>
    </row>
    <row r="292" spans="1:12" x14ac:dyDescent="0.2">
      <c r="C292" s="133"/>
      <c r="D292" s="133"/>
      <c r="E292" s="134"/>
      <c r="F292" s="19"/>
      <c r="G292" s="19"/>
      <c r="H292" s="14"/>
      <c r="J292" s="133"/>
      <c r="K292" s="133"/>
      <c r="L292" s="134"/>
    </row>
    <row r="293" spans="1:12" x14ac:dyDescent="0.2">
      <c r="C293" s="133"/>
      <c r="D293" s="133"/>
      <c r="E293" s="134"/>
      <c r="F293" s="19"/>
      <c r="G293" s="19"/>
      <c r="H293" s="14"/>
      <c r="J293" s="133"/>
      <c r="K293" s="133"/>
      <c r="L293" s="134"/>
    </row>
    <row r="294" spans="1:12" x14ac:dyDescent="0.2">
      <c r="C294" s="133"/>
      <c r="D294" s="133"/>
      <c r="E294" s="134"/>
      <c r="F294" s="19"/>
      <c r="G294" s="19"/>
      <c r="H294" s="14"/>
      <c r="J294" s="133"/>
      <c r="K294" s="133"/>
      <c r="L294" s="134"/>
    </row>
    <row r="295" spans="1:12" x14ac:dyDescent="0.2">
      <c r="C295" s="133"/>
      <c r="D295" s="133"/>
      <c r="E295" s="134"/>
      <c r="F295" s="19"/>
      <c r="G295" s="19"/>
      <c r="H295" s="14"/>
      <c r="J295" s="133"/>
      <c r="K295" s="133"/>
      <c r="L295" s="134"/>
    </row>
    <row r="296" spans="1:12" x14ac:dyDescent="0.2">
      <c r="C296" s="133"/>
      <c r="D296" s="133"/>
      <c r="E296" s="134"/>
      <c r="F296" s="19"/>
      <c r="G296" s="19"/>
      <c r="H296" s="14"/>
      <c r="J296" s="133"/>
      <c r="K296" s="133"/>
      <c r="L296" s="134"/>
    </row>
    <row r="297" spans="1:12" x14ac:dyDescent="0.2">
      <c r="C297" s="133"/>
      <c r="D297" s="133"/>
      <c r="E297" s="134"/>
      <c r="F297" s="19"/>
      <c r="G297" s="19"/>
      <c r="H297" s="14"/>
      <c r="J297" s="133"/>
      <c r="K297" s="133"/>
      <c r="L297" s="134"/>
    </row>
    <row r="298" spans="1:12" x14ac:dyDescent="0.2">
      <c r="C298" s="133"/>
      <c r="D298" s="133"/>
      <c r="E298" s="134"/>
      <c r="F298" s="19"/>
      <c r="G298" s="19"/>
      <c r="H298" s="14"/>
      <c r="J298" s="133"/>
      <c r="K298" s="133"/>
      <c r="L298" s="134"/>
    </row>
    <row r="299" spans="1:12" x14ac:dyDescent="0.2">
      <c r="C299" s="133"/>
      <c r="D299" s="133"/>
      <c r="E299" s="134"/>
      <c r="F299" s="19"/>
      <c r="G299" s="19"/>
      <c r="H299" s="14"/>
      <c r="J299" s="133"/>
      <c r="K299" s="133"/>
      <c r="L299" s="134"/>
    </row>
    <row r="300" spans="1:12" x14ac:dyDescent="0.2">
      <c r="C300" s="133"/>
      <c r="D300" s="133"/>
      <c r="E300" s="134"/>
      <c r="F300" s="19"/>
      <c r="G300" s="19"/>
      <c r="H300" s="14"/>
      <c r="J300" s="133"/>
      <c r="K300" s="133"/>
      <c r="L300" s="134"/>
    </row>
    <row r="301" spans="1:12" x14ac:dyDescent="0.2">
      <c r="C301" s="133"/>
      <c r="D301" s="133"/>
      <c r="E301" s="134"/>
      <c r="F301" s="19"/>
      <c r="G301" s="19"/>
      <c r="H301" s="14"/>
      <c r="J301" s="133"/>
      <c r="K301" s="133"/>
      <c r="L301" s="134"/>
    </row>
    <row r="302" spans="1:12" x14ac:dyDescent="0.2">
      <c r="C302" s="133"/>
      <c r="D302" s="133"/>
      <c r="E302" s="134"/>
      <c r="F302" s="19"/>
      <c r="G302" s="19"/>
      <c r="H302" s="14"/>
      <c r="J302" s="133"/>
      <c r="K302" s="133"/>
      <c r="L302" s="134"/>
    </row>
    <row r="303" spans="1:12" x14ac:dyDescent="0.2">
      <c r="C303" s="133"/>
      <c r="D303" s="133"/>
      <c r="E303" s="134"/>
      <c r="F303" s="19"/>
      <c r="G303" s="19"/>
      <c r="H303" s="14"/>
      <c r="J303" s="133"/>
      <c r="K303" s="133"/>
      <c r="L303" s="134"/>
    </row>
    <row r="304" spans="1:12" x14ac:dyDescent="0.2">
      <c r="C304" s="133"/>
      <c r="D304" s="133"/>
      <c r="E304" s="134"/>
      <c r="F304" s="19"/>
      <c r="G304" s="19"/>
      <c r="H304" s="14"/>
      <c r="J304" s="133"/>
      <c r="K304" s="133"/>
      <c r="L304" s="134"/>
    </row>
    <row r="305" spans="3:12" x14ac:dyDescent="0.2">
      <c r="C305" s="133"/>
      <c r="D305" s="133"/>
      <c r="E305" s="134"/>
      <c r="F305" s="19"/>
      <c r="G305" s="19"/>
      <c r="H305" s="14"/>
      <c r="J305" s="133"/>
      <c r="K305" s="133"/>
      <c r="L305" s="134"/>
    </row>
    <row r="306" spans="3:12" x14ac:dyDescent="0.2">
      <c r="C306" s="133"/>
      <c r="D306" s="133"/>
      <c r="E306" s="134"/>
      <c r="F306" s="19"/>
      <c r="G306" s="19"/>
      <c r="H306" s="14"/>
      <c r="J306" s="133"/>
      <c r="K306" s="133"/>
      <c r="L306" s="134"/>
    </row>
    <row r="307" spans="3:12" x14ac:dyDescent="0.2">
      <c r="C307" s="133"/>
      <c r="D307" s="133"/>
      <c r="E307" s="134"/>
      <c r="F307" s="19"/>
      <c r="G307" s="19"/>
      <c r="H307" s="14"/>
      <c r="J307" s="133"/>
      <c r="K307" s="133"/>
      <c r="L307" s="134"/>
    </row>
    <row r="308" spans="3:12" x14ac:dyDescent="0.2">
      <c r="C308" s="133"/>
      <c r="D308" s="133"/>
      <c r="E308" s="134"/>
      <c r="F308" s="19"/>
      <c r="G308" s="19"/>
      <c r="H308" s="14"/>
      <c r="J308" s="133"/>
      <c r="K308" s="133"/>
      <c r="L308" s="134"/>
    </row>
    <row r="309" spans="3:12" x14ac:dyDescent="0.2">
      <c r="C309" s="133"/>
      <c r="D309" s="133"/>
      <c r="E309" s="134"/>
      <c r="F309" s="19"/>
      <c r="G309" s="19"/>
      <c r="H309" s="14"/>
      <c r="J309" s="133"/>
      <c r="K309" s="133"/>
      <c r="L309" s="134"/>
    </row>
    <row r="310" spans="3:12" x14ac:dyDescent="0.2">
      <c r="C310" s="133"/>
      <c r="D310" s="133"/>
      <c r="E310" s="134"/>
      <c r="F310" s="19"/>
      <c r="G310" s="19"/>
      <c r="H310" s="14"/>
      <c r="J310" s="133"/>
      <c r="K310" s="133"/>
      <c r="L310" s="134"/>
    </row>
    <row r="311" spans="3:12" x14ac:dyDescent="0.2">
      <c r="C311" s="133"/>
      <c r="D311" s="133"/>
      <c r="E311" s="134"/>
      <c r="F311" s="19"/>
      <c r="G311" s="19"/>
      <c r="H311" s="14"/>
      <c r="J311" s="133"/>
      <c r="K311" s="133"/>
      <c r="L311" s="134"/>
    </row>
    <row r="312" spans="3:12" x14ac:dyDescent="0.2">
      <c r="C312" s="133"/>
      <c r="D312" s="133"/>
      <c r="E312" s="134"/>
      <c r="F312" s="19"/>
      <c r="G312" s="19"/>
      <c r="H312" s="14"/>
      <c r="J312" s="133"/>
      <c r="K312" s="133"/>
      <c r="L312" s="134"/>
    </row>
    <row r="313" spans="3:12" x14ac:dyDescent="0.2">
      <c r="C313" s="133"/>
      <c r="D313" s="133"/>
      <c r="E313" s="134"/>
      <c r="F313" s="19"/>
      <c r="G313" s="19"/>
      <c r="H313" s="14"/>
      <c r="J313" s="133"/>
      <c r="K313" s="133"/>
      <c r="L313" s="134"/>
    </row>
    <row r="314" spans="3:12" x14ac:dyDescent="0.2">
      <c r="C314" s="133"/>
      <c r="D314" s="133"/>
      <c r="E314" s="134"/>
      <c r="F314" s="19"/>
      <c r="G314" s="19"/>
      <c r="H314" s="14"/>
      <c r="J314" s="133"/>
      <c r="K314" s="133"/>
      <c r="L314" s="134"/>
    </row>
    <row r="315" spans="3:12" x14ac:dyDescent="0.2">
      <c r="C315" s="133"/>
      <c r="D315" s="133"/>
      <c r="E315" s="134"/>
      <c r="F315" s="19"/>
      <c r="G315" s="19"/>
      <c r="H315" s="14"/>
      <c r="J315" s="133"/>
      <c r="K315" s="133"/>
      <c r="L315" s="134"/>
    </row>
    <row r="316" spans="3:12" x14ac:dyDescent="0.2">
      <c r="C316" s="133"/>
      <c r="D316" s="133"/>
      <c r="E316" s="134"/>
      <c r="F316" s="19"/>
      <c r="G316" s="19"/>
      <c r="H316" s="14"/>
      <c r="J316" s="133"/>
      <c r="K316" s="133"/>
      <c r="L316" s="134"/>
    </row>
    <row r="317" spans="3:12" x14ac:dyDescent="0.2">
      <c r="C317" s="133"/>
      <c r="D317" s="133"/>
      <c r="E317" s="134"/>
      <c r="F317" s="19"/>
      <c r="G317" s="19"/>
      <c r="H317" s="14"/>
      <c r="J317" s="133"/>
      <c r="K317" s="133"/>
      <c r="L317" s="134"/>
    </row>
    <row r="318" spans="3:12" x14ac:dyDescent="0.2">
      <c r="C318" s="133"/>
      <c r="D318" s="133"/>
      <c r="E318" s="134"/>
      <c r="F318" s="19"/>
      <c r="G318" s="19"/>
      <c r="H318" s="14"/>
      <c r="J318" s="133"/>
      <c r="K318" s="133"/>
      <c r="L318" s="134"/>
    </row>
    <row r="319" spans="3:12" x14ac:dyDescent="0.2">
      <c r="C319" s="133"/>
      <c r="D319" s="133"/>
      <c r="E319" s="134"/>
      <c r="F319" s="19"/>
      <c r="G319" s="19"/>
      <c r="H319" s="14"/>
      <c r="J319" s="133"/>
      <c r="K319" s="133"/>
      <c r="L319" s="134"/>
    </row>
    <row r="320" spans="3:12" x14ac:dyDescent="0.2">
      <c r="C320" s="133"/>
      <c r="D320" s="133"/>
      <c r="E320" s="134"/>
      <c r="F320" s="19"/>
      <c r="G320" s="19"/>
      <c r="H320" s="14"/>
      <c r="J320" s="133"/>
      <c r="K320" s="133"/>
      <c r="L320" s="134"/>
    </row>
    <row r="321" spans="3:12" x14ac:dyDescent="0.2">
      <c r="C321" s="133"/>
      <c r="D321" s="133"/>
      <c r="E321" s="134"/>
      <c r="F321" s="19"/>
      <c r="G321" s="19"/>
      <c r="H321" s="14"/>
      <c r="J321" s="133"/>
      <c r="K321" s="133"/>
      <c r="L321" s="134"/>
    </row>
    <row r="322" spans="3:12" x14ac:dyDescent="0.2">
      <c r="C322" s="133"/>
      <c r="D322" s="133"/>
      <c r="E322" s="134"/>
      <c r="F322" s="19"/>
      <c r="G322" s="19"/>
      <c r="H322" s="14"/>
      <c r="J322" s="133"/>
      <c r="K322" s="133"/>
      <c r="L322" s="134"/>
    </row>
    <row r="323" spans="3:12" x14ac:dyDescent="0.2">
      <c r="C323" s="133"/>
      <c r="D323" s="133"/>
      <c r="E323" s="134"/>
      <c r="F323" s="19"/>
      <c r="G323" s="19"/>
      <c r="H323" s="14"/>
      <c r="J323" s="133"/>
      <c r="K323" s="133"/>
      <c r="L323" s="134"/>
    </row>
    <row r="324" spans="3:12" x14ac:dyDescent="0.2">
      <c r="C324" s="133"/>
      <c r="D324" s="133"/>
      <c r="E324" s="134"/>
      <c r="F324" s="19"/>
      <c r="G324" s="19"/>
      <c r="H324" s="14"/>
      <c r="J324" s="133"/>
      <c r="K324" s="133"/>
      <c r="L324" s="134"/>
    </row>
    <row r="325" spans="3:12" x14ac:dyDescent="0.2">
      <c r="C325" s="133"/>
      <c r="D325" s="133"/>
      <c r="E325" s="134"/>
      <c r="F325" s="19"/>
      <c r="G325" s="19"/>
      <c r="H325" s="14"/>
      <c r="J325" s="133"/>
      <c r="K325" s="133"/>
      <c r="L325" s="134"/>
    </row>
    <row r="326" spans="3:12" x14ac:dyDescent="0.2">
      <c r="C326" s="133"/>
      <c r="D326" s="133"/>
      <c r="E326" s="134"/>
      <c r="F326" s="19"/>
      <c r="G326" s="19"/>
      <c r="H326" s="14"/>
      <c r="J326" s="133"/>
      <c r="K326" s="133"/>
      <c r="L326" s="134"/>
    </row>
    <row r="327" spans="3:12" x14ac:dyDescent="0.2">
      <c r="C327" s="133"/>
      <c r="D327" s="133"/>
      <c r="E327" s="134"/>
      <c r="F327" s="19"/>
      <c r="G327" s="19"/>
      <c r="H327" s="14"/>
      <c r="J327" s="133"/>
      <c r="K327" s="133"/>
      <c r="L327" s="134"/>
    </row>
    <row r="328" spans="3:12" x14ac:dyDescent="0.2">
      <c r="C328" s="133"/>
      <c r="D328" s="133"/>
      <c r="E328" s="134"/>
      <c r="F328" s="19"/>
      <c r="G328" s="19"/>
      <c r="H328" s="14"/>
      <c r="J328" s="133"/>
      <c r="K328" s="133"/>
      <c r="L328" s="134"/>
    </row>
    <row r="329" spans="3:12" x14ac:dyDescent="0.2">
      <c r="C329" s="133"/>
      <c r="D329" s="133"/>
      <c r="E329" s="134"/>
      <c r="F329" s="19"/>
      <c r="G329" s="19"/>
      <c r="H329" s="14"/>
      <c r="J329" s="133"/>
      <c r="K329" s="133"/>
      <c r="L329" s="134"/>
    </row>
    <row r="330" spans="3:12" x14ac:dyDescent="0.2">
      <c r="C330" s="133"/>
      <c r="D330" s="133"/>
      <c r="E330" s="134"/>
      <c r="F330" s="19"/>
      <c r="G330" s="19"/>
      <c r="H330" s="14"/>
      <c r="J330" s="133"/>
      <c r="K330" s="133"/>
      <c r="L330" s="134"/>
    </row>
    <row r="331" spans="3:12" x14ac:dyDescent="0.2">
      <c r="C331" s="133"/>
      <c r="D331" s="133"/>
      <c r="E331" s="134"/>
      <c r="F331" s="19"/>
      <c r="G331" s="19"/>
      <c r="H331" s="14"/>
      <c r="J331" s="133"/>
      <c r="K331" s="133"/>
      <c r="L331" s="134"/>
    </row>
    <row r="332" spans="3:12" x14ac:dyDescent="0.2">
      <c r="C332" s="133"/>
      <c r="D332" s="133"/>
      <c r="E332" s="134"/>
      <c r="F332" s="19"/>
      <c r="G332" s="19"/>
      <c r="H332" s="14"/>
      <c r="J332" s="133"/>
      <c r="K332" s="133"/>
      <c r="L332" s="134"/>
    </row>
    <row r="333" spans="3:12" x14ac:dyDescent="0.2">
      <c r="C333" s="133"/>
      <c r="D333" s="133"/>
      <c r="E333" s="134"/>
      <c r="F333" s="19"/>
      <c r="G333" s="19"/>
      <c r="H333" s="14"/>
      <c r="J333" s="133"/>
      <c r="K333" s="133"/>
      <c r="L333" s="134"/>
    </row>
    <row r="334" spans="3:12" x14ac:dyDescent="0.2">
      <c r="C334" s="133"/>
      <c r="D334" s="133"/>
      <c r="E334" s="134"/>
      <c r="F334" s="19"/>
      <c r="G334" s="19"/>
      <c r="H334" s="14"/>
      <c r="J334" s="133"/>
      <c r="K334" s="133"/>
      <c r="L334" s="134"/>
    </row>
    <row r="335" spans="3:12" x14ac:dyDescent="0.2">
      <c r="C335" s="133"/>
      <c r="D335" s="133"/>
      <c r="E335" s="134"/>
      <c r="F335" s="19"/>
      <c r="G335" s="19"/>
      <c r="H335" s="14"/>
      <c r="J335" s="133"/>
      <c r="K335" s="133"/>
      <c r="L335" s="134"/>
    </row>
    <row r="336" spans="3:12" x14ac:dyDescent="0.2">
      <c r="C336" s="133"/>
      <c r="D336" s="133"/>
      <c r="E336" s="134"/>
      <c r="F336" s="19"/>
      <c r="G336" s="19"/>
      <c r="H336" s="14"/>
      <c r="J336" s="133"/>
      <c r="K336" s="133"/>
      <c r="L336" s="134"/>
    </row>
    <row r="337" spans="3:12" x14ac:dyDescent="0.2">
      <c r="C337" s="133"/>
      <c r="D337" s="133"/>
      <c r="E337" s="134"/>
      <c r="F337" s="19"/>
      <c r="G337" s="19"/>
      <c r="H337" s="14"/>
      <c r="J337" s="133"/>
      <c r="K337" s="133"/>
      <c r="L337" s="134"/>
    </row>
    <row r="338" spans="3:12" x14ac:dyDescent="0.2">
      <c r="C338" s="133"/>
      <c r="D338" s="133"/>
      <c r="E338" s="134"/>
      <c r="F338" s="19"/>
      <c r="G338" s="19"/>
      <c r="H338" s="14"/>
      <c r="J338" s="133"/>
      <c r="K338" s="133"/>
      <c r="L338" s="134"/>
    </row>
    <row r="339" spans="3:12" x14ac:dyDescent="0.2">
      <c r="C339" s="133"/>
      <c r="D339" s="133"/>
      <c r="E339" s="134"/>
      <c r="F339" s="19"/>
      <c r="G339" s="19"/>
      <c r="H339" s="14"/>
      <c r="J339" s="133"/>
      <c r="K339" s="133"/>
      <c r="L339" s="134"/>
    </row>
    <row r="340" spans="3:12" x14ac:dyDescent="0.2">
      <c r="C340" s="133"/>
      <c r="D340" s="133"/>
      <c r="E340" s="134"/>
      <c r="F340" s="19"/>
      <c r="G340" s="19"/>
      <c r="H340" s="14"/>
      <c r="J340" s="133"/>
      <c r="K340" s="133"/>
      <c r="L340" s="134"/>
    </row>
    <row r="341" spans="3:12" x14ac:dyDescent="0.2">
      <c r="C341" s="133"/>
      <c r="D341" s="133"/>
      <c r="E341" s="134"/>
      <c r="F341" s="19"/>
      <c r="G341" s="19"/>
      <c r="H341" s="14"/>
      <c r="J341" s="133"/>
      <c r="K341" s="133"/>
      <c r="L341" s="134"/>
    </row>
    <row r="342" spans="3:12" x14ac:dyDescent="0.2">
      <c r="C342" s="133"/>
      <c r="D342" s="133"/>
      <c r="E342" s="134"/>
      <c r="F342" s="19"/>
      <c r="G342" s="19"/>
      <c r="H342" s="14"/>
      <c r="J342" s="133"/>
      <c r="K342" s="133"/>
      <c r="L342" s="134"/>
    </row>
    <row r="343" spans="3:12" x14ac:dyDescent="0.2">
      <c r="C343" s="133"/>
      <c r="D343" s="133"/>
      <c r="E343" s="134"/>
      <c r="F343" s="19"/>
      <c r="G343" s="19"/>
      <c r="H343" s="14"/>
      <c r="J343" s="133"/>
      <c r="K343" s="133"/>
      <c r="L343" s="134"/>
    </row>
    <row r="344" spans="3:12" x14ac:dyDescent="0.2">
      <c r="C344" s="133"/>
      <c r="D344" s="133"/>
      <c r="E344" s="134"/>
      <c r="F344" s="19"/>
      <c r="G344" s="19"/>
      <c r="H344" s="14"/>
      <c r="J344" s="133"/>
      <c r="K344" s="133"/>
      <c r="L344" s="134"/>
    </row>
    <row r="345" spans="3:12" x14ac:dyDescent="0.2">
      <c r="C345" s="133"/>
      <c r="D345" s="133"/>
      <c r="E345" s="134"/>
      <c r="F345" s="19"/>
      <c r="G345" s="19"/>
      <c r="H345" s="14"/>
      <c r="J345" s="133"/>
      <c r="K345" s="133"/>
      <c r="L345" s="134"/>
    </row>
    <row r="346" spans="3:12" x14ac:dyDescent="0.2">
      <c r="C346" s="133"/>
      <c r="D346" s="133"/>
      <c r="E346" s="134"/>
      <c r="F346" s="19"/>
      <c r="G346" s="19"/>
      <c r="H346" s="14"/>
      <c r="J346" s="133"/>
      <c r="K346" s="133"/>
      <c r="L346" s="134"/>
    </row>
    <row r="347" spans="3:12" x14ac:dyDescent="0.2">
      <c r="C347" s="133"/>
      <c r="D347" s="133"/>
      <c r="E347" s="134"/>
      <c r="F347" s="19"/>
      <c r="G347" s="19"/>
      <c r="H347" s="14"/>
      <c r="J347" s="133"/>
      <c r="K347" s="133"/>
      <c r="L347" s="134"/>
    </row>
    <row r="348" spans="3:12" x14ac:dyDescent="0.2">
      <c r="C348" s="133"/>
      <c r="D348" s="133"/>
      <c r="E348" s="134"/>
      <c r="F348" s="19"/>
      <c r="G348" s="19"/>
      <c r="H348" s="14"/>
      <c r="J348" s="133"/>
      <c r="K348" s="133"/>
      <c r="L348" s="134"/>
    </row>
    <row r="349" spans="3:12" x14ac:dyDescent="0.2">
      <c r="C349" s="133"/>
      <c r="D349" s="133"/>
      <c r="E349" s="134"/>
      <c r="F349" s="19"/>
      <c r="G349" s="19"/>
      <c r="H349" s="14"/>
      <c r="J349" s="133"/>
      <c r="K349" s="133"/>
      <c r="L349" s="134"/>
    </row>
    <row r="350" spans="3:12" x14ac:dyDescent="0.2">
      <c r="C350" s="133"/>
      <c r="D350" s="133"/>
      <c r="E350" s="134"/>
      <c r="F350" s="19"/>
      <c r="G350" s="19"/>
      <c r="H350" s="14"/>
      <c r="J350" s="133"/>
      <c r="K350" s="133"/>
      <c r="L350" s="134"/>
    </row>
    <row r="351" spans="3:12" x14ac:dyDescent="0.2">
      <c r="C351" s="133"/>
      <c r="D351" s="133"/>
      <c r="E351" s="134"/>
      <c r="F351" s="19"/>
      <c r="G351" s="19"/>
      <c r="H351" s="14"/>
      <c r="J351" s="133"/>
      <c r="K351" s="133"/>
      <c r="L351" s="134"/>
    </row>
    <row r="352" spans="3:12" x14ac:dyDescent="0.2">
      <c r="C352" s="133"/>
      <c r="D352" s="133"/>
      <c r="E352" s="134"/>
      <c r="F352" s="19"/>
      <c r="G352" s="19"/>
      <c r="H352" s="14"/>
      <c r="J352" s="133"/>
      <c r="K352" s="133"/>
      <c r="L352" s="134"/>
    </row>
    <row r="353" spans="3:12" x14ac:dyDescent="0.2">
      <c r="C353" s="133"/>
      <c r="D353" s="133"/>
      <c r="E353" s="134"/>
      <c r="F353" s="19"/>
      <c r="G353" s="19"/>
      <c r="H353" s="14"/>
      <c r="J353" s="133"/>
      <c r="K353" s="133"/>
      <c r="L353" s="134"/>
    </row>
    <row r="354" spans="3:12" x14ac:dyDescent="0.2">
      <c r="C354" s="133"/>
      <c r="D354" s="133"/>
      <c r="E354" s="134"/>
      <c r="F354" s="19"/>
      <c r="G354" s="19"/>
      <c r="H354" s="14"/>
      <c r="J354" s="133"/>
      <c r="K354" s="133"/>
      <c r="L354" s="134"/>
    </row>
    <row r="355" spans="3:12" x14ac:dyDescent="0.2">
      <c r="C355" s="133"/>
      <c r="D355" s="133"/>
      <c r="E355" s="134"/>
      <c r="F355" s="19"/>
      <c r="G355" s="19"/>
      <c r="H355" s="14"/>
      <c r="J355" s="133"/>
      <c r="K355" s="133"/>
      <c r="L355" s="134"/>
    </row>
    <row r="356" spans="3:12" x14ac:dyDescent="0.2">
      <c r="C356" s="133"/>
      <c r="D356" s="133"/>
      <c r="E356" s="134"/>
      <c r="F356" s="19"/>
      <c r="G356" s="19"/>
      <c r="H356" s="14"/>
      <c r="J356" s="133"/>
      <c r="K356" s="133"/>
      <c r="L356" s="134"/>
    </row>
    <row r="357" spans="3:12" x14ac:dyDescent="0.2">
      <c r="C357" s="133"/>
      <c r="D357" s="133"/>
      <c r="E357" s="134"/>
      <c r="F357" s="19"/>
      <c r="G357" s="19"/>
      <c r="H357" s="14"/>
      <c r="J357" s="133"/>
      <c r="K357" s="133"/>
      <c r="L357" s="134"/>
    </row>
    <row r="358" spans="3:12" x14ac:dyDescent="0.2">
      <c r="C358" s="133"/>
      <c r="D358" s="133"/>
      <c r="E358" s="134"/>
      <c r="F358" s="19"/>
      <c r="G358" s="19"/>
      <c r="H358" s="14"/>
      <c r="J358" s="133"/>
      <c r="K358" s="133"/>
      <c r="L358" s="134"/>
    </row>
    <row r="359" spans="3:12" x14ac:dyDescent="0.2">
      <c r="C359" s="133"/>
      <c r="D359" s="133"/>
      <c r="E359" s="134"/>
      <c r="F359" s="19"/>
      <c r="G359" s="19"/>
      <c r="H359" s="14"/>
      <c r="J359" s="133"/>
      <c r="K359" s="133"/>
      <c r="L359" s="134"/>
    </row>
    <row r="360" spans="3:12" x14ac:dyDescent="0.2">
      <c r="C360" s="133"/>
      <c r="D360" s="133"/>
      <c r="E360" s="134"/>
      <c r="F360" s="19"/>
      <c r="G360" s="19"/>
      <c r="H360" s="14"/>
      <c r="J360" s="133"/>
      <c r="K360" s="133"/>
      <c r="L360" s="134"/>
    </row>
    <row r="361" spans="3:12" x14ac:dyDescent="0.2">
      <c r="C361" s="133"/>
      <c r="D361" s="133"/>
      <c r="E361" s="134"/>
      <c r="F361" s="19"/>
      <c r="G361" s="19"/>
      <c r="H361" s="14"/>
      <c r="J361" s="133"/>
      <c r="K361" s="133"/>
      <c r="L361" s="134"/>
    </row>
    <row r="362" spans="3:12" x14ac:dyDescent="0.2">
      <c r="C362" s="133"/>
      <c r="D362" s="133"/>
      <c r="E362" s="134"/>
      <c r="F362" s="19"/>
      <c r="G362" s="19"/>
      <c r="H362" s="14"/>
      <c r="J362" s="133"/>
      <c r="K362" s="133"/>
      <c r="L362" s="134"/>
    </row>
    <row r="363" spans="3:12" x14ac:dyDescent="0.2">
      <c r="C363" s="133"/>
      <c r="D363" s="133"/>
      <c r="E363" s="134"/>
      <c r="F363" s="19"/>
      <c r="G363" s="19"/>
      <c r="H363" s="14"/>
      <c r="J363" s="133"/>
      <c r="K363" s="133"/>
      <c r="L363" s="134"/>
    </row>
    <row r="364" spans="3:12" x14ac:dyDescent="0.2">
      <c r="C364" s="133"/>
      <c r="D364" s="133"/>
      <c r="E364" s="134"/>
      <c r="F364" s="19"/>
      <c r="G364" s="19"/>
      <c r="H364" s="14"/>
      <c r="J364" s="133"/>
      <c r="K364" s="133"/>
      <c r="L364" s="134"/>
    </row>
    <row r="365" spans="3:12" x14ac:dyDescent="0.2">
      <c r="C365" s="133"/>
      <c r="D365" s="133"/>
      <c r="E365" s="134"/>
      <c r="F365" s="19"/>
      <c r="G365" s="19"/>
      <c r="H365" s="14"/>
      <c r="J365" s="133"/>
      <c r="K365" s="133"/>
      <c r="L365" s="134"/>
    </row>
    <row r="366" spans="3:12" x14ac:dyDescent="0.2">
      <c r="C366" s="133"/>
      <c r="D366" s="133"/>
      <c r="E366" s="134"/>
      <c r="F366" s="19"/>
      <c r="G366" s="19"/>
      <c r="H366" s="14"/>
      <c r="J366" s="133"/>
      <c r="K366" s="133"/>
      <c r="L366" s="134"/>
    </row>
    <row r="367" spans="3:12" x14ac:dyDescent="0.2">
      <c r="C367" s="133"/>
      <c r="D367" s="133"/>
      <c r="E367" s="134"/>
      <c r="F367" s="19"/>
      <c r="G367" s="19"/>
      <c r="H367" s="14"/>
      <c r="J367" s="133"/>
      <c r="K367" s="133"/>
      <c r="L367" s="134"/>
    </row>
    <row r="368" spans="3:12" x14ac:dyDescent="0.2">
      <c r="C368" s="133"/>
      <c r="D368" s="133"/>
      <c r="E368" s="134"/>
      <c r="F368" s="19"/>
      <c r="G368" s="19"/>
      <c r="H368" s="14"/>
      <c r="J368" s="133"/>
      <c r="K368" s="133"/>
      <c r="L368" s="134"/>
    </row>
    <row r="369" spans="3:12" x14ac:dyDescent="0.2">
      <c r="C369" s="133"/>
      <c r="D369" s="133"/>
      <c r="E369" s="134"/>
      <c r="F369" s="19"/>
      <c r="G369" s="19"/>
      <c r="H369" s="14"/>
      <c r="J369" s="133"/>
      <c r="K369" s="133"/>
      <c r="L369" s="134"/>
    </row>
    <row r="370" spans="3:12" x14ac:dyDescent="0.2">
      <c r="C370" s="133"/>
      <c r="D370" s="133"/>
      <c r="E370" s="134"/>
      <c r="F370" s="19"/>
      <c r="G370" s="19"/>
      <c r="H370" s="14"/>
      <c r="J370" s="133"/>
      <c r="K370" s="133"/>
      <c r="L370" s="134"/>
    </row>
    <row r="371" spans="3:12" x14ac:dyDescent="0.2">
      <c r="C371" s="133"/>
      <c r="D371" s="133"/>
      <c r="E371" s="134"/>
      <c r="F371" s="19"/>
      <c r="G371" s="19"/>
      <c r="H371" s="14"/>
      <c r="J371" s="133"/>
      <c r="K371" s="133"/>
      <c r="L371" s="134"/>
    </row>
    <row r="372" spans="3:12" x14ac:dyDescent="0.2">
      <c r="C372" s="133"/>
      <c r="D372" s="133"/>
      <c r="E372" s="134"/>
      <c r="F372" s="19"/>
      <c r="G372" s="19"/>
      <c r="H372" s="14"/>
      <c r="J372" s="133"/>
      <c r="K372" s="133"/>
      <c r="L372" s="134"/>
    </row>
    <row r="373" spans="3:12" x14ac:dyDescent="0.2">
      <c r="C373" s="133"/>
      <c r="D373" s="133"/>
      <c r="E373" s="134"/>
      <c r="F373" s="19"/>
      <c r="G373" s="19"/>
      <c r="H373" s="14"/>
      <c r="J373" s="133"/>
      <c r="K373" s="133"/>
      <c r="L373" s="134"/>
    </row>
    <row r="374" spans="3:12" x14ac:dyDescent="0.2">
      <c r="C374" s="133"/>
      <c r="D374" s="133"/>
      <c r="E374" s="134"/>
      <c r="F374" s="19"/>
      <c r="G374" s="19"/>
      <c r="H374" s="14"/>
      <c r="J374" s="133"/>
      <c r="K374" s="133"/>
      <c r="L374" s="134"/>
    </row>
    <row r="375" spans="3:12" x14ac:dyDescent="0.2">
      <c r="C375" s="133"/>
      <c r="D375" s="133"/>
      <c r="E375" s="134"/>
      <c r="F375" s="19"/>
      <c r="G375" s="19"/>
      <c r="H375" s="14"/>
      <c r="J375" s="133"/>
      <c r="K375" s="133"/>
      <c r="L375" s="134"/>
    </row>
    <row r="376" spans="3:12" x14ac:dyDescent="0.2">
      <c r="C376" s="133"/>
      <c r="D376" s="133"/>
      <c r="E376" s="134"/>
      <c r="F376" s="19"/>
      <c r="G376" s="19"/>
      <c r="H376" s="14"/>
      <c r="J376" s="133"/>
      <c r="K376" s="133"/>
      <c r="L376" s="134"/>
    </row>
    <row r="377" spans="3:12" x14ac:dyDescent="0.2">
      <c r="C377" s="133"/>
      <c r="D377" s="133"/>
      <c r="E377" s="134"/>
      <c r="F377" s="19"/>
      <c r="G377" s="19"/>
      <c r="H377" s="14"/>
      <c r="J377" s="133"/>
      <c r="K377" s="133"/>
      <c r="L377" s="134"/>
    </row>
    <row r="378" spans="3:12" x14ac:dyDescent="0.2">
      <c r="C378" s="133"/>
      <c r="D378" s="133"/>
      <c r="E378" s="134"/>
      <c r="F378" s="19"/>
      <c r="G378" s="19"/>
      <c r="H378" s="14"/>
      <c r="J378" s="133"/>
      <c r="K378" s="133"/>
      <c r="L378" s="134"/>
    </row>
    <row r="379" spans="3:12" x14ac:dyDescent="0.2">
      <c r="C379" s="133"/>
      <c r="D379" s="133"/>
      <c r="E379" s="134"/>
      <c r="F379" s="19"/>
      <c r="G379" s="19"/>
      <c r="H379" s="14"/>
      <c r="J379" s="133"/>
      <c r="K379" s="133"/>
      <c r="L379" s="134"/>
    </row>
    <row r="380" spans="3:12" x14ac:dyDescent="0.2">
      <c r="C380" s="133"/>
      <c r="D380" s="133"/>
      <c r="E380" s="134"/>
      <c r="F380" s="19"/>
      <c r="G380" s="19"/>
      <c r="H380" s="14"/>
      <c r="J380" s="133"/>
      <c r="K380" s="133"/>
      <c r="L380" s="134"/>
    </row>
    <row r="381" spans="3:12" x14ac:dyDescent="0.2">
      <c r="C381" s="133"/>
      <c r="D381" s="133"/>
      <c r="E381" s="134"/>
      <c r="F381" s="19"/>
      <c r="G381" s="19"/>
      <c r="H381" s="14"/>
      <c r="J381" s="133"/>
      <c r="K381" s="133"/>
      <c r="L381" s="134"/>
    </row>
    <row r="382" spans="3:12" x14ac:dyDescent="0.2">
      <c r="C382" s="133"/>
      <c r="D382" s="133"/>
      <c r="E382" s="134"/>
      <c r="F382" s="19"/>
      <c r="G382" s="19"/>
      <c r="H382" s="14"/>
      <c r="J382" s="133"/>
      <c r="K382" s="133"/>
      <c r="L382" s="134"/>
    </row>
    <row r="383" spans="3:12" x14ac:dyDescent="0.2">
      <c r="C383" s="133"/>
      <c r="D383" s="133"/>
      <c r="E383" s="134"/>
      <c r="F383" s="19"/>
      <c r="G383" s="19"/>
      <c r="H383" s="14"/>
      <c r="J383" s="133"/>
      <c r="K383" s="133"/>
      <c r="L383" s="134"/>
    </row>
    <row r="384" spans="3:12" x14ac:dyDescent="0.2">
      <c r="C384" s="133"/>
      <c r="D384" s="133"/>
      <c r="E384" s="134"/>
      <c r="F384" s="19"/>
      <c r="G384" s="19"/>
      <c r="H384" s="14"/>
      <c r="J384" s="133"/>
      <c r="K384" s="133"/>
      <c r="L384" s="134"/>
    </row>
    <row r="385" spans="3:12" x14ac:dyDescent="0.2">
      <c r="C385" s="133"/>
      <c r="D385" s="133"/>
      <c r="E385" s="134"/>
      <c r="F385" s="19"/>
      <c r="G385" s="19"/>
      <c r="H385" s="14"/>
      <c r="J385" s="133"/>
      <c r="K385" s="133"/>
      <c r="L385" s="134"/>
    </row>
    <row r="386" spans="3:12" x14ac:dyDescent="0.2">
      <c r="C386" s="133"/>
      <c r="D386" s="133"/>
      <c r="E386" s="134"/>
      <c r="F386" s="19"/>
      <c r="G386" s="19"/>
      <c r="H386" s="14"/>
      <c r="J386" s="133"/>
      <c r="K386" s="133"/>
      <c r="L386" s="134"/>
    </row>
    <row r="387" spans="3:12" x14ac:dyDescent="0.2">
      <c r="C387" s="133"/>
      <c r="D387" s="133"/>
      <c r="E387" s="134"/>
      <c r="F387" s="19"/>
      <c r="G387" s="19"/>
      <c r="H387" s="14"/>
      <c r="J387" s="133"/>
      <c r="K387" s="133"/>
      <c r="L387" s="134"/>
    </row>
    <row r="388" spans="3:12" x14ac:dyDescent="0.2">
      <c r="C388" s="133"/>
      <c r="D388" s="133"/>
      <c r="E388" s="134"/>
      <c r="F388" s="19"/>
      <c r="G388" s="19"/>
      <c r="H388" s="14"/>
      <c r="J388" s="133"/>
      <c r="K388" s="133"/>
      <c r="L388" s="134"/>
    </row>
    <row r="389" spans="3:12" x14ac:dyDescent="0.2">
      <c r="C389" s="133"/>
      <c r="D389" s="133"/>
      <c r="E389" s="134"/>
      <c r="F389" s="19"/>
      <c r="G389" s="19"/>
      <c r="H389" s="14"/>
      <c r="J389" s="133"/>
      <c r="K389" s="133"/>
      <c r="L389" s="134"/>
    </row>
    <row r="390" spans="3:12" x14ac:dyDescent="0.2">
      <c r="C390" s="133"/>
      <c r="D390" s="133"/>
      <c r="E390" s="134"/>
      <c r="F390" s="19"/>
      <c r="G390" s="19"/>
      <c r="H390" s="14"/>
      <c r="J390" s="133"/>
      <c r="K390" s="133"/>
      <c r="L390" s="134"/>
    </row>
    <row r="391" spans="3:12" x14ac:dyDescent="0.2">
      <c r="C391" s="133"/>
      <c r="D391" s="133"/>
      <c r="E391" s="134"/>
      <c r="F391" s="19"/>
      <c r="G391" s="19"/>
      <c r="H391" s="14"/>
      <c r="J391" s="133"/>
      <c r="K391" s="133"/>
      <c r="L391" s="134"/>
    </row>
    <row r="392" spans="3:12" x14ac:dyDescent="0.2">
      <c r="C392" s="133"/>
      <c r="D392" s="133"/>
      <c r="E392" s="134"/>
      <c r="F392" s="19"/>
      <c r="G392" s="19"/>
      <c r="H392" s="14"/>
      <c r="J392" s="133"/>
      <c r="K392" s="133"/>
      <c r="L392" s="134"/>
    </row>
    <row r="393" spans="3:12" x14ac:dyDescent="0.2">
      <c r="C393" s="133"/>
      <c r="D393" s="133"/>
      <c r="E393" s="134"/>
      <c r="F393" s="19"/>
      <c r="G393" s="19"/>
      <c r="H393" s="14"/>
      <c r="J393" s="133"/>
      <c r="K393" s="133"/>
      <c r="L393" s="134"/>
    </row>
    <row r="394" spans="3:12" x14ac:dyDescent="0.2">
      <c r="C394" s="133"/>
      <c r="D394" s="133"/>
      <c r="E394" s="134"/>
      <c r="F394" s="19"/>
      <c r="G394" s="19"/>
      <c r="H394" s="14"/>
      <c r="J394" s="133"/>
      <c r="K394" s="133"/>
      <c r="L394" s="134"/>
    </row>
    <row r="395" spans="3:12" x14ac:dyDescent="0.2">
      <c r="C395" s="133"/>
      <c r="D395" s="133"/>
      <c r="E395" s="134"/>
      <c r="F395" s="19"/>
      <c r="G395" s="19"/>
      <c r="H395" s="14"/>
      <c r="J395" s="133"/>
      <c r="K395" s="133"/>
      <c r="L395" s="134"/>
    </row>
    <row r="396" spans="3:12" x14ac:dyDescent="0.2">
      <c r="C396" s="133"/>
      <c r="D396" s="133"/>
      <c r="E396" s="134"/>
      <c r="F396" s="19"/>
      <c r="G396" s="19"/>
      <c r="H396" s="14"/>
      <c r="J396" s="133"/>
      <c r="K396" s="133"/>
      <c r="L396" s="134"/>
    </row>
    <row r="397" spans="3:12" x14ac:dyDescent="0.2">
      <c r="C397" s="133"/>
      <c r="D397" s="133"/>
      <c r="E397" s="134"/>
      <c r="F397" s="19"/>
      <c r="G397" s="19"/>
      <c r="H397" s="14"/>
      <c r="J397" s="133"/>
      <c r="K397" s="133"/>
      <c r="L397" s="134"/>
    </row>
    <row r="398" spans="3:12" x14ac:dyDescent="0.2">
      <c r="C398" s="133"/>
      <c r="D398" s="133"/>
      <c r="E398" s="134"/>
      <c r="F398" s="19"/>
      <c r="G398" s="19"/>
      <c r="H398" s="14"/>
      <c r="J398" s="133"/>
      <c r="K398" s="133"/>
      <c r="L398" s="134"/>
    </row>
    <row r="399" spans="3:12" x14ac:dyDescent="0.2">
      <c r="C399" s="133"/>
      <c r="D399" s="133"/>
      <c r="E399" s="134"/>
      <c r="F399" s="19"/>
      <c r="G399" s="19"/>
      <c r="H399" s="14"/>
      <c r="J399" s="133"/>
      <c r="K399" s="133"/>
      <c r="L399" s="134"/>
    </row>
    <row r="400" spans="3:12" x14ac:dyDescent="0.2">
      <c r="C400" s="133"/>
      <c r="D400" s="133"/>
      <c r="E400" s="134"/>
      <c r="F400" s="19"/>
      <c r="G400" s="19"/>
      <c r="H400" s="14"/>
      <c r="J400" s="133"/>
      <c r="K400" s="133"/>
      <c r="L400" s="134"/>
    </row>
    <row r="401" spans="3:12" x14ac:dyDescent="0.2">
      <c r="C401" s="133"/>
      <c r="D401" s="133"/>
      <c r="E401" s="134"/>
      <c r="F401" s="19"/>
      <c r="G401" s="19"/>
      <c r="H401" s="14"/>
      <c r="J401" s="133"/>
      <c r="K401" s="133"/>
      <c r="L401" s="134"/>
    </row>
    <row r="402" spans="3:12" x14ac:dyDescent="0.2">
      <c r="C402" s="133"/>
      <c r="D402" s="133"/>
      <c r="E402" s="134"/>
      <c r="F402" s="19"/>
      <c r="G402" s="19"/>
      <c r="H402" s="14"/>
      <c r="J402" s="133"/>
      <c r="K402" s="133"/>
      <c r="L402" s="134"/>
    </row>
    <row r="403" spans="3:12" x14ac:dyDescent="0.2">
      <c r="C403" s="133"/>
      <c r="D403" s="133"/>
      <c r="E403" s="134"/>
      <c r="F403" s="19"/>
      <c r="G403" s="19"/>
      <c r="H403" s="14"/>
      <c r="J403" s="133"/>
      <c r="K403" s="133"/>
      <c r="L403" s="134"/>
    </row>
    <row r="404" spans="3:12" x14ac:dyDescent="0.2">
      <c r="C404" s="133"/>
      <c r="D404" s="133"/>
      <c r="E404" s="134"/>
      <c r="F404" s="19"/>
      <c r="G404" s="19"/>
      <c r="H404" s="14"/>
      <c r="J404" s="133"/>
      <c r="K404" s="133"/>
      <c r="L404" s="134"/>
    </row>
    <row r="405" spans="3:12" x14ac:dyDescent="0.2">
      <c r="C405" s="133"/>
      <c r="D405" s="133"/>
      <c r="E405" s="134"/>
      <c r="F405" s="19"/>
      <c r="G405" s="19"/>
      <c r="H405" s="14"/>
      <c r="J405" s="133"/>
      <c r="K405" s="133"/>
      <c r="L405" s="134"/>
    </row>
    <row r="406" spans="3:12" x14ac:dyDescent="0.2">
      <c r="C406" s="133"/>
      <c r="D406" s="133"/>
      <c r="E406" s="134"/>
      <c r="F406" s="19"/>
      <c r="G406" s="19"/>
      <c r="H406" s="14"/>
      <c r="J406" s="133"/>
      <c r="K406" s="133"/>
      <c r="L406" s="134"/>
    </row>
    <row r="407" spans="3:12" x14ac:dyDescent="0.2">
      <c r="C407" s="133"/>
      <c r="D407" s="133"/>
      <c r="E407" s="134"/>
      <c r="F407" s="19"/>
      <c r="G407" s="19"/>
      <c r="H407" s="14"/>
      <c r="J407" s="133"/>
      <c r="K407" s="133"/>
      <c r="L407" s="134"/>
    </row>
    <row r="408" spans="3:12" x14ac:dyDescent="0.2">
      <c r="C408" s="133"/>
      <c r="D408" s="133"/>
      <c r="E408" s="134"/>
      <c r="F408" s="19"/>
      <c r="G408" s="19"/>
      <c r="H408" s="14"/>
      <c r="J408" s="133"/>
      <c r="K408" s="133"/>
      <c r="L408" s="134"/>
    </row>
    <row r="409" spans="3:12" x14ac:dyDescent="0.2">
      <c r="C409" s="133"/>
      <c r="D409" s="133"/>
      <c r="E409" s="134"/>
      <c r="F409" s="19"/>
      <c r="G409" s="19"/>
      <c r="H409" s="14"/>
      <c r="J409" s="133"/>
      <c r="K409" s="133"/>
      <c r="L409" s="134"/>
    </row>
    <row r="410" spans="3:12" x14ac:dyDescent="0.2">
      <c r="C410" s="133"/>
      <c r="D410" s="133"/>
      <c r="E410" s="134"/>
      <c r="F410" s="19"/>
      <c r="G410" s="19"/>
      <c r="H410" s="14"/>
      <c r="J410" s="133"/>
      <c r="K410" s="133"/>
      <c r="L410" s="134"/>
    </row>
    <row r="411" spans="3:12" x14ac:dyDescent="0.2">
      <c r="C411" s="133"/>
      <c r="D411" s="133"/>
      <c r="E411" s="134"/>
      <c r="F411" s="19"/>
      <c r="G411" s="19"/>
      <c r="H411" s="14"/>
      <c r="J411" s="133"/>
      <c r="K411" s="133"/>
      <c r="L411" s="134"/>
    </row>
    <row r="412" spans="3:12" x14ac:dyDescent="0.2">
      <c r="C412" s="133"/>
      <c r="D412" s="133"/>
      <c r="E412" s="134"/>
      <c r="F412" s="19"/>
      <c r="G412" s="19"/>
      <c r="H412" s="14"/>
      <c r="J412" s="133"/>
      <c r="K412" s="133"/>
      <c r="L412" s="134"/>
    </row>
    <row r="413" spans="3:12" x14ac:dyDescent="0.2">
      <c r="C413" s="133"/>
      <c r="D413" s="133"/>
      <c r="E413" s="134"/>
      <c r="F413" s="19"/>
      <c r="G413" s="19"/>
      <c r="H413" s="14"/>
      <c r="J413" s="133"/>
      <c r="K413" s="133"/>
      <c r="L413" s="134"/>
    </row>
    <row r="414" spans="3:12" x14ac:dyDescent="0.2">
      <c r="C414" s="133"/>
      <c r="D414" s="133"/>
      <c r="E414" s="134"/>
      <c r="F414" s="19"/>
      <c r="G414" s="19"/>
      <c r="H414" s="14"/>
      <c r="J414" s="133"/>
      <c r="K414" s="133"/>
      <c r="L414" s="134"/>
    </row>
    <row r="415" spans="3:12" x14ac:dyDescent="0.2">
      <c r="C415" s="133"/>
      <c r="D415" s="133"/>
      <c r="E415" s="134"/>
      <c r="F415" s="19"/>
      <c r="G415" s="19"/>
      <c r="H415" s="14"/>
      <c r="J415" s="133"/>
      <c r="K415" s="133"/>
      <c r="L415" s="134"/>
    </row>
    <row r="416" spans="3:12" x14ac:dyDescent="0.2">
      <c r="C416" s="133"/>
      <c r="D416" s="133"/>
      <c r="E416" s="134"/>
      <c r="F416" s="19"/>
      <c r="G416" s="19"/>
      <c r="H416" s="14"/>
      <c r="J416" s="133"/>
      <c r="K416" s="133"/>
      <c r="L416" s="134"/>
    </row>
    <row r="417" spans="3:12" x14ac:dyDescent="0.2">
      <c r="C417" s="133"/>
      <c r="D417" s="133"/>
      <c r="E417" s="134"/>
      <c r="F417" s="19"/>
      <c r="G417" s="19"/>
      <c r="H417" s="14"/>
      <c r="J417" s="133"/>
      <c r="K417" s="133"/>
      <c r="L417" s="134"/>
    </row>
    <row r="418" spans="3:12" x14ac:dyDescent="0.2">
      <c r="C418" s="133"/>
      <c r="D418" s="133"/>
      <c r="E418" s="134"/>
      <c r="F418" s="19"/>
      <c r="G418" s="19"/>
      <c r="H418" s="14"/>
      <c r="J418" s="133"/>
      <c r="K418" s="133"/>
      <c r="L418" s="134"/>
    </row>
    <row r="419" spans="3:12" x14ac:dyDescent="0.2">
      <c r="C419" s="133"/>
      <c r="D419" s="133"/>
      <c r="E419" s="134"/>
      <c r="F419" s="19"/>
      <c r="G419" s="19"/>
      <c r="H419" s="14"/>
      <c r="J419" s="133"/>
      <c r="K419" s="133"/>
      <c r="L419" s="134"/>
    </row>
    <row r="420" spans="3:12" x14ac:dyDescent="0.2">
      <c r="C420" s="133"/>
      <c r="D420" s="133"/>
      <c r="E420" s="134"/>
      <c r="F420" s="19"/>
      <c r="G420" s="19"/>
      <c r="H420" s="14"/>
      <c r="J420" s="133"/>
      <c r="K420" s="133"/>
      <c r="L420" s="134"/>
    </row>
    <row r="421" spans="3:12" x14ac:dyDescent="0.2">
      <c r="C421" s="133"/>
      <c r="D421" s="133"/>
      <c r="E421" s="134"/>
      <c r="F421" s="19"/>
      <c r="G421" s="19"/>
      <c r="H421" s="14"/>
      <c r="J421" s="133"/>
      <c r="K421" s="133"/>
      <c r="L421" s="134"/>
    </row>
    <row r="422" spans="3:12" x14ac:dyDescent="0.2">
      <c r="C422" s="133"/>
      <c r="D422" s="133"/>
      <c r="E422" s="134"/>
      <c r="F422" s="19"/>
      <c r="G422" s="19"/>
      <c r="H422" s="14"/>
      <c r="J422" s="133"/>
      <c r="K422" s="133"/>
      <c r="L422" s="134"/>
    </row>
    <row r="423" spans="3:12" x14ac:dyDescent="0.2">
      <c r="C423" s="133"/>
      <c r="D423" s="133"/>
      <c r="E423" s="134"/>
      <c r="F423" s="19"/>
      <c r="G423" s="19"/>
      <c r="H423" s="14"/>
      <c r="J423" s="133"/>
      <c r="K423" s="133"/>
      <c r="L423" s="134"/>
    </row>
    <row r="424" spans="3:12" x14ac:dyDescent="0.2">
      <c r="C424" s="133"/>
      <c r="D424" s="133"/>
      <c r="E424" s="134"/>
      <c r="F424" s="19"/>
      <c r="G424" s="19"/>
      <c r="H424" s="14"/>
      <c r="J424" s="133"/>
      <c r="K424" s="133"/>
      <c r="L424" s="134"/>
    </row>
    <row r="425" spans="3:12" x14ac:dyDescent="0.2">
      <c r="C425" s="133"/>
      <c r="D425" s="133"/>
      <c r="E425" s="134"/>
      <c r="F425" s="19"/>
      <c r="G425" s="19"/>
      <c r="H425" s="14"/>
      <c r="J425" s="133"/>
      <c r="K425" s="133"/>
      <c r="L425" s="134"/>
    </row>
    <row r="426" spans="3:12" x14ac:dyDescent="0.2">
      <c r="C426" s="133"/>
      <c r="D426" s="133"/>
      <c r="E426" s="134"/>
      <c r="F426" s="19"/>
      <c r="G426" s="19"/>
      <c r="H426" s="14"/>
      <c r="J426" s="133"/>
      <c r="K426" s="133"/>
      <c r="L426" s="134"/>
    </row>
    <row r="427" spans="3:12" x14ac:dyDescent="0.2">
      <c r="C427" s="133"/>
      <c r="D427" s="133"/>
      <c r="E427" s="134"/>
      <c r="F427" s="19"/>
      <c r="G427" s="19"/>
      <c r="H427" s="14"/>
      <c r="J427" s="133"/>
      <c r="K427" s="133"/>
      <c r="L427" s="134"/>
    </row>
    <row r="428" spans="3:12" x14ac:dyDescent="0.2">
      <c r="C428" s="133"/>
      <c r="D428" s="133"/>
      <c r="E428" s="134"/>
      <c r="F428" s="19"/>
      <c r="G428" s="19"/>
      <c r="H428" s="14"/>
      <c r="J428" s="133"/>
      <c r="K428" s="133"/>
      <c r="L428" s="134"/>
    </row>
    <row r="429" spans="3:12" x14ac:dyDescent="0.2">
      <c r="C429" s="133"/>
      <c r="D429" s="133"/>
      <c r="E429" s="134"/>
      <c r="F429" s="19"/>
      <c r="G429" s="19"/>
      <c r="H429" s="14"/>
      <c r="J429" s="133"/>
      <c r="K429" s="133"/>
      <c r="L429" s="134"/>
    </row>
    <row r="430" spans="3:12" x14ac:dyDescent="0.2">
      <c r="C430" s="133"/>
      <c r="D430" s="133"/>
      <c r="E430" s="134"/>
      <c r="F430" s="19"/>
      <c r="G430" s="19"/>
      <c r="H430" s="14"/>
      <c r="J430" s="133"/>
      <c r="K430" s="133"/>
      <c r="L430" s="134"/>
    </row>
    <row r="431" spans="3:12" x14ac:dyDescent="0.2">
      <c r="C431" s="133"/>
      <c r="D431" s="133"/>
      <c r="E431" s="134"/>
      <c r="F431" s="19"/>
      <c r="G431" s="19"/>
      <c r="H431" s="14"/>
      <c r="J431" s="133"/>
      <c r="K431" s="133"/>
      <c r="L431" s="134"/>
    </row>
    <row r="432" spans="3:12" x14ac:dyDescent="0.2">
      <c r="C432" s="133"/>
      <c r="D432" s="133"/>
      <c r="E432" s="134"/>
      <c r="F432" s="19"/>
      <c r="G432" s="19"/>
      <c r="H432" s="14"/>
      <c r="J432" s="133"/>
      <c r="K432" s="133"/>
      <c r="L432" s="134"/>
    </row>
    <row r="433" spans="3:12" x14ac:dyDescent="0.2">
      <c r="C433" s="133"/>
      <c r="D433" s="133"/>
      <c r="E433" s="134"/>
      <c r="F433" s="19"/>
      <c r="G433" s="19"/>
      <c r="H433" s="14"/>
      <c r="J433" s="133"/>
      <c r="K433" s="133"/>
      <c r="L433" s="134"/>
    </row>
    <row r="434" spans="3:12" x14ac:dyDescent="0.2">
      <c r="C434" s="133"/>
      <c r="D434" s="133"/>
      <c r="E434" s="134"/>
      <c r="F434" s="19"/>
      <c r="G434" s="19"/>
      <c r="H434" s="14"/>
      <c r="J434" s="133"/>
      <c r="K434" s="133"/>
      <c r="L434" s="134"/>
    </row>
    <row r="435" spans="3:12" x14ac:dyDescent="0.2">
      <c r="C435" s="133"/>
      <c r="D435" s="133"/>
      <c r="E435" s="134"/>
      <c r="F435" s="19"/>
      <c r="G435" s="19"/>
      <c r="H435" s="14"/>
      <c r="J435" s="133"/>
      <c r="K435" s="133"/>
      <c r="L435" s="134"/>
    </row>
    <row r="436" spans="3:12" x14ac:dyDescent="0.2">
      <c r="C436" s="133"/>
      <c r="D436" s="133"/>
      <c r="E436" s="134"/>
      <c r="F436" s="19"/>
      <c r="G436" s="19"/>
      <c r="H436" s="14"/>
      <c r="J436" s="133"/>
      <c r="K436" s="133"/>
      <c r="L436" s="134"/>
    </row>
    <row r="437" spans="3:12" x14ac:dyDescent="0.2">
      <c r="C437" s="133"/>
      <c r="D437" s="133"/>
      <c r="E437" s="134"/>
      <c r="F437" s="19"/>
      <c r="G437" s="19"/>
      <c r="H437" s="14"/>
      <c r="J437" s="133"/>
      <c r="K437" s="133"/>
      <c r="L437" s="134"/>
    </row>
    <row r="438" spans="3:12" x14ac:dyDescent="0.2">
      <c r="C438" s="133"/>
      <c r="D438" s="133"/>
      <c r="E438" s="134"/>
      <c r="F438" s="19"/>
      <c r="G438" s="19"/>
      <c r="H438" s="14"/>
      <c r="J438" s="133"/>
      <c r="K438" s="133"/>
      <c r="L438" s="134"/>
    </row>
    <row r="439" spans="3:12" x14ac:dyDescent="0.2">
      <c r="C439" s="133"/>
      <c r="D439" s="133"/>
      <c r="E439" s="134"/>
      <c r="F439" s="19"/>
      <c r="G439" s="19"/>
      <c r="H439" s="14"/>
      <c r="J439" s="133"/>
      <c r="K439" s="133"/>
      <c r="L439" s="134"/>
    </row>
    <row r="440" spans="3:12" x14ac:dyDescent="0.2">
      <c r="C440" s="133"/>
      <c r="D440" s="133"/>
      <c r="E440" s="134"/>
      <c r="F440" s="19"/>
      <c r="G440" s="19"/>
      <c r="H440" s="14"/>
      <c r="J440" s="133"/>
      <c r="K440" s="133"/>
      <c r="L440" s="134"/>
    </row>
    <row r="441" spans="3:12" x14ac:dyDescent="0.2">
      <c r="C441" s="133"/>
      <c r="D441" s="133"/>
      <c r="E441" s="134"/>
      <c r="F441" s="19"/>
      <c r="G441" s="19"/>
      <c r="H441" s="14"/>
      <c r="J441" s="133"/>
      <c r="K441" s="133"/>
      <c r="L441" s="134"/>
    </row>
    <row r="442" spans="3:12" x14ac:dyDescent="0.2">
      <c r="C442" s="133"/>
      <c r="D442" s="133"/>
      <c r="E442" s="134"/>
      <c r="F442" s="19"/>
      <c r="G442" s="19"/>
      <c r="H442" s="14"/>
      <c r="J442" s="133"/>
      <c r="K442" s="133"/>
      <c r="L442" s="134"/>
    </row>
    <row r="443" spans="3:12" x14ac:dyDescent="0.2">
      <c r="C443" s="133"/>
      <c r="D443" s="133"/>
      <c r="E443" s="134"/>
      <c r="F443" s="19"/>
      <c r="G443" s="19"/>
      <c r="H443" s="14"/>
      <c r="J443" s="133"/>
      <c r="K443" s="133"/>
      <c r="L443" s="134"/>
    </row>
    <row r="444" spans="3:12" x14ac:dyDescent="0.2">
      <c r="C444" s="133"/>
      <c r="D444" s="133"/>
      <c r="E444" s="134"/>
      <c r="F444" s="19"/>
      <c r="G444" s="19"/>
      <c r="H444" s="14"/>
      <c r="J444" s="133"/>
      <c r="K444" s="133"/>
      <c r="L444" s="134"/>
    </row>
    <row r="445" spans="3:12" x14ac:dyDescent="0.2">
      <c r="C445" s="133"/>
      <c r="D445" s="133"/>
      <c r="E445" s="134"/>
      <c r="F445" s="19"/>
      <c r="G445" s="19"/>
      <c r="H445" s="14"/>
      <c r="J445" s="133"/>
      <c r="K445" s="133"/>
      <c r="L445" s="134"/>
    </row>
    <row r="446" spans="3:12" x14ac:dyDescent="0.2">
      <c r="C446" s="133"/>
      <c r="D446" s="133"/>
      <c r="E446" s="134"/>
      <c r="F446" s="19"/>
      <c r="G446" s="19"/>
      <c r="H446" s="14"/>
      <c r="J446" s="133"/>
      <c r="K446" s="133"/>
      <c r="L446" s="134"/>
    </row>
    <row r="447" spans="3:12" x14ac:dyDescent="0.2">
      <c r="C447" s="133"/>
      <c r="D447" s="133"/>
      <c r="E447" s="134"/>
      <c r="F447" s="19"/>
      <c r="G447" s="19"/>
      <c r="H447" s="14"/>
      <c r="J447" s="133"/>
      <c r="K447" s="133"/>
      <c r="L447" s="134"/>
    </row>
    <row r="448" spans="3:12" x14ac:dyDescent="0.2">
      <c r="C448" s="133"/>
      <c r="D448" s="133"/>
      <c r="E448" s="134"/>
      <c r="F448" s="19"/>
      <c r="G448" s="19"/>
      <c r="H448" s="14"/>
      <c r="J448" s="133"/>
      <c r="K448" s="133"/>
      <c r="L448" s="134"/>
    </row>
    <row r="449" spans="3:12" x14ac:dyDescent="0.2">
      <c r="C449" s="133"/>
      <c r="D449" s="133"/>
      <c r="E449" s="134"/>
      <c r="F449" s="19"/>
      <c r="G449" s="19"/>
      <c r="H449" s="14"/>
      <c r="J449" s="133"/>
      <c r="K449" s="133"/>
      <c r="L449" s="134"/>
    </row>
    <row r="450" spans="3:12" x14ac:dyDescent="0.2">
      <c r="C450" s="133"/>
      <c r="D450" s="133"/>
      <c r="E450" s="134"/>
      <c r="F450" s="19"/>
      <c r="G450" s="19"/>
      <c r="H450" s="14"/>
      <c r="J450" s="133"/>
      <c r="K450" s="133"/>
      <c r="L450" s="134"/>
    </row>
    <row r="451" spans="3:12" x14ac:dyDescent="0.2">
      <c r="C451" s="133"/>
      <c r="D451" s="133"/>
      <c r="E451" s="134"/>
      <c r="F451" s="19"/>
      <c r="G451" s="19"/>
      <c r="H451" s="14"/>
      <c r="J451" s="133"/>
      <c r="K451" s="133"/>
      <c r="L451" s="134"/>
    </row>
    <row r="452" spans="3:12" x14ac:dyDescent="0.2">
      <c r="C452" s="133"/>
      <c r="D452" s="133"/>
      <c r="E452" s="134"/>
      <c r="F452" s="19"/>
      <c r="G452" s="19"/>
      <c r="H452" s="14"/>
      <c r="J452" s="133"/>
      <c r="K452" s="133"/>
      <c r="L452" s="134"/>
    </row>
    <row r="453" spans="3:12" x14ac:dyDescent="0.2">
      <c r="C453" s="133"/>
      <c r="D453" s="133"/>
      <c r="E453" s="134"/>
      <c r="F453" s="19"/>
      <c r="G453" s="19"/>
      <c r="H453" s="14"/>
      <c r="J453" s="133"/>
      <c r="K453" s="133"/>
      <c r="L453" s="134"/>
    </row>
    <row r="454" spans="3:12" x14ac:dyDescent="0.2">
      <c r="C454" s="133"/>
      <c r="D454" s="133"/>
      <c r="E454" s="134"/>
      <c r="F454" s="19"/>
      <c r="G454" s="19"/>
      <c r="H454" s="14"/>
      <c r="J454" s="133"/>
      <c r="K454" s="133"/>
      <c r="L454" s="134"/>
    </row>
    <row r="455" spans="3:12" x14ac:dyDescent="0.2">
      <c r="C455" s="133"/>
      <c r="D455" s="133"/>
      <c r="E455" s="134"/>
      <c r="F455" s="19"/>
      <c r="G455" s="19"/>
      <c r="H455" s="14"/>
      <c r="J455" s="133"/>
      <c r="K455" s="133"/>
      <c r="L455" s="134"/>
    </row>
    <row r="456" spans="3:12" x14ac:dyDescent="0.2">
      <c r="C456" s="133"/>
      <c r="D456" s="133"/>
      <c r="E456" s="134"/>
      <c r="F456" s="19"/>
      <c r="G456" s="19"/>
      <c r="H456" s="14"/>
      <c r="J456" s="133"/>
      <c r="K456" s="133"/>
      <c r="L456" s="134"/>
    </row>
    <row r="457" spans="3:12" x14ac:dyDescent="0.2">
      <c r="C457" s="133"/>
      <c r="D457" s="133"/>
      <c r="E457" s="134"/>
      <c r="F457" s="19"/>
      <c r="G457" s="19"/>
      <c r="H457" s="14"/>
      <c r="J457" s="133"/>
      <c r="K457" s="133"/>
      <c r="L457" s="134"/>
    </row>
    <row r="458" spans="3:12" x14ac:dyDescent="0.2">
      <c r="C458" s="133"/>
      <c r="D458" s="133"/>
      <c r="E458" s="134"/>
      <c r="F458" s="19"/>
      <c r="G458" s="19"/>
      <c r="H458" s="14"/>
      <c r="J458" s="133"/>
      <c r="K458" s="133"/>
      <c r="L458" s="134"/>
    </row>
    <row r="459" spans="3:12" x14ac:dyDescent="0.2">
      <c r="C459" s="133"/>
      <c r="D459" s="133"/>
      <c r="E459" s="134"/>
      <c r="F459" s="19"/>
      <c r="G459" s="19"/>
      <c r="H459" s="14"/>
      <c r="J459" s="133"/>
      <c r="K459" s="133"/>
      <c r="L459" s="134"/>
    </row>
    <row r="460" spans="3:12" x14ac:dyDescent="0.2">
      <c r="C460" s="133"/>
      <c r="D460" s="133"/>
      <c r="E460" s="134"/>
      <c r="F460" s="19"/>
      <c r="G460" s="19"/>
      <c r="H460" s="14"/>
      <c r="J460" s="133"/>
      <c r="K460" s="133"/>
      <c r="L460" s="134"/>
    </row>
    <row r="461" spans="3:12" x14ac:dyDescent="0.2">
      <c r="C461" s="133"/>
      <c r="D461" s="133"/>
      <c r="E461" s="134"/>
      <c r="F461" s="19"/>
      <c r="G461" s="19"/>
      <c r="H461" s="14"/>
      <c r="J461" s="133"/>
      <c r="K461" s="133"/>
      <c r="L461" s="134"/>
    </row>
    <row r="462" spans="3:12" x14ac:dyDescent="0.2">
      <c r="C462" s="133"/>
      <c r="D462" s="133"/>
      <c r="E462" s="134"/>
      <c r="F462" s="19"/>
      <c r="G462" s="19"/>
      <c r="H462" s="14"/>
      <c r="J462" s="133"/>
      <c r="K462" s="133"/>
      <c r="L462" s="134"/>
    </row>
    <row r="463" spans="3:12" x14ac:dyDescent="0.2">
      <c r="C463" s="133"/>
      <c r="D463" s="133"/>
      <c r="E463" s="134"/>
      <c r="F463" s="19"/>
      <c r="G463" s="19"/>
      <c r="H463" s="14"/>
      <c r="J463" s="133"/>
      <c r="K463" s="133"/>
      <c r="L463" s="134"/>
    </row>
    <row r="464" spans="3:12" x14ac:dyDescent="0.2">
      <c r="C464" s="133"/>
      <c r="D464" s="133"/>
      <c r="E464" s="134"/>
      <c r="F464" s="19"/>
      <c r="G464" s="19"/>
      <c r="H464" s="14"/>
      <c r="J464" s="133"/>
      <c r="K464" s="133"/>
      <c r="L464" s="134"/>
    </row>
    <row r="465" spans="3:12" x14ac:dyDescent="0.2">
      <c r="C465" s="133"/>
      <c r="D465" s="133"/>
      <c r="E465" s="134"/>
      <c r="F465" s="19"/>
      <c r="G465" s="19"/>
      <c r="H465" s="14"/>
      <c r="J465" s="133"/>
      <c r="K465" s="133"/>
      <c r="L465" s="134"/>
    </row>
    <row r="466" spans="3:12" x14ac:dyDescent="0.2">
      <c r="C466" s="133"/>
      <c r="D466" s="133"/>
      <c r="E466" s="134"/>
      <c r="F466" s="19"/>
      <c r="G466" s="19"/>
      <c r="H466" s="14"/>
      <c r="J466" s="133"/>
      <c r="K466" s="133"/>
      <c r="L466" s="134"/>
    </row>
    <row r="467" spans="3:12" x14ac:dyDescent="0.2">
      <c r="C467" s="133"/>
      <c r="D467" s="133"/>
      <c r="E467" s="134"/>
      <c r="F467" s="19"/>
      <c r="G467" s="19"/>
      <c r="H467" s="14"/>
      <c r="J467" s="133"/>
      <c r="K467" s="133"/>
      <c r="L467" s="134"/>
    </row>
    <row r="468" spans="3:12" x14ac:dyDescent="0.2">
      <c r="C468" s="133"/>
      <c r="D468" s="133"/>
      <c r="E468" s="134"/>
      <c r="F468" s="19"/>
      <c r="G468" s="19"/>
      <c r="H468" s="14"/>
      <c r="J468" s="133"/>
      <c r="K468" s="133"/>
      <c r="L468" s="134"/>
    </row>
    <row r="469" spans="3:12" x14ac:dyDescent="0.2">
      <c r="C469" s="133"/>
      <c r="D469" s="133"/>
      <c r="E469" s="134"/>
      <c r="F469" s="19"/>
      <c r="G469" s="19"/>
      <c r="H469" s="14"/>
      <c r="J469" s="133"/>
      <c r="K469" s="133"/>
      <c r="L469" s="134"/>
    </row>
    <row r="470" spans="3:12" x14ac:dyDescent="0.2">
      <c r="C470" s="133"/>
      <c r="D470" s="133"/>
      <c r="E470" s="134"/>
      <c r="F470" s="19"/>
      <c r="G470" s="19"/>
      <c r="H470" s="14"/>
      <c r="J470" s="133"/>
      <c r="K470" s="133"/>
      <c r="L470" s="134"/>
    </row>
    <row r="471" spans="3:12" x14ac:dyDescent="0.2">
      <c r="C471" s="133"/>
      <c r="D471" s="133"/>
      <c r="E471" s="134"/>
      <c r="F471" s="19"/>
      <c r="G471" s="19"/>
      <c r="H471" s="14"/>
      <c r="J471" s="133"/>
      <c r="K471" s="133"/>
      <c r="L471" s="134"/>
    </row>
    <row r="472" spans="3:12" x14ac:dyDescent="0.2">
      <c r="C472" s="133"/>
      <c r="D472" s="133"/>
      <c r="E472" s="134"/>
      <c r="F472" s="19"/>
      <c r="G472" s="19"/>
      <c r="H472" s="14"/>
      <c r="J472" s="133"/>
      <c r="K472" s="133"/>
      <c r="L472" s="134"/>
    </row>
    <row r="473" spans="3:12" x14ac:dyDescent="0.2">
      <c r="C473" s="133"/>
      <c r="D473" s="133"/>
      <c r="E473" s="134"/>
      <c r="F473" s="19"/>
      <c r="G473" s="19"/>
      <c r="H473" s="14"/>
      <c r="J473" s="133"/>
      <c r="K473" s="133"/>
      <c r="L473" s="134"/>
    </row>
    <row r="474" spans="3:12" x14ac:dyDescent="0.2">
      <c r="C474" s="133"/>
      <c r="D474" s="133"/>
      <c r="E474" s="134"/>
      <c r="F474" s="19"/>
      <c r="G474" s="19"/>
      <c r="H474" s="14"/>
      <c r="J474" s="133"/>
      <c r="K474" s="133"/>
      <c r="L474" s="134"/>
    </row>
    <row r="475" spans="3:12" x14ac:dyDescent="0.2">
      <c r="C475" s="133"/>
      <c r="D475" s="133"/>
      <c r="E475" s="134"/>
      <c r="F475" s="19"/>
      <c r="G475" s="19"/>
      <c r="H475" s="14"/>
      <c r="J475" s="133"/>
      <c r="K475" s="133"/>
      <c r="L475" s="134"/>
    </row>
    <row r="476" spans="3:12" x14ac:dyDescent="0.2">
      <c r="C476" s="133"/>
      <c r="D476" s="133"/>
      <c r="E476" s="134"/>
      <c r="F476" s="19"/>
      <c r="G476" s="19"/>
      <c r="H476" s="14"/>
      <c r="J476" s="133"/>
      <c r="K476" s="133"/>
      <c r="L476" s="134"/>
    </row>
    <row r="477" spans="3:12" x14ac:dyDescent="0.2">
      <c r="C477" s="133"/>
      <c r="D477" s="133"/>
      <c r="E477" s="134"/>
      <c r="F477" s="19"/>
      <c r="G477" s="19"/>
      <c r="H477" s="14"/>
      <c r="J477" s="133"/>
      <c r="K477" s="133"/>
      <c r="L477" s="134"/>
    </row>
    <row r="478" spans="3:12" x14ac:dyDescent="0.2">
      <c r="C478" s="133"/>
      <c r="D478" s="133"/>
      <c r="E478" s="134"/>
      <c r="F478" s="19"/>
      <c r="G478" s="19"/>
      <c r="H478" s="14"/>
      <c r="J478" s="133"/>
      <c r="K478" s="133"/>
      <c r="L478" s="134"/>
    </row>
    <row r="479" spans="3:12" x14ac:dyDescent="0.2">
      <c r="C479" s="133"/>
      <c r="D479" s="133"/>
      <c r="E479" s="134"/>
      <c r="F479" s="19"/>
      <c r="G479" s="19"/>
      <c r="H479" s="14"/>
      <c r="J479" s="133"/>
      <c r="K479" s="133"/>
      <c r="L479" s="134"/>
    </row>
    <row r="480" spans="3:12" x14ac:dyDescent="0.2">
      <c r="C480" s="133"/>
      <c r="D480" s="133"/>
      <c r="E480" s="134"/>
      <c r="F480" s="19"/>
      <c r="G480" s="19"/>
      <c r="H480" s="14"/>
      <c r="J480" s="133"/>
      <c r="K480" s="133"/>
      <c r="L480" s="134"/>
    </row>
    <row r="481" spans="3:12" x14ac:dyDescent="0.2">
      <c r="C481" s="133"/>
      <c r="D481" s="133"/>
      <c r="E481" s="134"/>
      <c r="F481" s="19"/>
      <c r="G481" s="19"/>
      <c r="H481" s="14"/>
      <c r="J481" s="133"/>
      <c r="K481" s="133"/>
      <c r="L481" s="134"/>
    </row>
    <row r="482" spans="3:12" x14ac:dyDescent="0.2">
      <c r="C482" s="133"/>
      <c r="D482" s="133"/>
      <c r="E482" s="134"/>
      <c r="F482" s="19"/>
      <c r="G482" s="19"/>
      <c r="H482" s="14"/>
      <c r="J482" s="133"/>
      <c r="K482" s="133"/>
      <c r="L482" s="134"/>
    </row>
    <row r="483" spans="3:12" x14ac:dyDescent="0.2">
      <c r="C483" s="133"/>
      <c r="D483" s="133"/>
      <c r="E483" s="134"/>
      <c r="F483" s="19"/>
      <c r="G483" s="19"/>
      <c r="H483" s="14"/>
      <c r="J483" s="133"/>
      <c r="K483" s="133"/>
      <c r="L483" s="134"/>
    </row>
    <row r="484" spans="3:12" x14ac:dyDescent="0.2">
      <c r="C484" s="133"/>
      <c r="D484" s="133"/>
      <c r="E484" s="134"/>
      <c r="F484" s="19"/>
      <c r="G484" s="19"/>
      <c r="H484" s="14"/>
      <c r="J484" s="133"/>
      <c r="K484" s="133"/>
      <c r="L484" s="134"/>
    </row>
    <row r="485" spans="3:12" x14ac:dyDescent="0.2">
      <c r="C485" s="133"/>
      <c r="D485" s="133"/>
      <c r="E485" s="134"/>
      <c r="F485" s="19"/>
      <c r="G485" s="19"/>
      <c r="H485" s="14"/>
      <c r="J485" s="133"/>
      <c r="K485" s="133"/>
      <c r="L485" s="134"/>
    </row>
    <row r="486" spans="3:12" x14ac:dyDescent="0.2">
      <c r="C486" s="133"/>
      <c r="D486" s="133"/>
      <c r="E486" s="134"/>
      <c r="F486" s="19"/>
      <c r="G486" s="19"/>
      <c r="H486" s="14"/>
      <c r="J486" s="133"/>
      <c r="K486" s="133"/>
      <c r="L486" s="134"/>
    </row>
    <row r="487" spans="3:12" x14ac:dyDescent="0.2">
      <c r="C487" s="133"/>
      <c r="D487" s="133"/>
      <c r="E487" s="134"/>
      <c r="F487" s="19"/>
      <c r="G487" s="19"/>
      <c r="H487" s="14"/>
      <c r="J487" s="133"/>
      <c r="K487" s="133"/>
      <c r="L487" s="134"/>
    </row>
    <row r="488" spans="3:12" x14ac:dyDescent="0.2">
      <c r="C488" s="133"/>
      <c r="D488" s="133"/>
      <c r="E488" s="134"/>
      <c r="F488" s="19"/>
      <c r="G488" s="19"/>
      <c r="H488" s="14"/>
      <c r="J488" s="133"/>
      <c r="K488" s="133"/>
      <c r="L488" s="134"/>
    </row>
    <row r="489" spans="3:12" x14ac:dyDescent="0.2">
      <c r="C489" s="133"/>
      <c r="D489" s="133"/>
      <c r="E489" s="134"/>
      <c r="F489" s="19"/>
      <c r="G489" s="19"/>
      <c r="H489" s="14"/>
      <c r="J489" s="133"/>
      <c r="K489" s="133"/>
      <c r="L489" s="134"/>
    </row>
    <row r="490" spans="3:12" x14ac:dyDescent="0.2">
      <c r="C490" s="133"/>
      <c r="D490" s="133"/>
      <c r="E490" s="134"/>
      <c r="F490" s="19"/>
      <c r="G490" s="19"/>
      <c r="H490" s="14"/>
      <c r="J490" s="133"/>
      <c r="K490" s="133"/>
      <c r="L490" s="134"/>
    </row>
    <row r="491" spans="3:12" x14ac:dyDescent="0.2">
      <c r="C491" s="133"/>
      <c r="D491" s="133"/>
      <c r="E491" s="134"/>
      <c r="F491" s="19"/>
      <c r="G491" s="19"/>
      <c r="H491" s="14"/>
      <c r="J491" s="133"/>
      <c r="K491" s="133"/>
      <c r="L491" s="134"/>
    </row>
    <row r="492" spans="3:12" x14ac:dyDescent="0.2">
      <c r="C492" s="133"/>
      <c r="D492" s="133"/>
      <c r="E492" s="134"/>
      <c r="F492" s="19"/>
      <c r="G492" s="19"/>
      <c r="H492" s="14"/>
      <c r="J492" s="133"/>
      <c r="K492" s="133"/>
      <c r="L492" s="134"/>
    </row>
    <row r="493" spans="3:12" x14ac:dyDescent="0.2">
      <c r="C493" s="133"/>
      <c r="D493" s="133"/>
      <c r="E493" s="134"/>
      <c r="F493" s="19"/>
      <c r="G493" s="19"/>
      <c r="H493" s="14"/>
      <c r="J493" s="133"/>
      <c r="K493" s="133"/>
      <c r="L493" s="134"/>
    </row>
    <row r="494" spans="3:12" x14ac:dyDescent="0.2">
      <c r="C494" s="133"/>
      <c r="D494" s="133"/>
      <c r="E494" s="134"/>
      <c r="F494" s="19"/>
      <c r="G494" s="19"/>
      <c r="H494" s="14"/>
      <c r="J494" s="133"/>
      <c r="K494" s="133"/>
      <c r="L494" s="134"/>
    </row>
    <row r="495" spans="3:12" x14ac:dyDescent="0.2">
      <c r="C495" s="133"/>
      <c r="D495" s="133"/>
      <c r="E495" s="134"/>
      <c r="F495" s="19"/>
      <c r="G495" s="19"/>
      <c r="H495" s="14"/>
      <c r="J495" s="133"/>
      <c r="K495" s="133"/>
      <c r="L495" s="134"/>
    </row>
    <row r="496" spans="3:12" x14ac:dyDescent="0.2">
      <c r="C496" s="133"/>
      <c r="D496" s="133"/>
      <c r="E496" s="134"/>
      <c r="F496" s="19"/>
      <c r="G496" s="19"/>
      <c r="H496" s="14"/>
      <c r="J496" s="133"/>
      <c r="K496" s="133"/>
      <c r="L496" s="134"/>
    </row>
    <row r="497" spans="3:12" x14ac:dyDescent="0.2">
      <c r="C497" s="133"/>
      <c r="D497" s="133"/>
      <c r="E497" s="134"/>
      <c r="F497" s="19"/>
      <c r="G497" s="19"/>
      <c r="H497" s="14"/>
      <c r="J497" s="133"/>
      <c r="K497" s="133"/>
      <c r="L497" s="134"/>
    </row>
    <row r="498" spans="3:12" x14ac:dyDescent="0.2">
      <c r="C498" s="133"/>
      <c r="D498" s="133"/>
      <c r="E498" s="134"/>
      <c r="F498" s="19"/>
      <c r="G498" s="19"/>
      <c r="H498" s="14"/>
      <c r="J498" s="133"/>
      <c r="K498" s="133"/>
      <c r="L498" s="134"/>
    </row>
    <row r="499" spans="3:12" x14ac:dyDescent="0.2">
      <c r="C499" s="133"/>
      <c r="D499" s="133"/>
      <c r="E499" s="134"/>
      <c r="F499" s="19"/>
      <c r="G499" s="19"/>
      <c r="H499" s="14"/>
      <c r="J499" s="133"/>
      <c r="K499" s="133"/>
      <c r="L499" s="134"/>
    </row>
    <row r="500" spans="3:12" x14ac:dyDescent="0.2">
      <c r="C500" s="133"/>
      <c r="D500" s="133"/>
      <c r="E500" s="134"/>
      <c r="F500" s="19"/>
      <c r="G500" s="19"/>
      <c r="H500" s="14"/>
      <c r="J500" s="133"/>
      <c r="K500" s="133"/>
      <c r="L500" s="134"/>
    </row>
    <row r="501" spans="3:12" x14ac:dyDescent="0.2">
      <c r="C501" s="133"/>
      <c r="D501" s="133"/>
      <c r="E501" s="134"/>
      <c r="F501" s="19"/>
      <c r="G501" s="19"/>
      <c r="H501" s="14"/>
      <c r="J501" s="133"/>
      <c r="K501" s="133"/>
      <c r="L501" s="134"/>
    </row>
    <row r="502" spans="3:12" x14ac:dyDescent="0.2">
      <c r="C502" s="133"/>
      <c r="D502" s="133"/>
      <c r="E502" s="134"/>
      <c r="F502" s="19"/>
      <c r="G502" s="19"/>
      <c r="H502" s="14"/>
      <c r="J502" s="133"/>
      <c r="K502" s="133"/>
      <c r="L502" s="134"/>
    </row>
    <row r="503" spans="3:12" x14ac:dyDescent="0.2">
      <c r="C503" s="133"/>
      <c r="D503" s="133"/>
      <c r="E503" s="134"/>
      <c r="F503" s="19"/>
      <c r="G503" s="19"/>
      <c r="H503" s="14"/>
      <c r="J503" s="133"/>
      <c r="K503" s="133"/>
      <c r="L503" s="134"/>
    </row>
    <row r="504" spans="3:12" x14ac:dyDescent="0.2">
      <c r="C504" s="133"/>
      <c r="D504" s="133"/>
      <c r="E504" s="134"/>
      <c r="F504" s="19"/>
      <c r="G504" s="19"/>
      <c r="H504" s="14"/>
      <c r="J504" s="133"/>
      <c r="K504" s="133"/>
      <c r="L504" s="134"/>
    </row>
    <row r="505" spans="3:12" x14ac:dyDescent="0.2">
      <c r="C505" s="133"/>
      <c r="D505" s="133"/>
      <c r="E505" s="134"/>
      <c r="F505" s="19"/>
      <c r="G505" s="19"/>
      <c r="H505" s="14"/>
      <c r="J505" s="133"/>
      <c r="K505" s="133"/>
      <c r="L505" s="134"/>
    </row>
    <row r="506" spans="3:12" x14ac:dyDescent="0.2">
      <c r="C506" s="133"/>
      <c r="D506" s="133"/>
      <c r="E506" s="134"/>
      <c r="F506" s="19"/>
      <c r="G506" s="19"/>
      <c r="H506" s="14"/>
      <c r="J506" s="133"/>
      <c r="K506" s="133"/>
      <c r="L506" s="134"/>
    </row>
    <row r="507" spans="3:12" x14ac:dyDescent="0.2">
      <c r="C507" s="133"/>
      <c r="D507" s="133"/>
      <c r="E507" s="134"/>
      <c r="F507" s="19"/>
      <c r="G507" s="19"/>
      <c r="H507" s="14"/>
      <c r="J507" s="133"/>
      <c r="K507" s="133"/>
      <c r="L507" s="134"/>
    </row>
    <row r="508" spans="3:12" x14ac:dyDescent="0.2">
      <c r="C508" s="133"/>
      <c r="D508" s="133"/>
      <c r="E508" s="134"/>
      <c r="F508" s="19"/>
      <c r="G508" s="19"/>
      <c r="H508" s="14"/>
      <c r="J508" s="133"/>
      <c r="K508" s="133"/>
      <c r="L508" s="134"/>
    </row>
    <row r="509" spans="3:12" x14ac:dyDescent="0.2">
      <c r="C509" s="133"/>
      <c r="D509" s="133"/>
      <c r="E509" s="134"/>
      <c r="F509" s="19"/>
      <c r="G509" s="19"/>
      <c r="H509" s="14"/>
      <c r="J509" s="133"/>
      <c r="K509" s="133"/>
      <c r="L509" s="134"/>
    </row>
    <row r="510" spans="3:12" x14ac:dyDescent="0.2">
      <c r="C510" s="133"/>
      <c r="D510" s="133"/>
      <c r="E510" s="134"/>
      <c r="F510" s="19"/>
      <c r="G510" s="19"/>
      <c r="H510" s="14"/>
      <c r="J510" s="133"/>
      <c r="K510" s="133"/>
      <c r="L510" s="134"/>
    </row>
    <row r="511" spans="3:12" x14ac:dyDescent="0.2">
      <c r="C511" s="133"/>
      <c r="D511" s="133"/>
      <c r="E511" s="134"/>
      <c r="F511" s="19"/>
      <c r="G511" s="19"/>
      <c r="H511" s="14"/>
      <c r="J511" s="133"/>
      <c r="K511" s="133"/>
      <c r="L511" s="134"/>
    </row>
    <row r="512" spans="3:12" x14ac:dyDescent="0.2">
      <c r="C512" s="133"/>
      <c r="D512" s="133"/>
      <c r="E512" s="134"/>
      <c r="F512" s="19"/>
      <c r="G512" s="19"/>
      <c r="H512" s="14"/>
      <c r="J512" s="133"/>
      <c r="K512" s="133"/>
      <c r="L512" s="134"/>
    </row>
    <row r="513" spans="3:12" x14ac:dyDescent="0.2">
      <c r="C513" s="133"/>
      <c r="D513" s="133"/>
      <c r="E513" s="134"/>
      <c r="F513" s="19"/>
      <c r="G513" s="19"/>
      <c r="H513" s="14"/>
      <c r="J513" s="133"/>
      <c r="K513" s="133"/>
      <c r="L513" s="134"/>
    </row>
    <row r="514" spans="3:12" x14ac:dyDescent="0.2">
      <c r="C514" s="133"/>
      <c r="D514" s="133"/>
      <c r="E514" s="134"/>
      <c r="F514" s="19"/>
      <c r="G514" s="19"/>
      <c r="H514" s="14"/>
      <c r="J514" s="133"/>
      <c r="K514" s="133"/>
      <c r="L514" s="134"/>
    </row>
    <row r="515" spans="3:12" x14ac:dyDescent="0.2">
      <c r="C515" s="133"/>
      <c r="D515" s="133"/>
      <c r="E515" s="134"/>
      <c r="F515" s="19"/>
      <c r="G515" s="19"/>
      <c r="H515" s="14"/>
      <c r="J515" s="133"/>
      <c r="K515" s="133"/>
      <c r="L515" s="134"/>
    </row>
    <row r="516" spans="3:12" x14ac:dyDescent="0.2">
      <c r="C516" s="133"/>
      <c r="D516" s="133"/>
      <c r="E516" s="134"/>
      <c r="F516" s="19"/>
      <c r="G516" s="19"/>
      <c r="H516" s="14"/>
      <c r="J516" s="133"/>
      <c r="K516" s="133"/>
      <c r="L516" s="134"/>
    </row>
    <row r="517" spans="3:12" x14ac:dyDescent="0.2">
      <c r="C517" s="133"/>
      <c r="D517" s="133"/>
      <c r="E517" s="134"/>
      <c r="F517" s="19"/>
      <c r="G517" s="19"/>
      <c r="H517" s="14"/>
      <c r="J517" s="133"/>
      <c r="K517" s="133"/>
      <c r="L517" s="134"/>
    </row>
    <row r="518" spans="3:12" x14ac:dyDescent="0.2">
      <c r="C518" s="133"/>
      <c r="D518" s="133"/>
      <c r="E518" s="134"/>
      <c r="F518" s="19"/>
      <c r="G518" s="19"/>
      <c r="H518" s="14"/>
      <c r="J518" s="133"/>
      <c r="K518" s="133"/>
      <c r="L518" s="134"/>
    </row>
    <row r="519" spans="3:12" x14ac:dyDescent="0.2">
      <c r="C519" s="133"/>
      <c r="D519" s="133"/>
      <c r="E519" s="134"/>
      <c r="F519" s="19"/>
      <c r="G519" s="19"/>
      <c r="H519" s="14"/>
      <c r="J519" s="133"/>
      <c r="K519" s="133"/>
      <c r="L519" s="134"/>
    </row>
    <row r="520" spans="3:12" x14ac:dyDescent="0.2">
      <c r="C520" s="133"/>
      <c r="D520" s="133"/>
      <c r="E520" s="134"/>
      <c r="F520" s="19"/>
      <c r="G520" s="19"/>
      <c r="H520" s="14"/>
      <c r="J520" s="133"/>
      <c r="K520" s="133"/>
      <c r="L520" s="134"/>
    </row>
    <row r="521" spans="3:12" x14ac:dyDescent="0.2">
      <c r="C521" s="133"/>
      <c r="D521" s="133"/>
      <c r="E521" s="134"/>
      <c r="F521" s="19"/>
      <c r="G521" s="19"/>
      <c r="H521" s="14"/>
      <c r="J521" s="133"/>
      <c r="K521" s="133"/>
      <c r="L521" s="134"/>
    </row>
    <row r="522" spans="3:12" x14ac:dyDescent="0.2">
      <c r="C522" s="133"/>
      <c r="D522" s="133"/>
      <c r="E522" s="134"/>
      <c r="F522" s="19"/>
      <c r="G522" s="19"/>
      <c r="H522" s="14"/>
      <c r="J522" s="133"/>
      <c r="K522" s="133"/>
      <c r="L522" s="134"/>
    </row>
    <row r="523" spans="3:12" x14ac:dyDescent="0.2">
      <c r="C523" s="133"/>
      <c r="D523" s="133"/>
      <c r="E523" s="134"/>
      <c r="F523" s="19"/>
      <c r="G523" s="19"/>
      <c r="H523" s="14"/>
      <c r="J523" s="133"/>
      <c r="K523" s="133"/>
      <c r="L523" s="134"/>
    </row>
    <row r="524" spans="3:12" x14ac:dyDescent="0.2">
      <c r="C524" s="133"/>
      <c r="D524" s="133"/>
      <c r="E524" s="134"/>
      <c r="F524" s="19"/>
      <c r="G524" s="19"/>
      <c r="H524" s="14"/>
      <c r="J524" s="133"/>
      <c r="K524" s="133"/>
      <c r="L524" s="134"/>
    </row>
    <row r="525" spans="3:12" x14ac:dyDescent="0.2">
      <c r="C525" s="133"/>
      <c r="D525" s="133"/>
      <c r="E525" s="134"/>
      <c r="F525" s="19"/>
      <c r="G525" s="19"/>
      <c r="H525" s="14"/>
      <c r="J525" s="133"/>
      <c r="K525" s="133"/>
      <c r="L525" s="134"/>
    </row>
    <row r="526" spans="3:12" x14ac:dyDescent="0.2">
      <c r="C526" s="133"/>
      <c r="D526" s="133"/>
      <c r="E526" s="134"/>
      <c r="F526" s="19"/>
      <c r="G526" s="19"/>
      <c r="H526" s="14"/>
      <c r="J526" s="133"/>
      <c r="K526" s="133"/>
      <c r="L526" s="134"/>
    </row>
    <row r="527" spans="3:12" x14ac:dyDescent="0.2">
      <c r="C527" s="133"/>
      <c r="D527" s="133"/>
      <c r="E527" s="134"/>
      <c r="F527" s="19"/>
      <c r="G527" s="19"/>
      <c r="H527" s="14"/>
      <c r="J527" s="133"/>
      <c r="K527" s="133"/>
      <c r="L527" s="134"/>
    </row>
    <row r="528" spans="3:12" x14ac:dyDescent="0.2">
      <c r="C528" s="133"/>
      <c r="D528" s="133"/>
      <c r="E528" s="134"/>
      <c r="F528" s="19"/>
      <c r="G528" s="19"/>
      <c r="H528" s="14"/>
      <c r="J528" s="133"/>
      <c r="K528" s="133"/>
      <c r="L528" s="134"/>
    </row>
    <row r="529" spans="3:12" x14ac:dyDescent="0.2">
      <c r="C529" s="133"/>
      <c r="D529" s="133"/>
      <c r="E529" s="134"/>
      <c r="F529" s="19"/>
      <c r="G529" s="19"/>
      <c r="H529" s="14"/>
      <c r="J529" s="133"/>
      <c r="K529" s="133"/>
      <c r="L529" s="134"/>
    </row>
    <row r="530" spans="3:12" x14ac:dyDescent="0.2">
      <c r="C530" s="133"/>
      <c r="D530" s="133"/>
      <c r="E530" s="134"/>
      <c r="F530" s="19"/>
      <c r="G530" s="19"/>
      <c r="H530" s="14"/>
      <c r="J530" s="133"/>
      <c r="K530" s="133"/>
      <c r="L530" s="134"/>
    </row>
    <row r="531" spans="3:12" x14ac:dyDescent="0.2">
      <c r="C531" s="133"/>
      <c r="D531" s="133"/>
      <c r="E531" s="134"/>
      <c r="F531" s="19"/>
      <c r="G531" s="19"/>
      <c r="H531" s="14"/>
      <c r="J531" s="133"/>
      <c r="K531" s="133"/>
      <c r="L531" s="134"/>
    </row>
    <row r="532" spans="3:12" x14ac:dyDescent="0.2">
      <c r="C532" s="133"/>
      <c r="D532" s="133"/>
      <c r="E532" s="134"/>
      <c r="F532" s="19"/>
      <c r="G532" s="19"/>
      <c r="H532" s="14"/>
      <c r="J532" s="133"/>
      <c r="K532" s="133"/>
      <c r="L532" s="134"/>
    </row>
    <row r="533" spans="3:12" x14ac:dyDescent="0.2">
      <c r="C533" s="133"/>
      <c r="D533" s="133"/>
      <c r="E533" s="134"/>
      <c r="F533" s="19"/>
      <c r="G533" s="19"/>
      <c r="H533" s="14"/>
      <c r="J533" s="133"/>
      <c r="K533" s="133"/>
      <c r="L533" s="134"/>
    </row>
    <row r="534" spans="3:12" x14ac:dyDescent="0.2">
      <c r="C534" s="133"/>
      <c r="D534" s="133"/>
      <c r="E534" s="134"/>
      <c r="F534" s="19"/>
      <c r="G534" s="19"/>
      <c r="H534" s="14"/>
      <c r="J534" s="133"/>
      <c r="K534" s="133"/>
      <c r="L534" s="134"/>
    </row>
    <row r="535" spans="3:12" x14ac:dyDescent="0.2">
      <c r="C535" s="133"/>
      <c r="D535" s="133"/>
      <c r="E535" s="134"/>
      <c r="F535" s="19"/>
      <c r="G535" s="19"/>
      <c r="H535" s="14"/>
      <c r="J535" s="133"/>
      <c r="K535" s="133"/>
      <c r="L535" s="134"/>
    </row>
    <row r="536" spans="3:12" x14ac:dyDescent="0.2">
      <c r="C536" s="133"/>
      <c r="D536" s="133"/>
      <c r="E536" s="134"/>
      <c r="F536" s="19"/>
      <c r="G536" s="19"/>
      <c r="H536" s="14"/>
      <c r="J536" s="133"/>
      <c r="K536" s="133"/>
      <c r="L536" s="134"/>
    </row>
    <row r="537" spans="3:12" x14ac:dyDescent="0.2">
      <c r="C537" s="133"/>
      <c r="D537" s="133"/>
      <c r="E537" s="134"/>
      <c r="F537" s="19"/>
      <c r="G537" s="19"/>
      <c r="H537" s="14"/>
      <c r="J537" s="133"/>
      <c r="K537" s="133"/>
      <c r="L537" s="134"/>
    </row>
    <row r="538" spans="3:12" x14ac:dyDescent="0.2">
      <c r="C538" s="133"/>
      <c r="D538" s="133"/>
      <c r="E538" s="134"/>
      <c r="F538" s="19"/>
      <c r="G538" s="19"/>
      <c r="H538" s="14"/>
      <c r="J538" s="133"/>
      <c r="K538" s="133"/>
      <c r="L538" s="134"/>
    </row>
    <row r="539" spans="3:12" x14ac:dyDescent="0.2">
      <c r="C539" s="133"/>
      <c r="D539" s="133"/>
      <c r="E539" s="134"/>
      <c r="F539" s="19"/>
      <c r="G539" s="19"/>
      <c r="H539" s="14"/>
      <c r="J539" s="133"/>
      <c r="K539" s="133"/>
      <c r="L539" s="134"/>
    </row>
    <row r="540" spans="3:12" x14ac:dyDescent="0.2">
      <c r="C540" s="133"/>
      <c r="D540" s="133"/>
      <c r="E540" s="134"/>
      <c r="F540" s="19"/>
      <c r="G540" s="19"/>
      <c r="H540" s="14"/>
      <c r="J540" s="133"/>
      <c r="K540" s="133"/>
      <c r="L540" s="134"/>
    </row>
    <row r="541" spans="3:12" x14ac:dyDescent="0.2">
      <c r="C541" s="133"/>
      <c r="D541" s="133"/>
      <c r="E541" s="134"/>
      <c r="F541" s="19"/>
      <c r="G541" s="19"/>
      <c r="H541" s="14"/>
      <c r="J541" s="133"/>
      <c r="K541" s="133"/>
      <c r="L541" s="134"/>
    </row>
    <row r="542" spans="3:12" x14ac:dyDescent="0.2">
      <c r="C542" s="133"/>
      <c r="D542" s="133"/>
      <c r="E542" s="134"/>
      <c r="F542" s="19"/>
      <c r="G542" s="19"/>
      <c r="H542" s="14"/>
      <c r="J542" s="133"/>
      <c r="K542" s="133"/>
      <c r="L542" s="134"/>
    </row>
    <row r="543" spans="3:12" x14ac:dyDescent="0.2">
      <c r="C543" s="133"/>
      <c r="D543" s="133"/>
      <c r="E543" s="134"/>
      <c r="F543" s="19"/>
      <c r="G543" s="19"/>
      <c r="H543" s="14"/>
      <c r="J543" s="133"/>
      <c r="K543" s="133"/>
      <c r="L543" s="134"/>
    </row>
    <row r="544" spans="3:12" x14ac:dyDescent="0.2">
      <c r="C544" s="133"/>
      <c r="D544" s="133"/>
      <c r="E544" s="134"/>
      <c r="F544" s="19"/>
      <c r="G544" s="19"/>
      <c r="H544" s="14"/>
      <c r="J544" s="133"/>
      <c r="K544" s="133"/>
      <c r="L544" s="134"/>
    </row>
    <row r="545" spans="3:12" x14ac:dyDescent="0.2">
      <c r="C545" s="133"/>
      <c r="D545" s="133"/>
      <c r="E545" s="134"/>
      <c r="F545" s="19"/>
      <c r="G545" s="19"/>
      <c r="H545" s="14"/>
      <c r="J545" s="133"/>
      <c r="K545" s="133"/>
      <c r="L545" s="134"/>
    </row>
    <row r="546" spans="3:12" x14ac:dyDescent="0.2">
      <c r="C546" s="133"/>
      <c r="D546" s="133"/>
      <c r="E546" s="134"/>
      <c r="F546" s="19"/>
      <c r="G546" s="19"/>
      <c r="H546" s="14"/>
      <c r="J546" s="133"/>
      <c r="K546" s="133"/>
      <c r="L546" s="134"/>
    </row>
    <row r="547" spans="3:12" x14ac:dyDescent="0.2">
      <c r="C547" s="133"/>
      <c r="D547" s="133"/>
      <c r="E547" s="134"/>
      <c r="F547" s="19"/>
      <c r="G547" s="19"/>
      <c r="H547" s="14"/>
      <c r="J547" s="133"/>
      <c r="K547" s="133"/>
      <c r="L547" s="134"/>
    </row>
    <row r="548" spans="3:12" x14ac:dyDescent="0.2">
      <c r="C548" s="133"/>
      <c r="D548" s="133"/>
      <c r="E548" s="134"/>
      <c r="F548" s="19"/>
      <c r="G548" s="19"/>
      <c r="H548" s="14"/>
      <c r="J548" s="133"/>
      <c r="K548" s="133"/>
      <c r="L548" s="134"/>
    </row>
    <row r="549" spans="3:12" x14ac:dyDescent="0.2">
      <c r="C549" s="133"/>
      <c r="D549" s="133"/>
      <c r="E549" s="134"/>
      <c r="F549" s="19"/>
      <c r="G549" s="19"/>
      <c r="H549" s="14"/>
      <c r="J549" s="133"/>
      <c r="K549" s="133"/>
      <c r="L549" s="134"/>
    </row>
    <row r="550" spans="3:12" x14ac:dyDescent="0.2">
      <c r="C550" s="133"/>
      <c r="D550" s="133"/>
      <c r="E550" s="134"/>
      <c r="F550" s="19"/>
      <c r="G550" s="19"/>
      <c r="H550" s="14"/>
      <c r="J550" s="133"/>
      <c r="K550" s="133"/>
      <c r="L550" s="134"/>
    </row>
    <row r="551" spans="3:12" x14ac:dyDescent="0.2">
      <c r="C551" s="133"/>
      <c r="D551" s="133"/>
      <c r="E551" s="134"/>
      <c r="F551" s="19"/>
      <c r="G551" s="19"/>
      <c r="H551" s="14"/>
      <c r="J551" s="133"/>
      <c r="K551" s="133"/>
      <c r="L551" s="134"/>
    </row>
    <row r="552" spans="3:12" x14ac:dyDescent="0.2">
      <c r="C552" s="133"/>
      <c r="D552" s="133"/>
      <c r="E552" s="134"/>
      <c r="F552" s="19"/>
      <c r="G552" s="19"/>
      <c r="H552" s="14"/>
      <c r="J552" s="133"/>
      <c r="K552" s="133"/>
      <c r="L552" s="134"/>
    </row>
    <row r="553" spans="3:12" x14ac:dyDescent="0.2">
      <c r="C553" s="133"/>
      <c r="D553" s="133"/>
      <c r="E553" s="134"/>
      <c r="F553" s="19"/>
      <c r="G553" s="19"/>
      <c r="H553" s="14"/>
      <c r="J553" s="133"/>
      <c r="K553" s="133"/>
      <c r="L553" s="134"/>
    </row>
    <row r="554" spans="3:12" x14ac:dyDescent="0.2">
      <c r="C554" s="133"/>
      <c r="D554" s="133"/>
      <c r="E554" s="134"/>
      <c r="F554" s="19"/>
      <c r="G554" s="19"/>
      <c r="H554" s="14"/>
      <c r="J554" s="133"/>
      <c r="K554" s="133"/>
      <c r="L554" s="134"/>
    </row>
    <row r="555" spans="3:12" x14ac:dyDescent="0.2">
      <c r="C555" s="133"/>
      <c r="D555" s="133"/>
      <c r="E555" s="134"/>
      <c r="F555" s="19"/>
      <c r="G555" s="19"/>
      <c r="H555" s="14"/>
      <c r="J555" s="133"/>
      <c r="K555" s="133"/>
      <c r="L555" s="134"/>
    </row>
    <row r="556" spans="3:12" x14ac:dyDescent="0.2">
      <c r="C556" s="133"/>
      <c r="D556" s="133"/>
      <c r="E556" s="134"/>
      <c r="F556" s="19"/>
      <c r="G556" s="19"/>
      <c r="H556" s="14"/>
      <c r="J556" s="133"/>
      <c r="K556" s="133"/>
      <c r="L556" s="134"/>
    </row>
    <row r="557" spans="3:12" x14ac:dyDescent="0.2">
      <c r="C557" s="133"/>
      <c r="D557" s="133"/>
      <c r="E557" s="134"/>
      <c r="F557" s="19"/>
      <c r="G557" s="19"/>
      <c r="H557" s="14"/>
      <c r="J557" s="133"/>
      <c r="K557" s="133"/>
      <c r="L557" s="134"/>
    </row>
    <row r="558" spans="3:12" x14ac:dyDescent="0.2">
      <c r="C558" s="133"/>
      <c r="D558" s="133"/>
      <c r="E558" s="134"/>
      <c r="F558" s="19"/>
      <c r="G558" s="19"/>
      <c r="H558" s="14"/>
      <c r="J558" s="133"/>
      <c r="K558" s="133"/>
      <c r="L558" s="134"/>
    </row>
    <row r="559" spans="3:12" x14ac:dyDescent="0.2">
      <c r="C559" s="133"/>
      <c r="D559" s="133"/>
      <c r="E559" s="134"/>
      <c r="F559" s="19"/>
      <c r="G559" s="19"/>
      <c r="H559" s="14"/>
      <c r="J559" s="133"/>
      <c r="K559" s="133"/>
      <c r="L559" s="134"/>
    </row>
    <row r="560" spans="3:12" x14ac:dyDescent="0.2">
      <c r="C560" s="133"/>
      <c r="D560" s="133"/>
      <c r="E560" s="134"/>
      <c r="F560" s="19"/>
      <c r="G560" s="19"/>
      <c r="H560" s="14"/>
      <c r="J560" s="133"/>
      <c r="K560" s="133"/>
      <c r="L560" s="134"/>
    </row>
    <row r="561" spans="3:12" x14ac:dyDescent="0.2">
      <c r="C561" s="133"/>
      <c r="D561" s="133"/>
      <c r="E561" s="134"/>
      <c r="F561" s="19"/>
      <c r="G561" s="19"/>
      <c r="H561" s="14"/>
      <c r="J561" s="133"/>
      <c r="K561" s="133"/>
      <c r="L561" s="134"/>
    </row>
    <row r="562" spans="3:12" x14ac:dyDescent="0.2">
      <c r="C562" s="133"/>
      <c r="D562" s="133"/>
      <c r="E562" s="134"/>
      <c r="F562" s="19"/>
      <c r="G562" s="19"/>
      <c r="H562" s="14"/>
      <c r="J562" s="133"/>
      <c r="K562" s="133"/>
      <c r="L562" s="134"/>
    </row>
    <row r="563" spans="3:12" x14ac:dyDescent="0.2">
      <c r="C563" s="133"/>
      <c r="D563" s="133"/>
      <c r="E563" s="134"/>
      <c r="F563" s="19"/>
      <c r="G563" s="19"/>
      <c r="H563" s="14"/>
      <c r="J563" s="133"/>
      <c r="K563" s="133"/>
      <c r="L563" s="134"/>
    </row>
    <row r="564" spans="3:12" x14ac:dyDescent="0.2">
      <c r="C564" s="133"/>
      <c r="D564" s="133"/>
      <c r="E564" s="134"/>
      <c r="F564" s="19"/>
      <c r="G564" s="19"/>
      <c r="H564" s="14"/>
      <c r="J564" s="133"/>
      <c r="K564" s="133"/>
      <c r="L564" s="134"/>
    </row>
    <row r="565" spans="3:12" x14ac:dyDescent="0.2">
      <c r="C565" s="133"/>
      <c r="D565" s="133"/>
      <c r="E565" s="134"/>
      <c r="F565" s="19"/>
      <c r="G565" s="19"/>
      <c r="H565" s="14"/>
      <c r="J565" s="133"/>
      <c r="K565" s="133"/>
      <c r="L565" s="134"/>
    </row>
    <row r="566" spans="3:12" x14ac:dyDescent="0.2">
      <c r="C566" s="133"/>
      <c r="D566" s="133"/>
      <c r="E566" s="134"/>
      <c r="F566" s="19"/>
      <c r="G566" s="19"/>
      <c r="H566" s="14"/>
      <c r="J566" s="133"/>
      <c r="K566" s="133"/>
      <c r="L566" s="134"/>
    </row>
    <row r="567" spans="3:12" x14ac:dyDescent="0.2">
      <c r="C567" s="133"/>
      <c r="D567" s="133"/>
      <c r="E567" s="134"/>
      <c r="F567" s="19"/>
      <c r="G567" s="19"/>
      <c r="H567" s="14"/>
      <c r="J567" s="133"/>
      <c r="K567" s="133"/>
      <c r="L567" s="134"/>
    </row>
    <row r="568" spans="3:12" x14ac:dyDescent="0.2">
      <c r="C568" s="133"/>
      <c r="D568" s="133"/>
      <c r="E568" s="134"/>
      <c r="F568" s="19"/>
      <c r="G568" s="19"/>
      <c r="H568" s="14"/>
      <c r="J568" s="133"/>
      <c r="K568" s="133"/>
      <c r="L568" s="134"/>
    </row>
    <row r="569" spans="3:12" x14ac:dyDescent="0.2">
      <c r="C569" s="133"/>
      <c r="D569" s="133"/>
      <c r="E569" s="134"/>
      <c r="F569" s="19"/>
      <c r="G569" s="19"/>
      <c r="H569" s="14"/>
      <c r="J569" s="133"/>
      <c r="K569" s="133"/>
      <c r="L569" s="134"/>
    </row>
    <row r="570" spans="3:12" x14ac:dyDescent="0.2">
      <c r="C570" s="133"/>
      <c r="D570" s="133"/>
      <c r="E570" s="134"/>
      <c r="F570" s="19"/>
      <c r="G570" s="19"/>
      <c r="H570" s="14"/>
      <c r="J570" s="133"/>
      <c r="K570" s="133"/>
      <c r="L570" s="134"/>
    </row>
    <row r="571" spans="3:12" x14ac:dyDescent="0.2">
      <c r="C571" s="133"/>
      <c r="D571" s="133"/>
      <c r="E571" s="134"/>
      <c r="F571" s="19"/>
      <c r="G571" s="19"/>
      <c r="H571" s="14"/>
      <c r="J571" s="133"/>
      <c r="K571" s="133"/>
      <c r="L571" s="134"/>
    </row>
    <row r="572" spans="3:12" x14ac:dyDescent="0.2">
      <c r="C572" s="133"/>
      <c r="D572" s="133"/>
      <c r="E572" s="134"/>
      <c r="F572" s="19"/>
      <c r="G572" s="19"/>
      <c r="H572" s="14"/>
      <c r="J572" s="133"/>
      <c r="K572" s="133"/>
      <c r="L572" s="134"/>
    </row>
    <row r="573" spans="3:12" x14ac:dyDescent="0.2">
      <c r="C573" s="133"/>
      <c r="D573" s="133"/>
      <c r="E573" s="134"/>
      <c r="F573" s="19"/>
      <c r="G573" s="19"/>
      <c r="H573" s="14"/>
      <c r="J573" s="133"/>
      <c r="K573" s="133"/>
      <c r="L573" s="134"/>
    </row>
    <row r="574" spans="3:12" x14ac:dyDescent="0.2">
      <c r="C574" s="133"/>
      <c r="D574" s="133"/>
      <c r="E574" s="134"/>
      <c r="F574" s="19"/>
      <c r="G574" s="19"/>
      <c r="H574" s="14"/>
      <c r="J574" s="133"/>
      <c r="K574" s="133"/>
      <c r="L574" s="134"/>
    </row>
    <row r="575" spans="3:12" x14ac:dyDescent="0.2">
      <c r="C575" s="133"/>
      <c r="D575" s="133"/>
      <c r="E575" s="134"/>
      <c r="F575" s="19"/>
      <c r="G575" s="19"/>
      <c r="H575" s="14"/>
      <c r="J575" s="133"/>
      <c r="K575" s="133"/>
      <c r="L575" s="134"/>
    </row>
    <row r="576" spans="3:12" x14ac:dyDescent="0.2">
      <c r="C576" s="133"/>
      <c r="D576" s="133"/>
      <c r="E576" s="134"/>
      <c r="F576" s="19"/>
      <c r="G576" s="19"/>
      <c r="H576" s="14"/>
      <c r="J576" s="133"/>
      <c r="K576" s="133"/>
      <c r="L576" s="134"/>
    </row>
    <row r="577" spans="3:12" x14ac:dyDescent="0.2">
      <c r="C577" s="133"/>
      <c r="D577" s="133"/>
      <c r="E577" s="134"/>
      <c r="F577" s="19"/>
      <c r="G577" s="19"/>
      <c r="H577" s="14"/>
      <c r="J577" s="133"/>
      <c r="K577" s="133"/>
      <c r="L577" s="134"/>
    </row>
    <row r="578" spans="3:12" x14ac:dyDescent="0.2">
      <c r="C578" s="133"/>
      <c r="D578" s="133"/>
      <c r="E578" s="134"/>
      <c r="F578" s="19"/>
      <c r="G578" s="19"/>
      <c r="H578" s="14"/>
      <c r="J578" s="133"/>
      <c r="K578" s="133"/>
      <c r="L578" s="134"/>
    </row>
    <row r="579" spans="3:12" x14ac:dyDescent="0.2">
      <c r="C579" s="133"/>
      <c r="D579" s="133"/>
      <c r="E579" s="134"/>
      <c r="F579" s="19"/>
      <c r="G579" s="19"/>
      <c r="H579" s="14"/>
      <c r="J579" s="133"/>
      <c r="K579" s="133"/>
      <c r="L579" s="134"/>
    </row>
    <row r="580" spans="3:12" x14ac:dyDescent="0.2">
      <c r="C580" s="133"/>
      <c r="D580" s="133"/>
      <c r="E580" s="134"/>
      <c r="F580" s="19"/>
      <c r="G580" s="19"/>
      <c r="H580" s="14"/>
      <c r="J580" s="133"/>
      <c r="K580" s="133"/>
      <c r="L580" s="134"/>
    </row>
    <row r="581" spans="3:12" x14ac:dyDescent="0.2">
      <c r="C581" s="133"/>
      <c r="D581" s="133"/>
      <c r="E581" s="134"/>
      <c r="F581" s="19"/>
      <c r="G581" s="19"/>
      <c r="H581" s="14"/>
      <c r="J581" s="133"/>
      <c r="K581" s="133"/>
      <c r="L581" s="134"/>
    </row>
    <row r="582" spans="3:12" x14ac:dyDescent="0.2">
      <c r="C582" s="133"/>
      <c r="D582" s="133"/>
      <c r="E582" s="134"/>
      <c r="F582" s="19"/>
      <c r="G582" s="19"/>
      <c r="H582" s="14"/>
      <c r="J582" s="133"/>
      <c r="K582" s="133"/>
      <c r="L582" s="134"/>
    </row>
    <row r="583" spans="3:12" x14ac:dyDescent="0.2">
      <c r="C583" s="133"/>
      <c r="D583" s="133"/>
      <c r="E583" s="134"/>
      <c r="F583" s="19"/>
      <c r="G583" s="19"/>
      <c r="H583" s="14"/>
      <c r="J583" s="133"/>
      <c r="K583" s="133"/>
      <c r="L583" s="134"/>
    </row>
    <row r="584" spans="3:12" x14ac:dyDescent="0.2">
      <c r="C584" s="133"/>
      <c r="D584" s="133"/>
      <c r="E584" s="134"/>
      <c r="F584" s="19"/>
      <c r="G584" s="19"/>
      <c r="H584" s="14"/>
      <c r="J584" s="133"/>
      <c r="K584" s="133"/>
      <c r="L584" s="134"/>
    </row>
    <row r="585" spans="3:12" x14ac:dyDescent="0.2">
      <c r="C585" s="133"/>
      <c r="D585" s="133"/>
      <c r="E585" s="134"/>
      <c r="F585" s="19"/>
      <c r="G585" s="19"/>
      <c r="H585" s="14"/>
      <c r="J585" s="133"/>
      <c r="K585" s="133"/>
      <c r="L585" s="134"/>
    </row>
    <row r="586" spans="3:12" x14ac:dyDescent="0.2">
      <c r="C586" s="133"/>
      <c r="D586" s="133"/>
      <c r="E586" s="134"/>
      <c r="F586" s="19"/>
      <c r="G586" s="19"/>
      <c r="H586" s="14"/>
      <c r="J586" s="133"/>
      <c r="K586" s="133"/>
      <c r="L586" s="134"/>
    </row>
    <row r="587" spans="3:12" x14ac:dyDescent="0.2">
      <c r="C587" s="133"/>
      <c r="D587" s="133"/>
      <c r="E587" s="134"/>
      <c r="F587" s="19"/>
      <c r="G587" s="19"/>
      <c r="H587" s="14"/>
      <c r="J587" s="133"/>
      <c r="K587" s="133"/>
      <c r="L587" s="134"/>
    </row>
    <row r="588" spans="3:12" x14ac:dyDescent="0.2">
      <c r="C588" s="133"/>
      <c r="D588" s="133"/>
      <c r="E588" s="134"/>
      <c r="F588" s="19"/>
      <c r="G588" s="19"/>
      <c r="H588" s="14"/>
      <c r="J588" s="133"/>
      <c r="K588" s="133"/>
      <c r="L588" s="134"/>
    </row>
    <row r="589" spans="3:12" x14ac:dyDescent="0.2">
      <c r="C589" s="133"/>
      <c r="D589" s="133"/>
      <c r="E589" s="134"/>
      <c r="F589" s="19"/>
      <c r="G589" s="19"/>
      <c r="H589" s="14"/>
      <c r="J589" s="133"/>
      <c r="K589" s="133"/>
      <c r="L589" s="134"/>
    </row>
    <row r="590" spans="3:12" x14ac:dyDescent="0.2">
      <c r="C590" s="133"/>
      <c r="D590" s="133"/>
      <c r="E590" s="134"/>
      <c r="F590" s="19"/>
      <c r="G590" s="19"/>
      <c r="H590" s="14"/>
      <c r="J590" s="133"/>
      <c r="K590" s="133"/>
      <c r="L590" s="134"/>
    </row>
    <row r="591" spans="3:12" x14ac:dyDescent="0.2">
      <c r="C591" s="133"/>
      <c r="D591" s="133"/>
      <c r="E591" s="134"/>
      <c r="F591" s="19"/>
      <c r="G591" s="19"/>
      <c r="H591" s="14"/>
      <c r="J591" s="133"/>
      <c r="K591" s="133"/>
      <c r="L591" s="134"/>
    </row>
    <row r="592" spans="3:12" x14ac:dyDescent="0.2">
      <c r="C592" s="133"/>
      <c r="D592" s="133"/>
      <c r="E592" s="134"/>
      <c r="F592" s="19"/>
      <c r="G592" s="19"/>
      <c r="H592" s="14"/>
      <c r="J592" s="133"/>
      <c r="K592" s="133"/>
      <c r="L592" s="134"/>
    </row>
    <row r="593" spans="3:12" x14ac:dyDescent="0.2">
      <c r="C593" s="133"/>
      <c r="D593" s="133"/>
      <c r="E593" s="134"/>
      <c r="F593" s="19"/>
      <c r="G593" s="19"/>
      <c r="H593" s="14"/>
      <c r="J593" s="133"/>
      <c r="K593" s="133"/>
      <c r="L593" s="134"/>
    </row>
    <row r="594" spans="3:12" x14ac:dyDescent="0.2">
      <c r="C594" s="133"/>
      <c r="D594" s="133"/>
      <c r="E594" s="134"/>
      <c r="F594" s="19"/>
      <c r="G594" s="19"/>
      <c r="H594" s="14"/>
      <c r="J594" s="133"/>
      <c r="K594" s="133"/>
      <c r="L594" s="134"/>
    </row>
    <row r="595" spans="3:12" x14ac:dyDescent="0.2">
      <c r="C595" s="133"/>
      <c r="D595" s="133"/>
      <c r="E595" s="134"/>
      <c r="F595" s="19"/>
      <c r="G595" s="19"/>
      <c r="H595" s="14"/>
      <c r="J595" s="133"/>
      <c r="K595" s="133"/>
      <c r="L595" s="134"/>
    </row>
    <row r="596" spans="3:12" x14ac:dyDescent="0.2">
      <c r="C596" s="133"/>
      <c r="D596" s="133"/>
      <c r="E596" s="134"/>
      <c r="F596" s="19"/>
      <c r="G596" s="19"/>
      <c r="H596" s="14"/>
      <c r="J596" s="133"/>
      <c r="K596" s="133"/>
      <c r="L596" s="134"/>
    </row>
    <row r="597" spans="3:12" x14ac:dyDescent="0.2">
      <c r="C597" s="133"/>
      <c r="D597" s="133"/>
      <c r="E597" s="134"/>
      <c r="F597" s="19"/>
      <c r="G597" s="19"/>
      <c r="H597" s="14"/>
      <c r="J597" s="133"/>
      <c r="K597" s="133"/>
      <c r="L597" s="134"/>
    </row>
    <row r="598" spans="3:12" x14ac:dyDescent="0.2">
      <c r="C598" s="133"/>
      <c r="D598" s="133"/>
      <c r="E598" s="134"/>
      <c r="F598" s="19"/>
      <c r="G598" s="19"/>
      <c r="H598" s="14"/>
      <c r="J598" s="133"/>
      <c r="K598" s="133"/>
      <c r="L598" s="134"/>
    </row>
    <row r="599" spans="3:12" x14ac:dyDescent="0.2">
      <c r="C599" s="133"/>
      <c r="D599" s="133"/>
      <c r="E599" s="134"/>
      <c r="F599" s="19"/>
      <c r="G599" s="19"/>
      <c r="H599" s="14"/>
      <c r="J599" s="133"/>
      <c r="K599" s="133"/>
      <c r="L599" s="134"/>
    </row>
    <row r="600" spans="3:12" x14ac:dyDescent="0.2">
      <c r="C600" s="133"/>
      <c r="D600" s="133"/>
      <c r="E600" s="134"/>
      <c r="F600" s="19"/>
      <c r="G600" s="19"/>
      <c r="H600" s="14"/>
      <c r="J600" s="133"/>
      <c r="K600" s="133"/>
      <c r="L600" s="134"/>
    </row>
    <row r="601" spans="3:12" x14ac:dyDescent="0.2">
      <c r="C601" s="133"/>
      <c r="D601" s="133"/>
      <c r="E601" s="134"/>
      <c r="F601" s="19"/>
      <c r="G601" s="19"/>
      <c r="H601" s="14"/>
      <c r="J601" s="133"/>
      <c r="K601" s="133"/>
      <c r="L601" s="134"/>
    </row>
    <row r="602" spans="3:12" x14ac:dyDescent="0.2">
      <c r="C602" s="133"/>
      <c r="D602" s="133"/>
      <c r="E602" s="134"/>
      <c r="F602" s="19"/>
      <c r="G602" s="19"/>
      <c r="H602" s="14"/>
      <c r="J602" s="133"/>
      <c r="K602" s="133"/>
      <c r="L602" s="134"/>
    </row>
    <row r="603" spans="3:12" x14ac:dyDescent="0.2">
      <c r="C603" s="133"/>
      <c r="D603" s="133"/>
      <c r="E603" s="134"/>
      <c r="F603" s="19"/>
      <c r="G603" s="19"/>
      <c r="H603" s="14"/>
      <c r="J603" s="133"/>
      <c r="K603" s="133"/>
      <c r="L603" s="134"/>
    </row>
    <row r="604" spans="3:12" x14ac:dyDescent="0.2">
      <c r="C604" s="133"/>
      <c r="D604" s="133"/>
      <c r="E604" s="134"/>
      <c r="F604" s="19"/>
      <c r="G604" s="19"/>
      <c r="H604" s="14"/>
      <c r="J604" s="133"/>
      <c r="K604" s="133"/>
      <c r="L604" s="134"/>
    </row>
    <row r="605" spans="3:12" x14ac:dyDescent="0.2">
      <c r="C605" s="133"/>
      <c r="D605" s="133"/>
      <c r="E605" s="134"/>
      <c r="F605" s="19"/>
      <c r="G605" s="19"/>
      <c r="H605" s="14"/>
      <c r="J605" s="133"/>
      <c r="K605" s="133"/>
      <c r="L605" s="134"/>
    </row>
    <row r="606" spans="3:12" x14ac:dyDescent="0.2">
      <c r="C606" s="133"/>
      <c r="D606" s="133"/>
      <c r="E606" s="134"/>
      <c r="F606" s="19"/>
      <c r="G606" s="19"/>
      <c r="H606" s="14"/>
      <c r="J606" s="133"/>
      <c r="K606" s="133"/>
      <c r="L606" s="134"/>
    </row>
    <row r="607" spans="3:12" x14ac:dyDescent="0.2">
      <c r="C607" s="133"/>
      <c r="D607" s="133"/>
      <c r="E607" s="134"/>
      <c r="F607" s="19"/>
      <c r="G607" s="19"/>
      <c r="H607" s="14"/>
      <c r="J607" s="133"/>
      <c r="K607" s="133"/>
      <c r="L607" s="134"/>
    </row>
    <row r="608" spans="3:12" x14ac:dyDescent="0.2">
      <c r="C608" s="133"/>
      <c r="D608" s="133"/>
      <c r="E608" s="134"/>
      <c r="F608" s="19"/>
      <c r="G608" s="19"/>
      <c r="H608" s="14"/>
      <c r="J608" s="133"/>
      <c r="K608" s="133"/>
      <c r="L608" s="134"/>
    </row>
    <row r="609" spans="3:12" x14ac:dyDescent="0.2">
      <c r="C609" s="133"/>
      <c r="D609" s="133"/>
      <c r="E609" s="134"/>
      <c r="F609" s="19"/>
      <c r="G609" s="19"/>
      <c r="H609" s="14"/>
      <c r="J609" s="133"/>
      <c r="K609" s="133"/>
      <c r="L609" s="134"/>
    </row>
    <row r="610" spans="3:12" x14ac:dyDescent="0.2">
      <c r="C610" s="133"/>
      <c r="D610" s="133"/>
      <c r="E610" s="134"/>
      <c r="F610" s="19"/>
      <c r="G610" s="19"/>
      <c r="H610" s="14"/>
      <c r="J610" s="133"/>
      <c r="K610" s="133"/>
      <c r="L610" s="134"/>
    </row>
    <row r="611" spans="3:12" x14ac:dyDescent="0.2">
      <c r="C611" s="133"/>
      <c r="D611" s="133"/>
      <c r="E611" s="134"/>
      <c r="F611" s="19"/>
      <c r="G611" s="19"/>
      <c r="H611" s="14"/>
      <c r="J611" s="133"/>
      <c r="K611" s="133"/>
      <c r="L611" s="134"/>
    </row>
    <row r="612" spans="3:12" x14ac:dyDescent="0.2">
      <c r="C612" s="133"/>
      <c r="D612" s="133"/>
      <c r="E612" s="134"/>
      <c r="F612" s="19"/>
      <c r="G612" s="19"/>
      <c r="H612" s="14"/>
      <c r="J612" s="133"/>
      <c r="K612" s="133"/>
      <c r="L612" s="134"/>
    </row>
    <row r="613" spans="3:12" x14ac:dyDescent="0.2">
      <c r="C613" s="133"/>
      <c r="D613" s="133"/>
      <c r="E613" s="134"/>
      <c r="F613" s="19"/>
      <c r="G613" s="19"/>
      <c r="H613" s="14"/>
      <c r="J613" s="133"/>
      <c r="K613" s="133"/>
      <c r="L613" s="134"/>
    </row>
    <row r="614" spans="3:12" x14ac:dyDescent="0.2">
      <c r="C614" s="133"/>
      <c r="D614" s="133"/>
      <c r="E614" s="134"/>
      <c r="F614" s="19"/>
      <c r="G614" s="19"/>
      <c r="H614" s="14"/>
      <c r="J614" s="133"/>
      <c r="K614" s="133"/>
      <c r="L614" s="134"/>
    </row>
    <row r="615" spans="3:12" x14ac:dyDescent="0.2">
      <c r="C615" s="133"/>
      <c r="D615" s="133"/>
      <c r="E615" s="134"/>
      <c r="F615" s="19"/>
      <c r="G615" s="19"/>
      <c r="H615" s="14"/>
      <c r="J615" s="133"/>
      <c r="K615" s="133"/>
      <c r="L615" s="134"/>
    </row>
    <row r="616" spans="3:12" x14ac:dyDescent="0.2">
      <c r="C616" s="133"/>
      <c r="D616" s="133"/>
      <c r="E616" s="134"/>
      <c r="F616" s="19"/>
      <c r="G616" s="19"/>
      <c r="H616" s="14"/>
      <c r="J616" s="133"/>
      <c r="K616" s="133"/>
      <c r="L616" s="134"/>
    </row>
    <row r="617" spans="3:12" x14ac:dyDescent="0.2">
      <c r="C617" s="133"/>
      <c r="D617" s="133"/>
      <c r="E617" s="134"/>
      <c r="F617" s="19"/>
      <c r="G617" s="19"/>
      <c r="H617" s="14"/>
      <c r="J617" s="133"/>
      <c r="K617" s="133"/>
      <c r="L617" s="134"/>
    </row>
    <row r="618" spans="3:12" x14ac:dyDescent="0.2">
      <c r="C618" s="133"/>
      <c r="D618" s="133"/>
      <c r="E618" s="134"/>
      <c r="F618" s="19"/>
      <c r="G618" s="19"/>
      <c r="H618" s="14"/>
      <c r="J618" s="133"/>
      <c r="K618" s="133"/>
      <c r="L618" s="134"/>
    </row>
    <row r="619" spans="3:12" x14ac:dyDescent="0.2">
      <c r="C619" s="133"/>
      <c r="D619" s="133"/>
      <c r="E619" s="134"/>
      <c r="F619" s="19"/>
      <c r="G619" s="19"/>
      <c r="H619" s="14"/>
      <c r="J619" s="133"/>
      <c r="K619" s="133"/>
      <c r="L619" s="134"/>
    </row>
    <row r="620" spans="3:12" x14ac:dyDescent="0.2">
      <c r="C620" s="133"/>
      <c r="D620" s="133"/>
      <c r="E620" s="134"/>
      <c r="F620" s="19"/>
      <c r="G620" s="19"/>
      <c r="H620" s="14"/>
      <c r="J620" s="133"/>
      <c r="K620" s="133"/>
      <c r="L620" s="134"/>
    </row>
    <row r="621" spans="3:12" x14ac:dyDescent="0.2">
      <c r="C621" s="133"/>
      <c r="D621" s="133"/>
      <c r="E621" s="134"/>
      <c r="F621" s="19"/>
      <c r="G621" s="19"/>
      <c r="H621" s="14"/>
      <c r="J621" s="133"/>
      <c r="K621" s="133"/>
      <c r="L621" s="134"/>
    </row>
    <row r="622" spans="3:12" x14ac:dyDescent="0.2">
      <c r="C622" s="133"/>
      <c r="D622" s="133"/>
      <c r="E622" s="134"/>
      <c r="F622" s="19"/>
      <c r="G622" s="19"/>
      <c r="H622" s="14"/>
      <c r="J622" s="133"/>
      <c r="K622" s="133"/>
      <c r="L622" s="134"/>
    </row>
    <row r="623" spans="3:12" x14ac:dyDescent="0.2">
      <c r="C623" s="133"/>
      <c r="D623" s="133"/>
      <c r="E623" s="134"/>
      <c r="F623" s="19"/>
      <c r="G623" s="19"/>
      <c r="H623" s="14"/>
      <c r="J623" s="133"/>
      <c r="K623" s="133"/>
      <c r="L623" s="134"/>
    </row>
    <row r="624" spans="3:12" x14ac:dyDescent="0.2">
      <c r="C624" s="133"/>
      <c r="D624" s="133"/>
      <c r="E624" s="134"/>
      <c r="F624" s="19"/>
      <c r="G624" s="19"/>
      <c r="H624" s="14"/>
      <c r="J624" s="133"/>
      <c r="K624" s="133"/>
      <c r="L624" s="134"/>
    </row>
    <row r="625" spans="3:12" x14ac:dyDescent="0.2">
      <c r="C625" s="133"/>
      <c r="D625" s="133"/>
      <c r="E625" s="134"/>
      <c r="F625" s="19"/>
      <c r="G625" s="19"/>
      <c r="H625" s="14"/>
      <c r="J625" s="133"/>
      <c r="K625" s="133"/>
      <c r="L625" s="134"/>
    </row>
    <row r="626" spans="3:12" x14ac:dyDescent="0.2">
      <c r="C626" s="133"/>
      <c r="D626" s="133"/>
      <c r="E626" s="134"/>
      <c r="F626" s="19"/>
      <c r="G626" s="19"/>
      <c r="H626" s="14"/>
      <c r="J626" s="133"/>
      <c r="K626" s="133"/>
      <c r="L626" s="134"/>
    </row>
    <row r="627" spans="3:12" x14ac:dyDescent="0.2">
      <c r="C627" s="133"/>
      <c r="D627" s="133"/>
      <c r="E627" s="134"/>
      <c r="F627" s="19"/>
      <c r="G627" s="19"/>
      <c r="H627" s="14"/>
      <c r="J627" s="133"/>
      <c r="K627" s="133"/>
      <c r="L627" s="134"/>
    </row>
    <row r="628" spans="3:12" x14ac:dyDescent="0.2">
      <c r="C628" s="133"/>
      <c r="D628" s="133"/>
      <c r="E628" s="134"/>
      <c r="F628" s="19"/>
      <c r="G628" s="19"/>
      <c r="H628" s="14"/>
      <c r="J628" s="133"/>
      <c r="K628" s="133"/>
      <c r="L628" s="134"/>
    </row>
    <row r="629" spans="3:12" x14ac:dyDescent="0.2">
      <c r="C629" s="133"/>
      <c r="D629" s="133"/>
      <c r="E629" s="134"/>
      <c r="F629" s="19"/>
      <c r="G629" s="19"/>
      <c r="H629" s="14"/>
      <c r="J629" s="133"/>
      <c r="K629" s="133"/>
      <c r="L629" s="134"/>
    </row>
    <row r="630" spans="3:12" x14ac:dyDescent="0.2">
      <c r="C630" s="133"/>
      <c r="D630" s="133"/>
      <c r="E630" s="134"/>
      <c r="F630" s="19"/>
      <c r="G630" s="19"/>
      <c r="H630" s="14"/>
      <c r="J630" s="133"/>
      <c r="K630" s="133"/>
      <c r="L630" s="134"/>
    </row>
    <row r="631" spans="3:12" x14ac:dyDescent="0.2">
      <c r="C631" s="133"/>
      <c r="D631" s="133"/>
      <c r="E631" s="134"/>
      <c r="F631" s="19"/>
      <c r="G631" s="19"/>
      <c r="H631" s="14"/>
      <c r="J631" s="133"/>
      <c r="K631" s="133"/>
      <c r="L631" s="134"/>
    </row>
    <row r="632" spans="3:12" x14ac:dyDescent="0.2">
      <c r="C632" s="133"/>
      <c r="D632" s="133"/>
      <c r="E632" s="134"/>
      <c r="F632" s="19"/>
      <c r="G632" s="19"/>
      <c r="H632" s="14"/>
      <c r="J632" s="133"/>
      <c r="K632" s="133"/>
      <c r="L632" s="134"/>
    </row>
    <row r="633" spans="3:12" x14ac:dyDescent="0.2">
      <c r="C633" s="133"/>
      <c r="D633" s="133"/>
      <c r="E633" s="134"/>
      <c r="F633" s="19"/>
      <c r="G633" s="19"/>
      <c r="H633" s="14"/>
      <c r="J633" s="133"/>
      <c r="K633" s="133"/>
      <c r="L633" s="134"/>
    </row>
    <row r="634" spans="3:12" x14ac:dyDescent="0.2">
      <c r="C634" s="133"/>
      <c r="D634" s="133"/>
      <c r="E634" s="134"/>
      <c r="F634" s="19"/>
      <c r="G634" s="19"/>
      <c r="H634" s="14"/>
      <c r="J634" s="133"/>
      <c r="K634" s="133"/>
      <c r="L634" s="134"/>
    </row>
    <row r="635" spans="3:12" x14ac:dyDescent="0.2">
      <c r="C635" s="133"/>
      <c r="D635" s="133"/>
      <c r="E635" s="134"/>
      <c r="F635" s="19"/>
      <c r="G635" s="19"/>
      <c r="H635" s="14"/>
      <c r="J635" s="133"/>
      <c r="K635" s="133"/>
      <c r="L635" s="134"/>
    </row>
    <row r="636" spans="3:12" x14ac:dyDescent="0.2">
      <c r="C636" s="133"/>
      <c r="D636" s="133"/>
      <c r="E636" s="134"/>
      <c r="F636" s="19"/>
      <c r="G636" s="19"/>
      <c r="H636" s="14"/>
      <c r="J636" s="133"/>
      <c r="K636" s="133"/>
      <c r="L636" s="134"/>
    </row>
    <row r="637" spans="3:12" x14ac:dyDescent="0.2">
      <c r="C637" s="133"/>
      <c r="D637" s="133"/>
      <c r="E637" s="134"/>
      <c r="F637" s="19"/>
      <c r="G637" s="19"/>
      <c r="H637" s="14"/>
      <c r="J637" s="133"/>
      <c r="K637" s="133"/>
      <c r="L637" s="134"/>
    </row>
    <row r="638" spans="3:12" x14ac:dyDescent="0.2">
      <c r="C638" s="133"/>
      <c r="D638" s="133"/>
      <c r="E638" s="134"/>
      <c r="F638" s="19"/>
      <c r="G638" s="19"/>
      <c r="H638" s="14"/>
      <c r="J638" s="133"/>
      <c r="K638" s="133"/>
      <c r="L638" s="134"/>
    </row>
    <row r="639" spans="3:12" x14ac:dyDescent="0.2">
      <c r="C639" s="133"/>
      <c r="D639" s="133"/>
      <c r="E639" s="134"/>
      <c r="F639" s="19"/>
      <c r="G639" s="19"/>
      <c r="H639" s="14"/>
      <c r="J639" s="133"/>
      <c r="K639" s="133"/>
      <c r="L639" s="134"/>
    </row>
    <row r="640" spans="3:12" x14ac:dyDescent="0.2">
      <c r="C640" s="133"/>
      <c r="D640" s="133"/>
      <c r="E640" s="134"/>
      <c r="F640" s="19"/>
      <c r="G640" s="19"/>
      <c r="H640" s="14"/>
      <c r="J640" s="133"/>
      <c r="K640" s="133"/>
      <c r="L640" s="134"/>
    </row>
    <row r="641" spans="3:12" x14ac:dyDescent="0.2">
      <c r="C641" s="133"/>
      <c r="D641" s="133"/>
      <c r="E641" s="134"/>
      <c r="F641" s="19"/>
      <c r="G641" s="19"/>
      <c r="H641" s="14"/>
      <c r="J641" s="133"/>
      <c r="K641" s="133"/>
      <c r="L641" s="134"/>
    </row>
    <row r="642" spans="3:12" x14ac:dyDescent="0.2">
      <c r="C642" s="133"/>
      <c r="D642" s="133"/>
      <c r="E642" s="134"/>
      <c r="F642" s="19"/>
      <c r="G642" s="19"/>
      <c r="H642" s="14"/>
      <c r="J642" s="133"/>
      <c r="K642" s="133"/>
      <c r="L642" s="134"/>
    </row>
    <row r="643" spans="3:12" x14ac:dyDescent="0.2">
      <c r="C643" s="133"/>
      <c r="D643" s="133"/>
      <c r="E643" s="134"/>
      <c r="F643" s="19"/>
      <c r="G643" s="19"/>
      <c r="H643" s="14"/>
      <c r="J643" s="133"/>
      <c r="K643" s="133"/>
      <c r="L643" s="134"/>
    </row>
    <row r="644" spans="3:12" x14ac:dyDescent="0.2">
      <c r="C644" s="133"/>
      <c r="D644" s="133"/>
      <c r="E644" s="134"/>
      <c r="F644" s="19"/>
      <c r="G644" s="19"/>
      <c r="H644" s="14"/>
      <c r="J644" s="133"/>
      <c r="K644" s="133"/>
      <c r="L644" s="134"/>
    </row>
    <row r="645" spans="3:12" x14ac:dyDescent="0.2">
      <c r="C645" s="133"/>
      <c r="D645" s="133"/>
      <c r="E645" s="134"/>
      <c r="F645" s="19"/>
      <c r="G645" s="19"/>
      <c r="H645" s="14"/>
      <c r="J645" s="133"/>
      <c r="K645" s="133"/>
      <c r="L645" s="134"/>
    </row>
    <row r="646" spans="3:12" x14ac:dyDescent="0.2">
      <c r="C646" s="133"/>
      <c r="D646" s="133"/>
      <c r="E646" s="134"/>
      <c r="F646" s="19"/>
      <c r="G646" s="19"/>
      <c r="H646" s="14"/>
      <c r="J646" s="133"/>
      <c r="K646" s="133"/>
      <c r="L646" s="134"/>
    </row>
    <row r="647" spans="3:12" x14ac:dyDescent="0.2">
      <c r="C647" s="133"/>
      <c r="D647" s="133"/>
      <c r="E647" s="134"/>
      <c r="F647" s="19"/>
      <c r="G647" s="19"/>
      <c r="H647" s="14"/>
      <c r="J647" s="133"/>
      <c r="K647" s="133"/>
      <c r="L647" s="134"/>
    </row>
    <row r="648" spans="3:12" x14ac:dyDescent="0.2">
      <c r="C648" s="133"/>
      <c r="D648" s="133"/>
      <c r="E648" s="134"/>
      <c r="F648" s="19"/>
      <c r="G648" s="19"/>
      <c r="H648" s="14"/>
      <c r="J648" s="133"/>
      <c r="K648" s="133"/>
      <c r="L648" s="134"/>
    </row>
    <row r="649" spans="3:12" x14ac:dyDescent="0.2">
      <c r="C649" s="133"/>
      <c r="D649" s="133"/>
      <c r="E649" s="134"/>
      <c r="F649" s="19"/>
      <c r="G649" s="19"/>
      <c r="H649" s="14"/>
      <c r="J649" s="133"/>
      <c r="K649" s="133"/>
      <c r="L649" s="134"/>
    </row>
    <row r="650" spans="3:12" x14ac:dyDescent="0.2">
      <c r="C650" s="133"/>
      <c r="D650" s="133"/>
      <c r="E650" s="134"/>
      <c r="F650" s="19"/>
      <c r="G650" s="19"/>
      <c r="H650" s="14"/>
      <c r="J650" s="133"/>
      <c r="K650" s="133"/>
      <c r="L650" s="134"/>
    </row>
    <row r="651" spans="3:12" x14ac:dyDescent="0.2">
      <c r="C651" s="133"/>
      <c r="D651" s="133"/>
      <c r="E651" s="134"/>
      <c r="F651" s="19"/>
      <c r="G651" s="19"/>
      <c r="H651" s="14"/>
      <c r="J651" s="133"/>
      <c r="K651" s="133"/>
      <c r="L651" s="134"/>
    </row>
    <row r="652" spans="3:12" x14ac:dyDescent="0.2">
      <c r="C652" s="133"/>
      <c r="D652" s="133"/>
      <c r="E652" s="134"/>
      <c r="F652" s="19"/>
      <c r="G652" s="19"/>
      <c r="H652" s="14"/>
      <c r="J652" s="133"/>
      <c r="K652" s="133"/>
      <c r="L652" s="134"/>
    </row>
    <row r="653" spans="3:12" x14ac:dyDescent="0.2">
      <c r="C653" s="133"/>
      <c r="D653" s="133"/>
      <c r="E653" s="134"/>
      <c r="F653" s="19"/>
      <c r="G653" s="19"/>
      <c r="H653" s="14"/>
      <c r="J653" s="133"/>
      <c r="K653" s="133"/>
      <c r="L653" s="134"/>
    </row>
    <row r="654" spans="3:12" x14ac:dyDescent="0.2">
      <c r="C654" s="133"/>
      <c r="D654" s="133"/>
      <c r="E654" s="134"/>
      <c r="F654" s="19"/>
      <c r="G654" s="19"/>
      <c r="H654" s="14"/>
      <c r="J654" s="133"/>
      <c r="K654" s="133"/>
      <c r="L654" s="134"/>
    </row>
    <row r="655" spans="3:12" x14ac:dyDescent="0.2">
      <c r="C655" s="133"/>
      <c r="D655" s="133"/>
      <c r="E655" s="134"/>
      <c r="F655" s="19"/>
      <c r="G655" s="19"/>
      <c r="H655" s="14"/>
      <c r="J655" s="133"/>
      <c r="K655" s="133"/>
      <c r="L655" s="134"/>
    </row>
    <row r="656" spans="3:12" x14ac:dyDescent="0.2">
      <c r="C656" s="133"/>
      <c r="D656" s="133"/>
      <c r="E656" s="134"/>
      <c r="F656" s="19"/>
      <c r="G656" s="19"/>
      <c r="H656" s="14"/>
      <c r="J656" s="133"/>
      <c r="K656" s="133"/>
      <c r="L656" s="134"/>
    </row>
    <row r="657" spans="3:12" x14ac:dyDescent="0.2">
      <c r="C657" s="133"/>
      <c r="D657" s="133"/>
      <c r="E657" s="134"/>
      <c r="F657" s="19"/>
      <c r="G657" s="19"/>
      <c r="H657" s="14"/>
      <c r="J657" s="133"/>
      <c r="K657" s="133"/>
      <c r="L657" s="134"/>
    </row>
    <row r="658" spans="3:12" x14ac:dyDescent="0.2">
      <c r="C658" s="133"/>
      <c r="D658" s="133"/>
      <c r="E658" s="134"/>
      <c r="F658" s="19"/>
      <c r="G658" s="19"/>
      <c r="H658" s="14"/>
      <c r="J658" s="133"/>
      <c r="K658" s="133"/>
      <c r="L658" s="134"/>
    </row>
    <row r="659" spans="3:12" x14ac:dyDescent="0.2">
      <c r="C659" s="133"/>
      <c r="D659" s="133"/>
      <c r="E659" s="134"/>
      <c r="F659" s="19"/>
      <c r="G659" s="19"/>
      <c r="H659" s="14"/>
      <c r="J659" s="133"/>
      <c r="K659" s="133"/>
      <c r="L659" s="134"/>
    </row>
    <row r="660" spans="3:12" x14ac:dyDescent="0.2">
      <c r="C660" s="133"/>
      <c r="D660" s="133"/>
      <c r="E660" s="134"/>
      <c r="F660" s="19"/>
      <c r="G660" s="19"/>
      <c r="H660" s="14"/>
      <c r="J660" s="133"/>
      <c r="K660" s="133"/>
      <c r="L660" s="134"/>
    </row>
    <row r="661" spans="3:12" x14ac:dyDescent="0.2">
      <c r="C661" s="133"/>
      <c r="D661" s="133"/>
      <c r="E661" s="134"/>
      <c r="F661" s="19"/>
      <c r="G661" s="19"/>
      <c r="H661" s="14"/>
      <c r="J661" s="133"/>
      <c r="K661" s="133"/>
      <c r="L661" s="134"/>
    </row>
    <row r="662" spans="3:12" x14ac:dyDescent="0.2">
      <c r="C662" s="133"/>
      <c r="D662" s="133"/>
      <c r="E662" s="134"/>
      <c r="F662" s="19"/>
      <c r="G662" s="19"/>
      <c r="H662" s="14"/>
      <c r="J662" s="133"/>
      <c r="K662" s="133"/>
      <c r="L662" s="134"/>
    </row>
    <row r="663" spans="3:12" x14ac:dyDescent="0.2">
      <c r="C663" s="133"/>
      <c r="D663" s="133"/>
      <c r="E663" s="134"/>
      <c r="F663" s="19"/>
      <c r="G663" s="19"/>
      <c r="H663" s="14"/>
      <c r="J663" s="133"/>
      <c r="K663" s="133"/>
      <c r="L663" s="134"/>
    </row>
    <row r="664" spans="3:12" x14ac:dyDescent="0.2">
      <c r="C664" s="133"/>
      <c r="D664" s="133"/>
      <c r="E664" s="134"/>
      <c r="F664" s="19"/>
      <c r="G664" s="19"/>
      <c r="H664" s="14"/>
      <c r="J664" s="133"/>
      <c r="K664" s="133"/>
      <c r="L664" s="134"/>
    </row>
    <row r="665" spans="3:12" x14ac:dyDescent="0.2">
      <c r="C665" s="133"/>
      <c r="D665" s="133"/>
      <c r="E665" s="134"/>
      <c r="F665" s="19"/>
      <c r="G665" s="19"/>
      <c r="H665" s="14"/>
      <c r="J665" s="133"/>
      <c r="K665" s="133"/>
      <c r="L665" s="134"/>
    </row>
    <row r="666" spans="3:12" x14ac:dyDescent="0.2">
      <c r="C666" s="133"/>
      <c r="D666" s="133"/>
      <c r="E666" s="134"/>
      <c r="F666" s="19"/>
      <c r="G666" s="19"/>
      <c r="H666" s="14"/>
      <c r="J666" s="133"/>
      <c r="K666" s="133"/>
      <c r="L666" s="134"/>
    </row>
    <row r="667" spans="3:12" x14ac:dyDescent="0.2">
      <c r="C667" s="133"/>
      <c r="D667" s="133"/>
      <c r="E667" s="134"/>
      <c r="F667" s="19"/>
      <c r="G667" s="19"/>
      <c r="H667" s="14"/>
      <c r="J667" s="133"/>
      <c r="K667" s="133"/>
      <c r="L667" s="134"/>
    </row>
    <row r="668" spans="3:12" x14ac:dyDescent="0.2">
      <c r="C668" s="133"/>
      <c r="D668" s="133"/>
      <c r="E668" s="134"/>
      <c r="F668" s="19"/>
      <c r="G668" s="19"/>
      <c r="H668" s="14"/>
      <c r="J668" s="133"/>
      <c r="K668" s="133"/>
      <c r="L668" s="134"/>
    </row>
    <row r="669" spans="3:12" x14ac:dyDescent="0.2">
      <c r="C669" s="133"/>
      <c r="D669" s="133"/>
      <c r="E669" s="134"/>
      <c r="F669" s="19"/>
      <c r="G669" s="19"/>
      <c r="H669" s="14"/>
      <c r="J669" s="133"/>
      <c r="K669" s="133"/>
      <c r="L669" s="134"/>
    </row>
    <row r="670" spans="3:12" x14ac:dyDescent="0.2">
      <c r="C670" s="133"/>
      <c r="D670" s="133"/>
      <c r="E670" s="134"/>
      <c r="F670" s="19"/>
      <c r="G670" s="19"/>
      <c r="H670" s="14"/>
      <c r="J670" s="133"/>
      <c r="K670" s="133"/>
      <c r="L670" s="134"/>
    </row>
    <row r="671" spans="3:12" x14ac:dyDescent="0.2">
      <c r="C671" s="133"/>
      <c r="D671" s="133"/>
      <c r="E671" s="134"/>
      <c r="F671" s="19"/>
      <c r="G671" s="19"/>
      <c r="H671" s="14"/>
      <c r="J671" s="133"/>
      <c r="K671" s="133"/>
      <c r="L671" s="134"/>
    </row>
    <row r="672" spans="3:12" x14ac:dyDescent="0.2">
      <c r="C672" s="133"/>
      <c r="D672" s="133"/>
      <c r="E672" s="134"/>
      <c r="F672" s="19"/>
      <c r="G672" s="19"/>
      <c r="H672" s="14"/>
      <c r="J672" s="133"/>
      <c r="K672" s="133"/>
      <c r="L672" s="134"/>
    </row>
    <row r="673" spans="3:12" x14ac:dyDescent="0.2">
      <c r="C673" s="133"/>
      <c r="D673" s="133"/>
      <c r="E673" s="134"/>
      <c r="F673" s="19"/>
      <c r="G673" s="19"/>
      <c r="H673" s="14"/>
      <c r="J673" s="133"/>
      <c r="K673" s="133"/>
      <c r="L673" s="134"/>
    </row>
    <row r="674" spans="3:12" x14ac:dyDescent="0.2">
      <c r="C674" s="133"/>
      <c r="D674" s="133"/>
      <c r="E674" s="134"/>
      <c r="F674" s="19"/>
      <c r="G674" s="19"/>
      <c r="H674" s="14"/>
      <c r="J674" s="133"/>
      <c r="K674" s="133"/>
      <c r="L674" s="134"/>
    </row>
    <row r="675" spans="3:12" x14ac:dyDescent="0.2">
      <c r="C675" s="133"/>
      <c r="D675" s="133"/>
      <c r="E675" s="134"/>
      <c r="F675" s="19"/>
      <c r="G675" s="19"/>
      <c r="H675" s="14"/>
      <c r="J675" s="133"/>
      <c r="K675" s="133"/>
      <c r="L675" s="134"/>
    </row>
    <row r="676" spans="3:12" x14ac:dyDescent="0.2">
      <c r="C676" s="133"/>
      <c r="D676" s="133"/>
      <c r="E676" s="134"/>
      <c r="F676" s="19"/>
      <c r="G676" s="19"/>
      <c r="H676" s="14"/>
      <c r="J676" s="133"/>
      <c r="K676" s="133"/>
      <c r="L676" s="134"/>
    </row>
    <row r="677" spans="3:12" x14ac:dyDescent="0.2">
      <c r="C677" s="133"/>
      <c r="D677" s="133"/>
      <c r="E677" s="134"/>
      <c r="F677" s="19"/>
      <c r="G677" s="19"/>
      <c r="H677" s="14"/>
      <c r="J677" s="133"/>
      <c r="K677" s="133"/>
      <c r="L677" s="134"/>
    </row>
    <row r="678" spans="3:12" x14ac:dyDescent="0.2">
      <c r="C678" s="133"/>
      <c r="D678" s="133"/>
      <c r="E678" s="134"/>
      <c r="F678" s="19"/>
      <c r="G678" s="19"/>
      <c r="H678" s="14"/>
      <c r="J678" s="133"/>
      <c r="K678" s="133"/>
      <c r="L678" s="134"/>
    </row>
    <row r="679" spans="3:12" x14ac:dyDescent="0.2">
      <c r="C679" s="133"/>
      <c r="D679" s="133"/>
      <c r="E679" s="134"/>
      <c r="F679" s="19"/>
      <c r="G679" s="19"/>
      <c r="H679" s="14"/>
      <c r="J679" s="133"/>
      <c r="K679" s="133"/>
      <c r="L679" s="134"/>
    </row>
    <row r="680" spans="3:12" x14ac:dyDescent="0.2">
      <c r="C680" s="133"/>
      <c r="D680" s="133"/>
      <c r="E680" s="134"/>
      <c r="F680" s="19"/>
      <c r="G680" s="19"/>
      <c r="H680" s="14"/>
      <c r="J680" s="133"/>
      <c r="K680" s="133"/>
      <c r="L680" s="134"/>
    </row>
    <row r="681" spans="3:12" x14ac:dyDescent="0.2">
      <c r="C681" s="133"/>
      <c r="D681" s="133"/>
      <c r="E681" s="134"/>
      <c r="F681" s="19"/>
      <c r="G681" s="19"/>
      <c r="H681" s="14"/>
      <c r="J681" s="133"/>
      <c r="K681" s="133"/>
      <c r="L681" s="134"/>
    </row>
    <row r="682" spans="3:12" x14ac:dyDescent="0.2">
      <c r="C682" s="133"/>
      <c r="D682" s="133"/>
      <c r="E682" s="134"/>
      <c r="F682" s="19"/>
      <c r="G682" s="19"/>
      <c r="H682" s="14"/>
      <c r="J682" s="133"/>
      <c r="K682" s="133"/>
      <c r="L682" s="134"/>
    </row>
    <row r="683" spans="3:12" x14ac:dyDescent="0.2">
      <c r="C683" s="133"/>
      <c r="D683" s="133"/>
      <c r="E683" s="134"/>
      <c r="F683" s="19"/>
      <c r="G683" s="19"/>
      <c r="H683" s="14"/>
      <c r="J683" s="133"/>
      <c r="K683" s="133"/>
      <c r="L683" s="134"/>
    </row>
    <row r="684" spans="3:12" x14ac:dyDescent="0.2">
      <c r="C684" s="133"/>
      <c r="D684" s="133"/>
      <c r="E684" s="134"/>
      <c r="F684" s="19"/>
      <c r="G684" s="19"/>
      <c r="H684" s="14"/>
      <c r="J684" s="133"/>
      <c r="K684" s="133"/>
      <c r="L684" s="134"/>
    </row>
    <row r="685" spans="3:12" x14ac:dyDescent="0.2">
      <c r="C685" s="133"/>
      <c r="D685" s="133"/>
      <c r="E685" s="134"/>
      <c r="F685" s="19"/>
      <c r="G685" s="19"/>
      <c r="H685" s="14"/>
      <c r="J685" s="133"/>
      <c r="K685" s="133"/>
      <c r="L685" s="134"/>
    </row>
    <row r="686" spans="3:12" x14ac:dyDescent="0.2">
      <c r="C686" s="133"/>
      <c r="D686" s="133"/>
      <c r="E686" s="134"/>
      <c r="F686" s="19"/>
      <c r="G686" s="19"/>
      <c r="H686" s="14"/>
      <c r="J686" s="133"/>
      <c r="K686" s="133"/>
      <c r="L686" s="134"/>
    </row>
    <row r="687" spans="3:12" x14ac:dyDescent="0.2">
      <c r="C687" s="133"/>
      <c r="D687" s="133"/>
      <c r="E687" s="134"/>
      <c r="F687" s="19"/>
      <c r="G687" s="19"/>
      <c r="H687" s="14"/>
      <c r="J687" s="133"/>
      <c r="K687" s="133"/>
      <c r="L687" s="134"/>
    </row>
    <row r="688" spans="3:12" x14ac:dyDescent="0.2">
      <c r="C688" s="133"/>
      <c r="D688" s="133"/>
      <c r="E688" s="134"/>
      <c r="F688" s="19"/>
      <c r="G688" s="19"/>
      <c r="H688" s="14"/>
      <c r="J688" s="133"/>
      <c r="K688" s="133"/>
      <c r="L688" s="134"/>
    </row>
    <row r="689" spans="3:12" x14ac:dyDescent="0.2">
      <c r="C689" s="133"/>
      <c r="D689" s="133"/>
      <c r="E689" s="134"/>
      <c r="F689" s="19"/>
      <c r="G689" s="19"/>
      <c r="H689" s="14"/>
      <c r="J689" s="133"/>
      <c r="K689" s="133"/>
      <c r="L689" s="134"/>
    </row>
    <row r="690" spans="3:12" x14ac:dyDescent="0.2">
      <c r="C690" s="133"/>
      <c r="D690" s="133"/>
      <c r="E690" s="134"/>
      <c r="F690" s="19"/>
      <c r="G690" s="19"/>
      <c r="H690" s="14"/>
      <c r="J690" s="133"/>
      <c r="K690" s="133"/>
      <c r="L690" s="134"/>
    </row>
    <row r="691" spans="3:12" x14ac:dyDescent="0.2">
      <c r="C691" s="133"/>
      <c r="D691" s="133"/>
      <c r="E691" s="134"/>
      <c r="F691" s="19"/>
      <c r="G691" s="19"/>
      <c r="H691" s="14"/>
      <c r="J691" s="133"/>
      <c r="K691" s="133"/>
      <c r="L691" s="134"/>
    </row>
    <row r="692" spans="3:12" x14ac:dyDescent="0.2">
      <c r="C692" s="133"/>
      <c r="D692" s="133"/>
      <c r="E692" s="134"/>
      <c r="F692" s="19"/>
      <c r="G692" s="19"/>
      <c r="H692" s="14"/>
      <c r="J692" s="133"/>
      <c r="K692" s="133"/>
      <c r="L692" s="134"/>
    </row>
    <row r="693" spans="3:12" x14ac:dyDescent="0.2">
      <c r="C693" s="133"/>
      <c r="D693" s="133"/>
      <c r="E693" s="134"/>
      <c r="F693" s="19"/>
      <c r="G693" s="19"/>
      <c r="H693" s="14"/>
      <c r="J693" s="133"/>
      <c r="K693" s="133"/>
      <c r="L693" s="134"/>
    </row>
    <row r="694" spans="3:12" x14ac:dyDescent="0.2">
      <c r="C694" s="133"/>
      <c r="D694" s="133"/>
      <c r="E694" s="134"/>
      <c r="F694" s="19"/>
      <c r="G694" s="19"/>
      <c r="H694" s="14"/>
      <c r="J694" s="133"/>
      <c r="K694" s="133"/>
      <c r="L694" s="134"/>
    </row>
    <row r="695" spans="3:12" x14ac:dyDescent="0.2">
      <c r="C695" s="133"/>
      <c r="D695" s="133"/>
      <c r="E695" s="134"/>
      <c r="F695" s="19"/>
      <c r="G695" s="19"/>
      <c r="H695" s="14"/>
      <c r="J695" s="133"/>
      <c r="K695" s="133"/>
      <c r="L695" s="134"/>
    </row>
    <row r="696" spans="3:12" x14ac:dyDescent="0.2">
      <c r="C696" s="133"/>
      <c r="D696" s="133"/>
      <c r="E696" s="134"/>
      <c r="F696" s="19"/>
      <c r="G696" s="19"/>
      <c r="H696" s="14"/>
      <c r="J696" s="133"/>
      <c r="K696" s="133"/>
      <c r="L696" s="134"/>
    </row>
    <row r="697" spans="3:12" x14ac:dyDescent="0.2">
      <c r="C697" s="133"/>
      <c r="D697" s="133"/>
      <c r="E697" s="134"/>
      <c r="F697" s="19"/>
      <c r="G697" s="19"/>
      <c r="H697" s="14"/>
      <c r="J697" s="133"/>
      <c r="K697" s="133"/>
      <c r="L697" s="134"/>
    </row>
    <row r="698" spans="3:12" x14ac:dyDescent="0.2">
      <c r="C698" s="133"/>
      <c r="D698" s="133"/>
      <c r="E698" s="134"/>
      <c r="F698" s="19"/>
      <c r="G698" s="19"/>
      <c r="H698" s="14"/>
      <c r="J698" s="133"/>
      <c r="K698" s="133"/>
      <c r="L698" s="134"/>
    </row>
    <row r="699" spans="3:12" x14ac:dyDescent="0.2">
      <c r="C699" s="133"/>
      <c r="D699" s="133"/>
      <c r="E699" s="134"/>
      <c r="F699" s="19"/>
      <c r="G699" s="19"/>
      <c r="H699" s="14"/>
      <c r="J699" s="133"/>
      <c r="K699" s="133"/>
      <c r="L699" s="134"/>
    </row>
    <row r="700" spans="3:12" x14ac:dyDescent="0.2">
      <c r="C700" s="133"/>
      <c r="D700" s="133"/>
      <c r="E700" s="134"/>
      <c r="F700" s="19"/>
      <c r="G700" s="19"/>
      <c r="H700" s="14"/>
      <c r="J700" s="133"/>
      <c r="K700" s="133"/>
      <c r="L700" s="134"/>
    </row>
    <row r="701" spans="3:12" x14ac:dyDescent="0.2">
      <c r="C701" s="133"/>
      <c r="D701" s="133"/>
      <c r="E701" s="134"/>
      <c r="F701" s="19"/>
      <c r="G701" s="19"/>
      <c r="H701" s="14"/>
      <c r="J701" s="133"/>
      <c r="K701" s="133"/>
      <c r="L701" s="134"/>
    </row>
    <row r="702" spans="3:12" x14ac:dyDescent="0.2">
      <c r="C702" s="133"/>
      <c r="D702" s="133"/>
      <c r="E702" s="134"/>
      <c r="F702" s="19"/>
      <c r="G702" s="19"/>
      <c r="H702" s="14"/>
      <c r="J702" s="133"/>
      <c r="K702" s="133"/>
      <c r="L702" s="134"/>
    </row>
    <row r="703" spans="3:12" x14ac:dyDescent="0.2">
      <c r="C703" s="133"/>
      <c r="D703" s="133"/>
      <c r="E703" s="134"/>
      <c r="F703" s="19"/>
      <c r="G703" s="19"/>
      <c r="H703" s="14"/>
      <c r="J703" s="133"/>
      <c r="K703" s="133"/>
      <c r="L703" s="134"/>
    </row>
    <row r="704" spans="3:12" x14ac:dyDescent="0.2">
      <c r="C704" s="133"/>
      <c r="D704" s="133"/>
      <c r="E704" s="134"/>
      <c r="F704" s="19"/>
      <c r="G704" s="19"/>
      <c r="H704" s="14"/>
      <c r="J704" s="133"/>
      <c r="K704" s="133"/>
      <c r="L704" s="134"/>
    </row>
    <row r="705" spans="3:12" x14ac:dyDescent="0.2">
      <c r="C705" s="133"/>
      <c r="D705" s="133"/>
      <c r="E705" s="134"/>
      <c r="F705" s="19"/>
      <c r="G705" s="19"/>
      <c r="H705" s="14"/>
      <c r="J705" s="133"/>
      <c r="K705" s="133"/>
      <c r="L705" s="134"/>
    </row>
    <row r="706" spans="3:12" x14ac:dyDescent="0.2">
      <c r="C706" s="133"/>
      <c r="D706" s="133"/>
      <c r="E706" s="134"/>
      <c r="F706" s="19"/>
      <c r="G706" s="19"/>
      <c r="H706" s="14"/>
      <c r="J706" s="133"/>
      <c r="K706" s="133"/>
      <c r="L706" s="134"/>
    </row>
    <row r="707" spans="3:12" x14ac:dyDescent="0.2">
      <c r="C707" s="133"/>
      <c r="D707" s="133"/>
      <c r="E707" s="134"/>
      <c r="F707" s="19"/>
      <c r="G707" s="19"/>
      <c r="H707" s="14"/>
      <c r="J707" s="133"/>
      <c r="K707" s="133"/>
      <c r="L707" s="134"/>
    </row>
    <row r="708" spans="3:12" x14ac:dyDescent="0.2">
      <c r="C708" s="133"/>
      <c r="D708" s="133"/>
      <c r="E708" s="134"/>
      <c r="F708" s="19"/>
      <c r="G708" s="19"/>
      <c r="H708" s="14"/>
      <c r="J708" s="133"/>
      <c r="K708" s="133"/>
      <c r="L708" s="134"/>
    </row>
    <row r="709" spans="3:12" x14ac:dyDescent="0.2">
      <c r="C709" s="133"/>
      <c r="D709" s="133"/>
      <c r="E709" s="134"/>
      <c r="F709" s="19"/>
      <c r="G709" s="19"/>
      <c r="H709" s="14"/>
      <c r="J709" s="133"/>
      <c r="K709" s="133"/>
      <c r="L709" s="134"/>
    </row>
    <row r="710" spans="3:12" x14ac:dyDescent="0.2">
      <c r="C710" s="133"/>
      <c r="D710" s="133"/>
      <c r="E710" s="134"/>
      <c r="F710" s="19"/>
      <c r="G710" s="19"/>
      <c r="H710" s="14"/>
      <c r="J710" s="133"/>
      <c r="K710" s="133"/>
      <c r="L710" s="134"/>
    </row>
    <row r="711" spans="3:12" x14ac:dyDescent="0.2">
      <c r="C711" s="133"/>
      <c r="D711" s="133"/>
      <c r="E711" s="134"/>
      <c r="F711" s="19"/>
      <c r="G711" s="19"/>
      <c r="H711" s="14"/>
      <c r="J711" s="133"/>
      <c r="K711" s="133"/>
      <c r="L711" s="134"/>
    </row>
    <row r="712" spans="3:12" x14ac:dyDescent="0.2">
      <c r="C712" s="133"/>
      <c r="D712" s="133"/>
      <c r="E712" s="134"/>
      <c r="F712" s="19"/>
      <c r="G712" s="19"/>
      <c r="H712" s="14"/>
      <c r="J712" s="133"/>
      <c r="K712" s="133"/>
      <c r="L712" s="134"/>
    </row>
    <row r="713" spans="3:12" x14ac:dyDescent="0.2">
      <c r="C713" s="133"/>
      <c r="D713" s="133"/>
      <c r="E713" s="134"/>
      <c r="F713" s="19"/>
      <c r="G713" s="19"/>
      <c r="H713" s="14"/>
      <c r="J713" s="133"/>
      <c r="K713" s="133"/>
      <c r="L713" s="134"/>
    </row>
    <row r="714" spans="3:12" x14ac:dyDescent="0.2">
      <c r="C714" s="133"/>
      <c r="D714" s="133"/>
      <c r="E714" s="134"/>
      <c r="F714" s="19"/>
      <c r="G714" s="19"/>
      <c r="H714" s="14"/>
      <c r="J714" s="133"/>
      <c r="K714" s="133"/>
      <c r="L714" s="134"/>
    </row>
    <row r="715" spans="3:12" x14ac:dyDescent="0.2">
      <c r="C715" s="133"/>
      <c r="D715" s="133"/>
      <c r="E715" s="134"/>
      <c r="F715" s="19"/>
      <c r="G715" s="19"/>
      <c r="H715" s="14"/>
      <c r="J715" s="133"/>
      <c r="K715" s="133"/>
      <c r="L715" s="134"/>
    </row>
    <row r="716" spans="3:12" x14ac:dyDescent="0.2">
      <c r="C716" s="133"/>
      <c r="D716" s="133"/>
      <c r="E716" s="134"/>
      <c r="F716" s="19"/>
      <c r="G716" s="19"/>
      <c r="H716" s="14"/>
      <c r="J716" s="133"/>
      <c r="K716" s="133"/>
      <c r="L716" s="134"/>
    </row>
    <row r="717" spans="3:12" x14ac:dyDescent="0.2">
      <c r="C717" s="133"/>
      <c r="D717" s="133"/>
      <c r="E717" s="134"/>
      <c r="F717" s="19"/>
      <c r="G717" s="19"/>
      <c r="H717" s="14"/>
      <c r="J717" s="133"/>
      <c r="K717" s="133"/>
      <c r="L717" s="134"/>
    </row>
    <row r="718" spans="3:12" x14ac:dyDescent="0.2">
      <c r="C718" s="133"/>
      <c r="D718" s="133"/>
      <c r="E718" s="134"/>
      <c r="F718" s="19"/>
      <c r="G718" s="19"/>
      <c r="H718" s="14"/>
      <c r="J718" s="133"/>
      <c r="K718" s="133"/>
      <c r="L718" s="134"/>
    </row>
    <row r="719" spans="3:12" x14ac:dyDescent="0.2">
      <c r="C719" s="133"/>
      <c r="D719" s="133"/>
      <c r="E719" s="134"/>
      <c r="F719" s="19"/>
      <c r="G719" s="19"/>
      <c r="H719" s="14"/>
      <c r="J719" s="133"/>
      <c r="K719" s="133"/>
      <c r="L719" s="134"/>
    </row>
    <row r="720" spans="3:12" x14ac:dyDescent="0.2">
      <c r="C720" s="133"/>
      <c r="D720" s="133"/>
      <c r="E720" s="134"/>
      <c r="F720" s="19"/>
      <c r="G720" s="19"/>
      <c r="H720" s="14"/>
      <c r="J720" s="133"/>
      <c r="K720" s="133"/>
      <c r="L720" s="134"/>
    </row>
    <row r="721" spans="3:12" x14ac:dyDescent="0.2">
      <c r="C721" s="133"/>
      <c r="D721" s="133"/>
      <c r="E721" s="134"/>
      <c r="F721" s="19"/>
      <c r="G721" s="19"/>
      <c r="H721" s="14"/>
      <c r="J721" s="133"/>
      <c r="K721" s="133"/>
      <c r="L721" s="134"/>
    </row>
    <row r="722" spans="3:12" x14ac:dyDescent="0.2">
      <c r="C722" s="133"/>
      <c r="D722" s="133"/>
      <c r="E722" s="134"/>
      <c r="F722" s="19"/>
      <c r="G722" s="19"/>
      <c r="H722" s="14"/>
      <c r="J722" s="133"/>
      <c r="K722" s="133"/>
      <c r="L722" s="134"/>
    </row>
    <row r="723" spans="3:12" x14ac:dyDescent="0.2">
      <c r="C723" s="133"/>
      <c r="D723" s="133"/>
      <c r="E723" s="134"/>
      <c r="F723" s="19"/>
      <c r="G723" s="19"/>
      <c r="H723" s="14"/>
      <c r="J723" s="133"/>
      <c r="K723" s="133"/>
      <c r="L723" s="134"/>
    </row>
    <row r="724" spans="3:12" x14ac:dyDescent="0.2">
      <c r="C724" s="133"/>
      <c r="D724" s="133"/>
      <c r="E724" s="134"/>
      <c r="F724" s="19"/>
      <c r="G724" s="19"/>
      <c r="H724" s="14"/>
      <c r="J724" s="133"/>
      <c r="K724" s="133"/>
      <c r="L724" s="134"/>
    </row>
    <row r="725" spans="3:12" x14ac:dyDescent="0.2">
      <c r="C725" s="133"/>
      <c r="D725" s="133"/>
      <c r="E725" s="134"/>
      <c r="F725" s="19"/>
      <c r="G725" s="19"/>
      <c r="H725" s="14"/>
      <c r="J725" s="133"/>
      <c r="K725" s="133"/>
      <c r="L725" s="134"/>
    </row>
    <row r="726" spans="3:12" x14ac:dyDescent="0.2">
      <c r="C726" s="133"/>
      <c r="D726" s="133"/>
      <c r="E726" s="134"/>
      <c r="F726" s="19"/>
      <c r="G726" s="19"/>
      <c r="H726" s="14"/>
      <c r="J726" s="133"/>
      <c r="K726" s="133"/>
      <c r="L726" s="134"/>
    </row>
    <row r="727" spans="3:12" x14ac:dyDescent="0.2">
      <c r="C727" s="133"/>
      <c r="D727" s="133"/>
      <c r="E727" s="134"/>
      <c r="F727" s="19"/>
      <c r="G727" s="19"/>
      <c r="H727" s="14"/>
      <c r="J727" s="133"/>
      <c r="K727" s="133"/>
      <c r="L727" s="134"/>
    </row>
    <row r="728" spans="3:12" x14ac:dyDescent="0.2">
      <c r="C728" s="133"/>
      <c r="D728" s="133"/>
      <c r="E728" s="134"/>
      <c r="F728" s="19"/>
      <c r="G728" s="19"/>
      <c r="H728" s="14"/>
      <c r="J728" s="133"/>
      <c r="K728" s="133"/>
      <c r="L728" s="134"/>
    </row>
    <row r="729" spans="3:12" x14ac:dyDescent="0.2">
      <c r="C729" s="133"/>
      <c r="D729" s="133"/>
      <c r="E729" s="134"/>
      <c r="F729" s="19"/>
      <c r="G729" s="19"/>
      <c r="H729" s="14"/>
      <c r="J729" s="133"/>
      <c r="K729" s="133"/>
      <c r="L729" s="134"/>
    </row>
    <row r="730" spans="3:12" x14ac:dyDescent="0.2">
      <c r="C730" s="133"/>
      <c r="D730" s="133"/>
      <c r="E730" s="134"/>
      <c r="F730" s="19"/>
      <c r="G730" s="19"/>
      <c r="H730" s="14"/>
      <c r="J730" s="133"/>
      <c r="K730" s="133"/>
      <c r="L730" s="134"/>
    </row>
    <row r="731" spans="3:12" x14ac:dyDescent="0.2">
      <c r="C731" s="133"/>
      <c r="D731" s="133"/>
      <c r="E731" s="134"/>
      <c r="F731" s="19"/>
      <c r="G731" s="19"/>
      <c r="H731" s="14"/>
      <c r="J731" s="133"/>
      <c r="K731" s="133"/>
      <c r="L731" s="134"/>
    </row>
    <row r="732" spans="3:12" x14ac:dyDescent="0.2">
      <c r="C732" s="133"/>
      <c r="D732" s="133"/>
      <c r="E732" s="134"/>
      <c r="F732" s="19"/>
      <c r="G732" s="19"/>
      <c r="H732" s="14"/>
      <c r="J732" s="133"/>
      <c r="K732" s="133"/>
      <c r="L732" s="134"/>
    </row>
    <row r="733" spans="3:12" x14ac:dyDescent="0.2">
      <c r="C733" s="133"/>
      <c r="D733" s="133"/>
      <c r="E733" s="134"/>
      <c r="F733" s="19"/>
      <c r="G733" s="19"/>
      <c r="H733" s="14"/>
      <c r="J733" s="133"/>
      <c r="K733" s="133"/>
      <c r="L733" s="134"/>
    </row>
    <row r="734" spans="3:12" x14ac:dyDescent="0.2">
      <c r="C734" s="133"/>
      <c r="D734" s="133"/>
      <c r="E734" s="134"/>
      <c r="F734" s="19"/>
      <c r="G734" s="19"/>
      <c r="H734" s="14"/>
      <c r="J734" s="133"/>
      <c r="K734" s="133"/>
      <c r="L734" s="134"/>
    </row>
    <row r="735" spans="3:12" x14ac:dyDescent="0.2">
      <c r="C735" s="133"/>
      <c r="D735" s="133"/>
      <c r="E735" s="134"/>
      <c r="F735" s="19"/>
      <c r="G735" s="19"/>
      <c r="H735" s="14"/>
      <c r="J735" s="133"/>
      <c r="K735" s="133"/>
      <c r="L735" s="134"/>
    </row>
    <row r="736" spans="3:12" x14ac:dyDescent="0.2">
      <c r="C736" s="133"/>
      <c r="D736" s="133"/>
      <c r="E736" s="134"/>
      <c r="F736" s="19"/>
      <c r="G736" s="19"/>
      <c r="H736" s="14"/>
      <c r="J736" s="133"/>
      <c r="K736" s="133"/>
      <c r="L736" s="134"/>
    </row>
    <row r="737" spans="3:12" x14ac:dyDescent="0.2">
      <c r="C737" s="133"/>
      <c r="D737" s="133"/>
      <c r="E737" s="134"/>
      <c r="F737" s="19"/>
      <c r="G737" s="19"/>
      <c r="H737" s="14"/>
      <c r="J737" s="133"/>
      <c r="K737" s="133"/>
      <c r="L737" s="134"/>
    </row>
    <row r="738" spans="3:12" x14ac:dyDescent="0.2">
      <c r="C738" s="133"/>
      <c r="D738" s="133"/>
      <c r="E738" s="134"/>
      <c r="F738" s="19"/>
      <c r="G738" s="19"/>
      <c r="H738" s="14"/>
      <c r="J738" s="133"/>
      <c r="K738" s="133"/>
      <c r="L738" s="134"/>
    </row>
    <row r="739" spans="3:12" x14ac:dyDescent="0.2">
      <c r="C739" s="133"/>
      <c r="D739" s="133"/>
      <c r="E739" s="134"/>
      <c r="F739" s="19"/>
      <c r="G739" s="19"/>
      <c r="H739" s="14"/>
      <c r="J739" s="133"/>
      <c r="K739" s="133"/>
      <c r="L739" s="134"/>
    </row>
    <row r="740" spans="3:12" x14ac:dyDescent="0.2">
      <c r="C740" s="133"/>
      <c r="D740" s="133"/>
      <c r="E740" s="134"/>
      <c r="F740" s="19"/>
      <c r="G740" s="19"/>
      <c r="H740" s="14"/>
      <c r="J740" s="133"/>
      <c r="K740" s="133"/>
      <c r="L740" s="134"/>
    </row>
    <row r="741" spans="3:12" x14ac:dyDescent="0.2">
      <c r="C741" s="133"/>
      <c r="D741" s="133"/>
      <c r="E741" s="134"/>
      <c r="F741" s="19"/>
      <c r="G741" s="19"/>
      <c r="H741" s="14"/>
      <c r="J741" s="133"/>
      <c r="K741" s="133"/>
      <c r="L741" s="134"/>
    </row>
    <row r="742" spans="3:12" x14ac:dyDescent="0.2">
      <c r="C742" s="133"/>
      <c r="D742" s="133"/>
      <c r="E742" s="134"/>
      <c r="F742" s="19"/>
      <c r="G742" s="19"/>
      <c r="H742" s="14"/>
      <c r="J742" s="133"/>
      <c r="K742" s="133"/>
      <c r="L742" s="134"/>
    </row>
    <row r="743" spans="3:12" x14ac:dyDescent="0.2">
      <c r="C743" s="133"/>
      <c r="D743" s="133"/>
      <c r="E743" s="134"/>
      <c r="F743" s="19"/>
      <c r="G743" s="19"/>
      <c r="H743" s="14"/>
      <c r="J743" s="133"/>
      <c r="K743" s="133"/>
      <c r="L743" s="134"/>
    </row>
    <row r="744" spans="3:12" x14ac:dyDescent="0.2">
      <c r="C744" s="133"/>
      <c r="D744" s="133"/>
      <c r="E744" s="134"/>
      <c r="F744" s="19"/>
      <c r="G744" s="19"/>
      <c r="H744" s="14"/>
      <c r="J744" s="133"/>
      <c r="K744" s="133"/>
      <c r="L744" s="134"/>
    </row>
    <row r="745" spans="3:12" x14ac:dyDescent="0.2">
      <c r="C745" s="133"/>
      <c r="D745" s="133"/>
      <c r="E745" s="134"/>
      <c r="F745" s="19"/>
      <c r="G745" s="19"/>
      <c r="H745" s="14"/>
      <c r="J745" s="133"/>
      <c r="K745" s="133"/>
      <c r="L745" s="134"/>
    </row>
    <row r="746" spans="3:12" x14ac:dyDescent="0.2">
      <c r="C746" s="133"/>
      <c r="D746" s="133"/>
      <c r="E746" s="134"/>
      <c r="F746" s="19"/>
      <c r="G746" s="19"/>
      <c r="H746" s="14"/>
      <c r="J746" s="133"/>
      <c r="K746" s="133"/>
      <c r="L746" s="134"/>
    </row>
    <row r="747" spans="3:12" x14ac:dyDescent="0.2">
      <c r="C747" s="133"/>
      <c r="D747" s="133"/>
      <c r="E747" s="134"/>
      <c r="F747" s="19"/>
      <c r="G747" s="19"/>
      <c r="H747" s="14"/>
      <c r="J747" s="133"/>
      <c r="K747" s="133"/>
      <c r="L747" s="134"/>
    </row>
    <row r="748" spans="3:12" x14ac:dyDescent="0.2">
      <c r="C748" s="133"/>
      <c r="D748" s="133"/>
      <c r="E748" s="134"/>
      <c r="F748" s="19"/>
      <c r="G748" s="19"/>
      <c r="H748" s="14"/>
      <c r="J748" s="133"/>
      <c r="K748" s="133"/>
      <c r="L748" s="134"/>
    </row>
    <row r="749" spans="3:12" x14ac:dyDescent="0.2">
      <c r="C749" s="133"/>
      <c r="D749" s="133"/>
      <c r="E749" s="134"/>
      <c r="F749" s="19"/>
      <c r="G749" s="19"/>
      <c r="H749" s="14"/>
      <c r="J749" s="133"/>
      <c r="K749" s="133"/>
      <c r="L749" s="134"/>
    </row>
    <row r="750" spans="3:12" x14ac:dyDescent="0.2">
      <c r="C750" s="133"/>
      <c r="D750" s="133"/>
      <c r="E750" s="134"/>
      <c r="F750" s="19"/>
      <c r="G750" s="19"/>
      <c r="H750" s="14"/>
      <c r="J750" s="133"/>
      <c r="K750" s="133"/>
      <c r="L750" s="134"/>
    </row>
    <row r="751" spans="3:12" x14ac:dyDescent="0.2">
      <c r="C751" s="133"/>
      <c r="D751" s="133"/>
      <c r="E751" s="134"/>
      <c r="F751" s="19"/>
      <c r="G751" s="19"/>
      <c r="H751" s="14"/>
      <c r="J751" s="133"/>
      <c r="K751" s="133"/>
      <c r="L751" s="134"/>
    </row>
    <row r="752" spans="3:12" x14ac:dyDescent="0.2">
      <c r="C752" s="133"/>
      <c r="D752" s="133"/>
      <c r="E752" s="134"/>
      <c r="F752" s="19"/>
      <c r="G752" s="19"/>
      <c r="H752" s="14"/>
      <c r="J752" s="133"/>
      <c r="K752" s="133"/>
      <c r="L752" s="134"/>
    </row>
    <row r="753" spans="3:12" x14ac:dyDescent="0.2">
      <c r="C753" s="133"/>
      <c r="D753" s="133"/>
      <c r="E753" s="134"/>
      <c r="F753" s="19"/>
      <c r="G753" s="19"/>
      <c r="H753" s="14"/>
      <c r="J753" s="133"/>
      <c r="K753" s="133"/>
      <c r="L753" s="134"/>
    </row>
    <row r="754" spans="3:12" x14ac:dyDescent="0.2">
      <c r="C754" s="133"/>
      <c r="D754" s="133"/>
      <c r="E754" s="134"/>
      <c r="F754" s="19"/>
      <c r="G754" s="19"/>
      <c r="H754" s="14"/>
      <c r="J754" s="133"/>
      <c r="K754" s="133"/>
      <c r="L754" s="134"/>
    </row>
    <row r="755" spans="3:12" x14ac:dyDescent="0.2">
      <c r="C755" s="133"/>
      <c r="D755" s="133"/>
      <c r="E755" s="134"/>
      <c r="F755" s="19"/>
      <c r="G755" s="19"/>
      <c r="H755" s="14"/>
      <c r="J755" s="133"/>
      <c r="K755" s="133"/>
      <c r="L755" s="134"/>
    </row>
    <row r="756" spans="3:12" x14ac:dyDescent="0.2">
      <c r="C756" s="133"/>
      <c r="D756" s="133"/>
      <c r="E756" s="134"/>
      <c r="F756" s="19"/>
      <c r="G756" s="19"/>
      <c r="H756" s="14"/>
      <c r="J756" s="133"/>
      <c r="K756" s="133"/>
      <c r="L756" s="134"/>
    </row>
    <row r="757" spans="3:12" x14ac:dyDescent="0.2">
      <c r="C757" s="133"/>
      <c r="D757" s="133"/>
      <c r="E757" s="134"/>
      <c r="F757" s="19"/>
      <c r="G757" s="19"/>
      <c r="H757" s="14"/>
      <c r="J757" s="133"/>
      <c r="K757" s="133"/>
      <c r="L757" s="134"/>
    </row>
    <row r="758" spans="3:12" x14ac:dyDescent="0.2">
      <c r="C758" s="133"/>
      <c r="D758" s="133"/>
      <c r="E758" s="134"/>
      <c r="F758" s="19"/>
      <c r="G758" s="19"/>
      <c r="H758" s="14"/>
      <c r="J758" s="133"/>
      <c r="K758" s="133"/>
      <c r="L758" s="134"/>
    </row>
    <row r="759" spans="3:12" x14ac:dyDescent="0.2">
      <c r="C759" s="133"/>
      <c r="D759" s="133"/>
      <c r="E759" s="134"/>
      <c r="F759" s="19"/>
      <c r="G759" s="19"/>
      <c r="H759" s="14"/>
      <c r="J759" s="133"/>
      <c r="K759" s="133"/>
      <c r="L759" s="134"/>
    </row>
    <row r="760" spans="3:12" x14ac:dyDescent="0.2">
      <c r="C760" s="133"/>
      <c r="D760" s="133"/>
      <c r="E760" s="134"/>
      <c r="F760" s="19"/>
      <c r="G760" s="19"/>
      <c r="H760" s="14"/>
      <c r="J760" s="133"/>
      <c r="K760" s="133"/>
      <c r="L760" s="134"/>
    </row>
    <row r="761" spans="3:12" x14ac:dyDescent="0.2">
      <c r="C761" s="133"/>
      <c r="D761" s="133"/>
      <c r="E761" s="134"/>
      <c r="F761" s="19"/>
      <c r="G761" s="19"/>
      <c r="H761" s="14"/>
      <c r="J761" s="133"/>
      <c r="K761" s="133"/>
      <c r="L761" s="134"/>
    </row>
    <row r="762" spans="3:12" x14ac:dyDescent="0.2">
      <c r="C762" s="133"/>
      <c r="D762" s="133"/>
      <c r="E762" s="134"/>
      <c r="F762" s="19"/>
      <c r="G762" s="19"/>
      <c r="H762" s="14"/>
      <c r="J762" s="133"/>
      <c r="K762" s="133"/>
      <c r="L762" s="134"/>
    </row>
    <row r="763" spans="3:12" x14ac:dyDescent="0.2">
      <c r="C763" s="133"/>
      <c r="D763" s="133"/>
      <c r="E763" s="134"/>
      <c r="F763" s="19"/>
      <c r="G763" s="19"/>
      <c r="H763" s="14"/>
      <c r="J763" s="133"/>
      <c r="K763" s="133"/>
      <c r="L763" s="134"/>
    </row>
    <row r="764" spans="3:12" x14ac:dyDescent="0.2">
      <c r="C764" s="133"/>
      <c r="D764" s="133"/>
      <c r="E764" s="134"/>
      <c r="F764" s="19"/>
      <c r="G764" s="19"/>
      <c r="H764" s="14"/>
      <c r="J764" s="133"/>
      <c r="K764" s="133"/>
      <c r="L764" s="134"/>
    </row>
    <row r="765" spans="3:12" x14ac:dyDescent="0.2">
      <c r="C765" s="133"/>
      <c r="D765" s="133"/>
      <c r="E765" s="134"/>
      <c r="F765" s="19"/>
      <c r="G765" s="19"/>
      <c r="H765" s="14"/>
      <c r="J765" s="133"/>
      <c r="K765" s="133"/>
      <c r="L765" s="134"/>
    </row>
    <row r="766" spans="3:12" x14ac:dyDescent="0.2">
      <c r="C766" s="133"/>
      <c r="D766" s="133"/>
      <c r="E766" s="134"/>
      <c r="F766" s="19"/>
      <c r="G766" s="19"/>
      <c r="H766" s="14"/>
      <c r="J766" s="133"/>
      <c r="K766" s="133"/>
      <c r="L766" s="134"/>
    </row>
    <row r="767" spans="3:12" x14ac:dyDescent="0.2">
      <c r="C767" s="133"/>
      <c r="D767" s="133"/>
      <c r="E767" s="134"/>
      <c r="F767" s="19"/>
      <c r="G767" s="19"/>
      <c r="H767" s="14"/>
      <c r="J767" s="133"/>
      <c r="K767" s="133"/>
      <c r="L767" s="134"/>
    </row>
    <row r="768" spans="3:12" x14ac:dyDescent="0.2">
      <c r="C768" s="133"/>
      <c r="D768" s="133"/>
      <c r="E768" s="134"/>
      <c r="F768" s="19"/>
      <c r="G768" s="19"/>
      <c r="H768" s="14"/>
      <c r="J768" s="133"/>
      <c r="K768" s="133"/>
      <c r="L768" s="134"/>
    </row>
    <row r="769" spans="3:12" x14ac:dyDescent="0.2">
      <c r="C769" s="133"/>
      <c r="D769" s="133"/>
      <c r="E769" s="134"/>
      <c r="F769" s="19"/>
      <c r="G769" s="19"/>
      <c r="H769" s="14"/>
      <c r="J769" s="133"/>
      <c r="K769" s="133"/>
      <c r="L769" s="134"/>
    </row>
    <row r="770" spans="3:12" x14ac:dyDescent="0.2">
      <c r="C770" s="133"/>
      <c r="D770" s="133"/>
      <c r="E770" s="134"/>
      <c r="F770" s="19"/>
      <c r="G770" s="19"/>
      <c r="H770" s="14"/>
      <c r="J770" s="133"/>
      <c r="K770" s="133"/>
      <c r="L770" s="134"/>
    </row>
    <row r="771" spans="3:12" x14ac:dyDescent="0.2">
      <c r="C771" s="133"/>
      <c r="D771" s="133"/>
      <c r="E771" s="134"/>
      <c r="F771" s="19"/>
      <c r="G771" s="19"/>
      <c r="H771" s="14"/>
      <c r="J771" s="133"/>
      <c r="K771" s="133"/>
      <c r="L771" s="134"/>
    </row>
    <row r="772" spans="3:12" x14ac:dyDescent="0.2">
      <c r="C772" s="133"/>
      <c r="D772" s="133"/>
      <c r="E772" s="134"/>
      <c r="F772" s="19"/>
      <c r="G772" s="19"/>
      <c r="H772" s="14"/>
      <c r="J772" s="133"/>
      <c r="K772" s="133"/>
      <c r="L772" s="134"/>
    </row>
    <row r="773" spans="3:12" x14ac:dyDescent="0.2">
      <c r="C773" s="133"/>
      <c r="D773" s="133"/>
      <c r="E773" s="134"/>
      <c r="F773" s="19"/>
      <c r="G773" s="19"/>
      <c r="H773" s="14"/>
      <c r="J773" s="133"/>
      <c r="K773" s="133"/>
      <c r="L773" s="134"/>
    </row>
    <row r="774" spans="3:12" x14ac:dyDescent="0.2">
      <c r="C774" s="133"/>
      <c r="D774" s="133"/>
      <c r="E774" s="134"/>
      <c r="F774" s="19"/>
      <c r="G774" s="19"/>
      <c r="H774" s="14"/>
      <c r="J774" s="133"/>
      <c r="K774" s="133"/>
      <c r="L774" s="134"/>
    </row>
    <row r="775" spans="3:12" x14ac:dyDescent="0.2">
      <c r="C775" s="133"/>
      <c r="D775" s="133"/>
      <c r="E775" s="134"/>
      <c r="F775" s="19"/>
      <c r="G775" s="19"/>
      <c r="H775" s="14"/>
      <c r="J775" s="133"/>
      <c r="K775" s="133"/>
      <c r="L775" s="134"/>
    </row>
    <row r="776" spans="3:12" x14ac:dyDescent="0.2">
      <c r="C776" s="133"/>
      <c r="D776" s="133"/>
      <c r="E776" s="134"/>
      <c r="F776" s="19"/>
      <c r="G776" s="19"/>
      <c r="H776" s="14"/>
      <c r="J776" s="133"/>
      <c r="K776" s="133"/>
      <c r="L776" s="134"/>
    </row>
    <row r="777" spans="3:12" x14ac:dyDescent="0.2">
      <c r="C777" s="133"/>
      <c r="D777" s="133"/>
      <c r="E777" s="134"/>
      <c r="F777" s="19"/>
      <c r="G777" s="19"/>
      <c r="H777" s="14"/>
      <c r="J777" s="133"/>
      <c r="K777" s="133"/>
      <c r="L777" s="134"/>
    </row>
    <row r="778" spans="3:12" x14ac:dyDescent="0.2">
      <c r="C778" s="133"/>
      <c r="D778" s="133"/>
      <c r="E778" s="134"/>
      <c r="F778" s="19"/>
      <c r="G778" s="19"/>
      <c r="H778" s="14"/>
      <c r="J778" s="133"/>
      <c r="K778" s="133"/>
      <c r="L778" s="134"/>
    </row>
    <row r="779" spans="3:12" x14ac:dyDescent="0.2">
      <c r="C779" s="133"/>
      <c r="D779" s="133"/>
      <c r="E779" s="134"/>
      <c r="F779" s="19"/>
      <c r="G779" s="19"/>
      <c r="H779" s="14"/>
      <c r="J779" s="133"/>
      <c r="K779" s="133"/>
      <c r="L779" s="134"/>
    </row>
    <row r="780" spans="3:12" x14ac:dyDescent="0.2">
      <c r="C780" s="133"/>
      <c r="D780" s="133"/>
      <c r="E780" s="134"/>
      <c r="F780" s="19"/>
      <c r="G780" s="19"/>
      <c r="H780" s="14"/>
      <c r="J780" s="133"/>
      <c r="K780" s="133"/>
      <c r="L780" s="134"/>
    </row>
    <row r="781" spans="3:12" x14ac:dyDescent="0.2">
      <c r="C781" s="133"/>
      <c r="D781" s="133"/>
      <c r="E781" s="134"/>
      <c r="F781" s="19"/>
      <c r="G781" s="19"/>
      <c r="H781" s="14"/>
      <c r="J781" s="133"/>
      <c r="K781" s="133"/>
      <c r="L781" s="134"/>
    </row>
    <row r="782" spans="3:12" x14ac:dyDescent="0.2">
      <c r="C782" s="133"/>
      <c r="D782" s="133"/>
      <c r="E782" s="134"/>
      <c r="F782" s="19"/>
      <c r="G782" s="19"/>
      <c r="H782" s="14"/>
      <c r="J782" s="133"/>
      <c r="K782" s="133"/>
      <c r="L782" s="134"/>
    </row>
    <row r="783" spans="3:12" x14ac:dyDescent="0.2">
      <c r="C783" s="133"/>
      <c r="D783" s="133"/>
      <c r="E783" s="134"/>
      <c r="F783" s="19"/>
      <c r="G783" s="19"/>
      <c r="H783" s="14"/>
      <c r="J783" s="133"/>
      <c r="K783" s="133"/>
      <c r="L783" s="134"/>
    </row>
    <row r="784" spans="3:12" x14ac:dyDescent="0.2">
      <c r="C784" s="133"/>
      <c r="D784" s="133"/>
      <c r="E784" s="134"/>
      <c r="F784" s="19"/>
      <c r="G784" s="19"/>
      <c r="H784" s="14"/>
      <c r="J784" s="133"/>
      <c r="K784" s="133"/>
      <c r="L784" s="134"/>
    </row>
    <row r="785" spans="3:12" x14ac:dyDescent="0.2">
      <c r="C785" s="133"/>
      <c r="D785" s="133"/>
      <c r="E785" s="134"/>
      <c r="F785" s="19"/>
      <c r="G785" s="19"/>
      <c r="H785" s="14"/>
      <c r="J785" s="133"/>
      <c r="K785" s="133"/>
      <c r="L785" s="134"/>
    </row>
    <row r="786" spans="3:12" x14ac:dyDescent="0.2">
      <c r="C786" s="133"/>
      <c r="D786" s="133"/>
      <c r="E786" s="134"/>
      <c r="F786" s="19"/>
      <c r="G786" s="19"/>
      <c r="H786" s="14"/>
      <c r="J786" s="133"/>
      <c r="K786" s="133"/>
      <c r="L786" s="134"/>
    </row>
    <row r="787" spans="3:12" x14ac:dyDescent="0.2">
      <c r="C787" s="133"/>
      <c r="D787" s="133"/>
      <c r="E787" s="134"/>
      <c r="F787" s="19"/>
      <c r="G787" s="19"/>
      <c r="H787" s="14"/>
      <c r="J787" s="133"/>
      <c r="K787" s="133"/>
      <c r="L787" s="134"/>
    </row>
    <row r="788" spans="3:12" x14ac:dyDescent="0.2">
      <c r="C788" s="133"/>
      <c r="D788" s="133"/>
      <c r="E788" s="134"/>
      <c r="F788" s="19"/>
      <c r="G788" s="19"/>
      <c r="H788" s="14"/>
      <c r="J788" s="133"/>
      <c r="K788" s="133"/>
      <c r="L788" s="134"/>
    </row>
    <row r="789" spans="3:12" x14ac:dyDescent="0.2">
      <c r="C789" s="133"/>
      <c r="D789" s="133"/>
      <c r="E789" s="134"/>
      <c r="F789" s="19"/>
      <c r="G789" s="19"/>
      <c r="H789" s="14"/>
      <c r="J789" s="133"/>
      <c r="K789" s="133"/>
      <c r="L789" s="134"/>
    </row>
    <row r="790" spans="3:12" x14ac:dyDescent="0.2">
      <c r="C790" s="133"/>
      <c r="D790" s="133"/>
      <c r="E790" s="134"/>
      <c r="F790" s="19"/>
      <c r="G790" s="19"/>
      <c r="H790" s="14"/>
      <c r="J790" s="133"/>
      <c r="K790" s="133"/>
      <c r="L790" s="134"/>
    </row>
    <row r="791" spans="3:12" x14ac:dyDescent="0.2">
      <c r="C791" s="133"/>
      <c r="D791" s="133"/>
      <c r="E791" s="134"/>
      <c r="F791" s="19"/>
      <c r="G791" s="19"/>
      <c r="H791" s="14"/>
      <c r="J791" s="133"/>
      <c r="K791" s="133"/>
      <c r="L791" s="134"/>
    </row>
    <row r="792" spans="3:12" x14ac:dyDescent="0.2">
      <c r="C792" s="133"/>
      <c r="D792" s="133"/>
      <c r="E792" s="134"/>
      <c r="F792" s="19"/>
      <c r="G792" s="19"/>
      <c r="H792" s="14"/>
      <c r="J792" s="133"/>
      <c r="K792" s="133"/>
      <c r="L792" s="134"/>
    </row>
    <row r="793" spans="3:12" x14ac:dyDescent="0.2">
      <c r="C793" s="133"/>
      <c r="D793" s="133"/>
      <c r="E793" s="134"/>
      <c r="F793" s="19"/>
      <c r="G793" s="19"/>
      <c r="H793" s="14"/>
      <c r="J793" s="133"/>
      <c r="K793" s="133"/>
      <c r="L793" s="134"/>
    </row>
    <row r="794" spans="3:12" x14ac:dyDescent="0.2">
      <c r="C794" s="133"/>
      <c r="D794" s="133"/>
      <c r="E794" s="134"/>
      <c r="F794" s="19"/>
      <c r="G794" s="19"/>
      <c r="H794" s="14"/>
      <c r="J794" s="133"/>
      <c r="K794" s="133"/>
      <c r="L794" s="134"/>
    </row>
    <row r="795" spans="3:12" x14ac:dyDescent="0.2">
      <c r="C795" s="133"/>
      <c r="D795" s="133"/>
      <c r="E795" s="134"/>
      <c r="F795" s="19"/>
      <c r="G795" s="19"/>
      <c r="H795" s="14"/>
      <c r="J795" s="133"/>
      <c r="K795" s="133"/>
      <c r="L795" s="134"/>
    </row>
    <row r="796" spans="3:12" x14ac:dyDescent="0.2">
      <c r="C796" s="133"/>
      <c r="D796" s="133"/>
      <c r="E796" s="134"/>
      <c r="F796" s="19"/>
      <c r="G796" s="19"/>
      <c r="H796" s="14"/>
      <c r="J796" s="133"/>
      <c r="K796" s="133"/>
      <c r="L796" s="134"/>
    </row>
    <row r="797" spans="3:12" x14ac:dyDescent="0.2">
      <c r="C797" s="133"/>
      <c r="D797" s="133"/>
      <c r="E797" s="134"/>
      <c r="F797" s="19"/>
      <c r="G797" s="19"/>
      <c r="H797" s="14"/>
      <c r="J797" s="133"/>
      <c r="K797" s="133"/>
      <c r="L797" s="134"/>
    </row>
    <row r="798" spans="3:12" x14ac:dyDescent="0.2">
      <c r="C798" s="133"/>
      <c r="D798" s="133"/>
      <c r="E798" s="134"/>
      <c r="F798" s="19"/>
      <c r="G798" s="19"/>
      <c r="H798" s="14"/>
      <c r="J798" s="133"/>
      <c r="K798" s="133"/>
      <c r="L798" s="134"/>
    </row>
    <row r="799" spans="3:12" x14ac:dyDescent="0.2">
      <c r="C799" s="133"/>
      <c r="D799" s="133"/>
      <c r="E799" s="134"/>
      <c r="F799" s="19"/>
      <c r="G799" s="19"/>
      <c r="H799" s="14"/>
      <c r="J799" s="133"/>
      <c r="K799" s="133"/>
      <c r="L799" s="134"/>
    </row>
    <row r="800" spans="3:12" x14ac:dyDescent="0.2">
      <c r="C800" s="133"/>
      <c r="D800" s="133"/>
      <c r="E800" s="134"/>
      <c r="F800" s="19"/>
      <c r="G800" s="19"/>
      <c r="H800" s="14"/>
      <c r="J800" s="133"/>
      <c r="K800" s="133"/>
      <c r="L800" s="134"/>
    </row>
    <row r="801" spans="3:12" x14ac:dyDescent="0.2">
      <c r="C801" s="133"/>
      <c r="D801" s="133"/>
      <c r="E801" s="134"/>
      <c r="F801" s="19"/>
      <c r="G801" s="19"/>
      <c r="H801" s="14"/>
      <c r="J801" s="133"/>
      <c r="K801" s="133"/>
      <c r="L801" s="134"/>
    </row>
    <row r="802" spans="3:12" x14ac:dyDescent="0.2">
      <c r="C802" s="133"/>
      <c r="D802" s="133"/>
      <c r="E802" s="134"/>
      <c r="F802" s="19"/>
      <c r="G802" s="19"/>
      <c r="H802" s="14"/>
      <c r="J802" s="133"/>
      <c r="K802" s="133"/>
      <c r="L802" s="134"/>
    </row>
    <row r="803" spans="3:12" x14ac:dyDescent="0.2">
      <c r="C803" s="133"/>
      <c r="D803" s="133"/>
      <c r="E803" s="134"/>
      <c r="F803" s="19"/>
      <c r="G803" s="19"/>
      <c r="H803" s="14"/>
      <c r="J803" s="133"/>
      <c r="K803" s="133"/>
      <c r="L803" s="134"/>
    </row>
    <row r="804" spans="3:12" x14ac:dyDescent="0.2">
      <c r="C804" s="133"/>
      <c r="D804" s="133"/>
      <c r="E804" s="134"/>
      <c r="F804" s="19"/>
      <c r="G804" s="19"/>
      <c r="H804" s="14"/>
      <c r="J804" s="133"/>
      <c r="K804" s="133"/>
      <c r="L804" s="134"/>
    </row>
    <row r="805" spans="3:12" x14ac:dyDescent="0.2">
      <c r="C805" s="133"/>
      <c r="D805" s="133"/>
      <c r="E805" s="134"/>
      <c r="F805" s="19"/>
      <c r="G805" s="19"/>
      <c r="H805" s="14"/>
      <c r="J805" s="133"/>
      <c r="K805" s="133"/>
      <c r="L805" s="134"/>
    </row>
    <row r="806" spans="3:12" x14ac:dyDescent="0.2">
      <c r="C806" s="133"/>
      <c r="D806" s="133"/>
      <c r="E806" s="134"/>
      <c r="F806" s="19"/>
      <c r="G806" s="19"/>
      <c r="H806" s="14"/>
      <c r="J806" s="133"/>
      <c r="K806" s="133"/>
      <c r="L806" s="134"/>
    </row>
    <row r="807" spans="3:12" x14ac:dyDescent="0.2">
      <c r="C807" s="133"/>
      <c r="D807" s="133"/>
      <c r="E807" s="134"/>
      <c r="F807" s="19"/>
      <c r="G807" s="19"/>
      <c r="H807" s="14"/>
      <c r="J807" s="133"/>
      <c r="K807" s="133"/>
      <c r="L807" s="134"/>
    </row>
    <row r="808" spans="3:12" x14ac:dyDescent="0.2">
      <c r="C808" s="133"/>
      <c r="D808" s="133"/>
      <c r="E808" s="134"/>
      <c r="F808" s="19"/>
      <c r="G808" s="19"/>
      <c r="H808" s="14"/>
      <c r="J808" s="133"/>
      <c r="K808" s="133"/>
      <c r="L808" s="134"/>
    </row>
    <row r="809" spans="3:12" x14ac:dyDescent="0.2">
      <c r="C809" s="133"/>
      <c r="D809" s="133"/>
      <c r="E809" s="134"/>
      <c r="F809" s="19"/>
      <c r="G809" s="19"/>
      <c r="H809" s="14"/>
      <c r="J809" s="133"/>
      <c r="K809" s="133"/>
      <c r="L809" s="134"/>
    </row>
    <row r="810" spans="3:12" x14ac:dyDescent="0.2">
      <c r="C810" s="133"/>
      <c r="D810" s="133"/>
      <c r="E810" s="134"/>
      <c r="F810" s="19"/>
      <c r="G810" s="19"/>
      <c r="H810" s="14"/>
      <c r="J810" s="133"/>
      <c r="K810" s="133"/>
      <c r="L810" s="134"/>
    </row>
    <row r="811" spans="3:12" x14ac:dyDescent="0.2">
      <c r="C811" s="133"/>
      <c r="D811" s="133"/>
      <c r="E811" s="134"/>
      <c r="F811" s="19"/>
      <c r="G811" s="19"/>
      <c r="H811" s="14"/>
      <c r="J811" s="133"/>
      <c r="K811" s="133"/>
      <c r="L811" s="134"/>
    </row>
    <row r="812" spans="3:12" x14ac:dyDescent="0.2">
      <c r="C812" s="133"/>
      <c r="D812" s="133"/>
      <c r="E812" s="134"/>
      <c r="F812" s="19"/>
      <c r="G812" s="19"/>
      <c r="H812" s="14"/>
      <c r="J812" s="133"/>
      <c r="K812" s="133"/>
      <c r="L812" s="134"/>
    </row>
    <row r="813" spans="3:12" x14ac:dyDescent="0.2">
      <c r="C813" s="133"/>
      <c r="D813" s="133"/>
      <c r="E813" s="134"/>
      <c r="F813" s="19"/>
      <c r="G813" s="19"/>
      <c r="H813" s="14"/>
      <c r="J813" s="133"/>
      <c r="K813" s="133"/>
      <c r="L813" s="134"/>
    </row>
    <row r="814" spans="3:12" x14ac:dyDescent="0.2">
      <c r="C814" s="133"/>
      <c r="D814" s="133"/>
      <c r="E814" s="134"/>
      <c r="F814" s="19"/>
      <c r="G814" s="19"/>
      <c r="H814" s="14"/>
      <c r="J814" s="133"/>
      <c r="K814" s="133"/>
      <c r="L814" s="134"/>
    </row>
    <row r="815" spans="3:12" x14ac:dyDescent="0.2">
      <c r="C815" s="133"/>
      <c r="D815" s="133"/>
      <c r="E815" s="134"/>
      <c r="F815" s="19"/>
      <c r="G815" s="19"/>
      <c r="H815" s="14"/>
      <c r="J815" s="133"/>
      <c r="K815" s="133"/>
      <c r="L815" s="134"/>
    </row>
    <row r="816" spans="3:12" x14ac:dyDescent="0.2">
      <c r="C816" s="133"/>
      <c r="D816" s="133"/>
      <c r="E816" s="134"/>
      <c r="F816" s="19"/>
      <c r="G816" s="19"/>
      <c r="H816" s="14"/>
      <c r="J816" s="133"/>
      <c r="K816" s="133"/>
      <c r="L816" s="134"/>
    </row>
    <row r="817" spans="3:12" x14ac:dyDescent="0.2">
      <c r="C817" s="133"/>
      <c r="D817" s="133"/>
      <c r="E817" s="134"/>
      <c r="F817" s="19"/>
      <c r="G817" s="19"/>
      <c r="H817" s="14"/>
      <c r="J817" s="133"/>
      <c r="K817" s="133"/>
      <c r="L817" s="134"/>
    </row>
    <row r="818" spans="3:12" x14ac:dyDescent="0.2">
      <c r="C818" s="133"/>
      <c r="D818" s="133"/>
      <c r="E818" s="134"/>
      <c r="F818" s="19"/>
      <c r="G818" s="19"/>
      <c r="H818" s="14"/>
      <c r="J818" s="133"/>
      <c r="K818" s="133"/>
      <c r="L818" s="134"/>
    </row>
    <row r="819" spans="3:12" x14ac:dyDescent="0.2">
      <c r="C819" s="133"/>
      <c r="D819" s="133"/>
      <c r="E819" s="134"/>
      <c r="F819" s="19"/>
      <c r="G819" s="19"/>
      <c r="H819" s="14"/>
      <c r="J819" s="133"/>
      <c r="K819" s="133"/>
      <c r="L819" s="134"/>
    </row>
    <row r="820" spans="3:12" x14ac:dyDescent="0.2">
      <c r="C820" s="133"/>
      <c r="D820" s="133"/>
      <c r="E820" s="134"/>
      <c r="F820" s="19"/>
      <c r="G820" s="19"/>
      <c r="H820" s="14"/>
      <c r="J820" s="133"/>
      <c r="K820" s="133"/>
      <c r="L820" s="134"/>
    </row>
    <row r="821" spans="3:12" x14ac:dyDescent="0.2">
      <c r="C821" s="133"/>
      <c r="D821" s="133"/>
      <c r="E821" s="134"/>
      <c r="F821" s="19"/>
      <c r="G821" s="19"/>
      <c r="H821" s="14"/>
      <c r="J821" s="133"/>
      <c r="K821" s="133"/>
      <c r="L821" s="134"/>
    </row>
    <row r="822" spans="3:12" x14ac:dyDescent="0.2">
      <c r="C822" s="133"/>
      <c r="D822" s="133"/>
      <c r="E822" s="134"/>
      <c r="F822" s="19"/>
      <c r="G822" s="19"/>
      <c r="H822" s="14"/>
      <c r="J822" s="133"/>
      <c r="K822" s="133"/>
      <c r="L822" s="134"/>
    </row>
    <row r="823" spans="3:12" x14ac:dyDescent="0.2">
      <c r="C823" s="133"/>
      <c r="D823" s="133"/>
      <c r="E823" s="134"/>
      <c r="F823" s="19"/>
      <c r="G823" s="19"/>
      <c r="H823" s="14"/>
      <c r="J823" s="133"/>
      <c r="K823" s="133"/>
      <c r="L823" s="134"/>
    </row>
    <row r="824" spans="3:12" x14ac:dyDescent="0.2">
      <c r="C824" s="133"/>
      <c r="D824" s="133"/>
      <c r="E824" s="134"/>
      <c r="F824" s="19"/>
      <c r="G824" s="19"/>
      <c r="H824" s="14"/>
      <c r="J824" s="133"/>
      <c r="K824" s="133"/>
      <c r="L824" s="134"/>
    </row>
    <row r="825" spans="3:12" x14ac:dyDescent="0.2">
      <c r="C825" s="133"/>
      <c r="D825" s="133"/>
      <c r="E825" s="134"/>
      <c r="F825" s="19"/>
      <c r="G825" s="19"/>
      <c r="H825" s="14"/>
      <c r="J825" s="133"/>
      <c r="K825" s="133"/>
      <c r="L825" s="134"/>
    </row>
    <row r="826" spans="3:12" x14ac:dyDescent="0.2">
      <c r="C826" s="133"/>
      <c r="D826" s="133"/>
      <c r="E826" s="134"/>
      <c r="F826" s="19"/>
      <c r="G826" s="19"/>
      <c r="H826" s="14"/>
      <c r="J826" s="133"/>
      <c r="K826" s="133"/>
      <c r="L826" s="134"/>
    </row>
    <row r="827" spans="3:12" x14ac:dyDescent="0.2">
      <c r="C827" s="133"/>
      <c r="D827" s="133"/>
      <c r="E827" s="134"/>
      <c r="F827" s="19"/>
      <c r="G827" s="19"/>
      <c r="H827" s="14"/>
      <c r="J827" s="133"/>
      <c r="K827" s="133"/>
      <c r="L827" s="134"/>
    </row>
    <row r="828" spans="3:12" x14ac:dyDescent="0.2">
      <c r="C828" s="133"/>
      <c r="D828" s="133"/>
      <c r="E828" s="134"/>
      <c r="F828" s="19"/>
      <c r="G828" s="19"/>
      <c r="H828" s="14"/>
      <c r="J828" s="133"/>
      <c r="K828" s="133"/>
      <c r="L828" s="134"/>
    </row>
    <row r="829" spans="3:12" x14ac:dyDescent="0.2">
      <c r="C829" s="133"/>
      <c r="D829" s="133"/>
      <c r="E829" s="134"/>
      <c r="F829" s="19"/>
      <c r="G829" s="19"/>
      <c r="H829" s="14"/>
      <c r="J829" s="133"/>
      <c r="K829" s="133"/>
      <c r="L829" s="134"/>
    </row>
    <row r="830" spans="3:12" x14ac:dyDescent="0.2">
      <c r="C830" s="133"/>
      <c r="D830" s="133"/>
      <c r="E830" s="134"/>
      <c r="F830" s="19"/>
      <c r="G830" s="19"/>
      <c r="H830" s="14"/>
      <c r="J830" s="133"/>
      <c r="K830" s="133"/>
      <c r="L830" s="134"/>
    </row>
    <row r="831" spans="3:12" x14ac:dyDescent="0.2">
      <c r="C831" s="133"/>
      <c r="D831" s="133"/>
      <c r="E831" s="134"/>
      <c r="F831" s="19"/>
      <c r="G831" s="19"/>
      <c r="H831" s="14"/>
      <c r="J831" s="133"/>
      <c r="K831" s="133"/>
      <c r="L831" s="134"/>
    </row>
    <row r="832" spans="3:12" x14ac:dyDescent="0.2">
      <c r="C832" s="133"/>
      <c r="D832" s="133"/>
      <c r="E832" s="134"/>
      <c r="F832" s="19"/>
      <c r="G832" s="19"/>
      <c r="H832" s="14"/>
      <c r="J832" s="133"/>
      <c r="K832" s="133"/>
      <c r="L832" s="134"/>
    </row>
    <row r="833" spans="3:12" x14ac:dyDescent="0.2">
      <c r="C833" s="133"/>
      <c r="D833" s="133"/>
      <c r="E833" s="134"/>
      <c r="F833" s="19"/>
      <c r="G833" s="19"/>
      <c r="H833" s="14"/>
      <c r="J833" s="133"/>
      <c r="K833" s="133"/>
      <c r="L833" s="134"/>
    </row>
    <row r="834" spans="3:12" x14ac:dyDescent="0.2">
      <c r="C834" s="133"/>
      <c r="D834" s="133"/>
      <c r="E834" s="134"/>
      <c r="F834" s="19"/>
      <c r="G834" s="19"/>
      <c r="H834" s="14"/>
      <c r="J834" s="133"/>
      <c r="K834" s="133"/>
      <c r="L834" s="134"/>
    </row>
    <row r="835" spans="3:12" x14ac:dyDescent="0.2">
      <c r="C835" s="133"/>
      <c r="D835" s="133"/>
      <c r="E835" s="134"/>
      <c r="F835" s="19"/>
      <c r="G835" s="19"/>
      <c r="H835" s="14"/>
      <c r="J835" s="133"/>
      <c r="K835" s="133"/>
      <c r="L835" s="134"/>
    </row>
    <row r="836" spans="3:12" x14ac:dyDescent="0.2">
      <c r="C836" s="133"/>
      <c r="D836" s="133"/>
      <c r="E836" s="134"/>
      <c r="F836" s="19"/>
      <c r="G836" s="19"/>
      <c r="H836" s="14"/>
      <c r="J836" s="133"/>
      <c r="K836" s="133"/>
      <c r="L836" s="134"/>
    </row>
    <row r="837" spans="3:12" x14ac:dyDescent="0.2">
      <c r="C837" s="133"/>
      <c r="D837" s="133"/>
      <c r="E837" s="134"/>
      <c r="F837" s="19"/>
      <c r="G837" s="19"/>
      <c r="H837" s="14"/>
      <c r="J837" s="133"/>
      <c r="K837" s="133"/>
      <c r="L837" s="134"/>
    </row>
    <row r="838" spans="3:12" x14ac:dyDescent="0.2">
      <c r="C838" s="133"/>
      <c r="D838" s="133"/>
      <c r="E838" s="134"/>
      <c r="F838" s="19"/>
      <c r="G838" s="19"/>
      <c r="H838" s="14"/>
      <c r="J838" s="133"/>
      <c r="K838" s="133"/>
      <c r="L838" s="134"/>
    </row>
    <row r="839" spans="3:12" x14ac:dyDescent="0.2">
      <c r="C839" s="133"/>
      <c r="D839" s="133"/>
      <c r="E839" s="134"/>
      <c r="F839" s="19"/>
      <c r="G839" s="19"/>
      <c r="H839" s="14"/>
      <c r="J839" s="133"/>
      <c r="K839" s="133"/>
      <c r="L839" s="134"/>
    </row>
    <row r="840" spans="3:12" x14ac:dyDescent="0.2">
      <c r="C840" s="133"/>
      <c r="D840" s="133"/>
      <c r="E840" s="134"/>
      <c r="F840" s="19"/>
      <c r="G840" s="19"/>
      <c r="H840" s="14"/>
      <c r="J840" s="133"/>
      <c r="K840" s="133"/>
      <c r="L840" s="134"/>
    </row>
    <row r="841" spans="3:12" x14ac:dyDescent="0.2">
      <c r="C841" s="133"/>
      <c r="D841" s="133"/>
      <c r="E841" s="134"/>
      <c r="F841" s="19"/>
      <c r="G841" s="19"/>
      <c r="H841" s="14"/>
      <c r="J841" s="133"/>
      <c r="K841" s="133"/>
      <c r="L841" s="134"/>
    </row>
    <row r="842" spans="3:12" x14ac:dyDescent="0.2">
      <c r="C842" s="133"/>
      <c r="D842" s="133"/>
      <c r="E842" s="134"/>
      <c r="F842" s="19"/>
      <c r="G842" s="19"/>
      <c r="H842" s="14"/>
      <c r="J842" s="133"/>
      <c r="K842" s="133"/>
      <c r="L842" s="134"/>
    </row>
    <row r="843" spans="3:12" x14ac:dyDescent="0.2">
      <c r="C843" s="133"/>
      <c r="D843" s="133"/>
      <c r="E843" s="134"/>
      <c r="F843" s="19"/>
      <c r="G843" s="19"/>
      <c r="H843" s="14"/>
      <c r="J843" s="133"/>
      <c r="K843" s="133"/>
      <c r="L843" s="134"/>
    </row>
    <row r="844" spans="3:12" x14ac:dyDescent="0.2">
      <c r="C844" s="133"/>
      <c r="D844" s="133"/>
      <c r="E844" s="134"/>
      <c r="F844" s="19"/>
      <c r="G844" s="19"/>
      <c r="H844" s="14"/>
      <c r="J844" s="133"/>
      <c r="K844" s="133"/>
      <c r="L844" s="134"/>
    </row>
    <row r="845" spans="3:12" x14ac:dyDescent="0.2">
      <c r="C845" s="133"/>
      <c r="D845" s="133"/>
      <c r="E845" s="134"/>
      <c r="F845" s="19"/>
      <c r="G845" s="19"/>
      <c r="H845" s="14"/>
      <c r="J845" s="133"/>
      <c r="K845" s="133"/>
      <c r="L845" s="134"/>
    </row>
    <row r="846" spans="3:12" x14ac:dyDescent="0.2">
      <c r="C846" s="133"/>
      <c r="D846" s="133"/>
      <c r="E846" s="134"/>
      <c r="F846" s="19"/>
      <c r="G846" s="19"/>
      <c r="H846" s="14"/>
      <c r="J846" s="133"/>
      <c r="K846" s="133"/>
      <c r="L846" s="134"/>
    </row>
    <row r="847" spans="3:12" x14ac:dyDescent="0.2">
      <c r="C847" s="133"/>
      <c r="D847" s="133"/>
      <c r="E847" s="134"/>
      <c r="F847" s="19"/>
      <c r="G847" s="19"/>
      <c r="H847" s="14"/>
      <c r="J847" s="133"/>
      <c r="K847" s="133"/>
      <c r="L847" s="134"/>
    </row>
    <row r="848" spans="3:12" x14ac:dyDescent="0.2">
      <c r="C848" s="133"/>
      <c r="D848" s="133"/>
      <c r="E848" s="134"/>
      <c r="F848" s="19"/>
      <c r="G848" s="19"/>
      <c r="H848" s="14"/>
      <c r="J848" s="133"/>
      <c r="K848" s="133"/>
      <c r="L848" s="134"/>
    </row>
    <row r="849" spans="3:12" x14ac:dyDescent="0.2">
      <c r="C849" s="133"/>
      <c r="D849" s="133"/>
      <c r="E849" s="134"/>
      <c r="F849" s="19"/>
      <c r="G849" s="19"/>
      <c r="H849" s="14"/>
      <c r="J849" s="133"/>
      <c r="K849" s="133"/>
      <c r="L849" s="134"/>
    </row>
    <row r="850" spans="3:12" x14ac:dyDescent="0.2">
      <c r="C850" s="133"/>
      <c r="D850" s="133"/>
      <c r="E850" s="134"/>
      <c r="F850" s="19"/>
      <c r="G850" s="19"/>
      <c r="H850" s="14"/>
      <c r="J850" s="133"/>
      <c r="K850" s="133"/>
      <c r="L850" s="134"/>
    </row>
    <row r="851" spans="3:12" x14ac:dyDescent="0.2">
      <c r="C851" s="133"/>
      <c r="D851" s="133"/>
      <c r="E851" s="134"/>
      <c r="F851" s="19"/>
      <c r="G851" s="19"/>
      <c r="H851" s="14"/>
      <c r="J851" s="133"/>
      <c r="K851" s="133"/>
      <c r="L851" s="134"/>
    </row>
    <row r="852" spans="3:12" x14ac:dyDescent="0.2">
      <c r="C852" s="133"/>
      <c r="D852" s="133"/>
      <c r="E852" s="134"/>
      <c r="F852" s="19"/>
      <c r="G852" s="19"/>
      <c r="H852" s="14"/>
      <c r="J852" s="133"/>
      <c r="K852" s="133"/>
      <c r="L852" s="134"/>
    </row>
    <row r="853" spans="3:12" x14ac:dyDescent="0.2">
      <c r="C853" s="133"/>
      <c r="D853" s="133"/>
      <c r="E853" s="134"/>
      <c r="F853" s="19"/>
      <c r="G853" s="19"/>
      <c r="H853" s="14"/>
      <c r="J853" s="133"/>
      <c r="K853" s="133"/>
      <c r="L853" s="134"/>
    </row>
    <row r="854" spans="3:12" x14ac:dyDescent="0.2">
      <c r="C854" s="133"/>
      <c r="D854" s="133"/>
      <c r="E854" s="134"/>
      <c r="F854" s="19"/>
      <c r="G854" s="19"/>
      <c r="H854" s="14"/>
      <c r="J854" s="133"/>
      <c r="K854" s="133"/>
      <c r="L854" s="134"/>
    </row>
    <row r="855" spans="3:12" x14ac:dyDescent="0.2">
      <c r="C855" s="133"/>
      <c r="D855" s="133"/>
      <c r="E855" s="134"/>
      <c r="F855" s="19"/>
      <c r="G855" s="19"/>
      <c r="H855" s="14"/>
      <c r="J855" s="133"/>
      <c r="K855" s="133"/>
      <c r="L855" s="134"/>
    </row>
    <row r="856" spans="3:12" x14ac:dyDescent="0.2">
      <c r="C856" s="133"/>
      <c r="D856" s="133"/>
      <c r="E856" s="134"/>
      <c r="F856" s="19"/>
      <c r="G856" s="19"/>
      <c r="H856" s="14"/>
      <c r="J856" s="133"/>
      <c r="K856" s="133"/>
      <c r="L856" s="134"/>
    </row>
    <row r="857" spans="3:12" x14ac:dyDescent="0.2">
      <c r="C857" s="133"/>
      <c r="D857" s="133"/>
      <c r="E857" s="134"/>
      <c r="F857" s="19"/>
      <c r="G857" s="19"/>
      <c r="H857" s="14"/>
      <c r="J857" s="133"/>
      <c r="K857" s="133"/>
      <c r="L857" s="134"/>
    </row>
    <row r="858" spans="3:12" x14ac:dyDescent="0.2">
      <c r="C858" s="133"/>
      <c r="D858" s="133"/>
      <c r="E858" s="134"/>
      <c r="F858" s="19"/>
      <c r="G858" s="19"/>
      <c r="H858" s="14"/>
      <c r="J858" s="133"/>
      <c r="K858" s="133"/>
      <c r="L858" s="134"/>
    </row>
    <row r="859" spans="3:12" x14ac:dyDescent="0.2">
      <c r="C859" s="133"/>
      <c r="D859" s="133"/>
      <c r="E859" s="134"/>
      <c r="F859" s="19"/>
      <c r="G859" s="19"/>
      <c r="H859" s="14"/>
      <c r="J859" s="133"/>
      <c r="K859" s="133"/>
      <c r="L859" s="134"/>
    </row>
    <row r="860" spans="3:12" x14ac:dyDescent="0.2">
      <c r="C860" s="133"/>
      <c r="D860" s="133"/>
      <c r="E860" s="134"/>
      <c r="F860" s="19"/>
      <c r="G860" s="19"/>
      <c r="H860" s="14"/>
      <c r="J860" s="133"/>
      <c r="K860" s="133"/>
      <c r="L860" s="134"/>
    </row>
    <row r="861" spans="3:12" x14ac:dyDescent="0.2">
      <c r="C861" s="133"/>
      <c r="D861" s="133"/>
      <c r="E861" s="134"/>
      <c r="F861" s="19"/>
      <c r="G861" s="19"/>
      <c r="H861" s="14"/>
      <c r="J861" s="133"/>
      <c r="K861" s="133"/>
      <c r="L861" s="134"/>
    </row>
    <row r="862" spans="3:12" x14ac:dyDescent="0.2">
      <c r="C862" s="133"/>
      <c r="D862" s="133"/>
      <c r="E862" s="134"/>
      <c r="F862" s="19"/>
      <c r="G862" s="19"/>
      <c r="H862" s="14"/>
      <c r="J862" s="133"/>
      <c r="K862" s="133"/>
      <c r="L862" s="134"/>
    </row>
    <row r="863" spans="3:12" x14ac:dyDescent="0.2">
      <c r="C863" s="133"/>
      <c r="D863" s="133"/>
      <c r="E863" s="134"/>
      <c r="F863" s="19"/>
      <c r="G863" s="19"/>
      <c r="H863" s="14"/>
      <c r="J863" s="133"/>
      <c r="K863" s="133"/>
      <c r="L863" s="134"/>
    </row>
    <row r="864" spans="3:12" x14ac:dyDescent="0.2">
      <c r="C864" s="133"/>
      <c r="D864" s="133"/>
      <c r="E864" s="134"/>
      <c r="F864" s="19"/>
      <c r="G864" s="19"/>
      <c r="H864" s="14"/>
      <c r="J864" s="133"/>
      <c r="K864" s="133"/>
      <c r="L864" s="134"/>
    </row>
    <row r="865" spans="3:12" x14ac:dyDescent="0.2">
      <c r="C865" s="133"/>
      <c r="D865" s="133"/>
      <c r="E865" s="134"/>
      <c r="F865" s="19"/>
      <c r="G865" s="19"/>
      <c r="H865" s="14"/>
      <c r="J865" s="133"/>
      <c r="K865" s="133"/>
      <c r="L865" s="134"/>
    </row>
    <row r="866" spans="3:12" x14ac:dyDescent="0.2">
      <c r="C866" s="133"/>
      <c r="D866" s="133"/>
      <c r="E866" s="134"/>
      <c r="F866" s="19"/>
      <c r="G866" s="19"/>
      <c r="H866" s="14"/>
      <c r="J866" s="133"/>
      <c r="K866" s="133"/>
      <c r="L866" s="134"/>
    </row>
    <row r="867" spans="3:12" x14ac:dyDescent="0.2">
      <c r="C867" s="133"/>
      <c r="D867" s="133"/>
      <c r="E867" s="134"/>
      <c r="F867" s="19"/>
      <c r="G867" s="19"/>
      <c r="H867" s="14"/>
      <c r="J867" s="133"/>
      <c r="K867" s="133"/>
      <c r="L867" s="134"/>
    </row>
    <row r="868" spans="3:12" x14ac:dyDescent="0.2">
      <c r="C868" s="133"/>
      <c r="D868" s="133"/>
      <c r="E868" s="134"/>
      <c r="F868" s="19"/>
      <c r="G868" s="19"/>
      <c r="H868" s="14"/>
      <c r="J868" s="133"/>
      <c r="K868" s="133"/>
      <c r="L868" s="134"/>
    </row>
    <row r="869" spans="3:12" x14ac:dyDescent="0.2">
      <c r="C869" s="133"/>
      <c r="D869" s="133"/>
      <c r="E869" s="134"/>
      <c r="F869" s="19"/>
      <c r="G869" s="19"/>
      <c r="H869" s="14"/>
      <c r="J869" s="133"/>
      <c r="K869" s="133"/>
      <c r="L869" s="134"/>
    </row>
    <row r="870" spans="3:12" x14ac:dyDescent="0.2">
      <c r="C870" s="133"/>
      <c r="D870" s="133"/>
      <c r="E870" s="134"/>
      <c r="F870" s="19"/>
      <c r="G870" s="19"/>
      <c r="H870" s="14"/>
      <c r="J870" s="133"/>
      <c r="K870" s="133"/>
      <c r="L870" s="134"/>
    </row>
    <row r="871" spans="3:12" x14ac:dyDescent="0.2">
      <c r="C871" s="133"/>
      <c r="D871" s="133"/>
      <c r="E871" s="134"/>
      <c r="F871" s="19"/>
      <c r="G871" s="19"/>
      <c r="H871" s="14"/>
      <c r="J871" s="133"/>
      <c r="K871" s="133"/>
      <c r="L871" s="134"/>
    </row>
    <row r="872" spans="3:12" x14ac:dyDescent="0.2">
      <c r="C872" s="133"/>
      <c r="D872" s="133"/>
      <c r="E872" s="134"/>
      <c r="F872" s="19"/>
      <c r="G872" s="19"/>
      <c r="H872" s="14"/>
      <c r="J872" s="133"/>
      <c r="K872" s="133"/>
      <c r="L872" s="134"/>
    </row>
    <row r="873" spans="3:12" x14ac:dyDescent="0.2">
      <c r="C873" s="133"/>
      <c r="D873" s="133"/>
      <c r="E873" s="134"/>
      <c r="F873" s="19"/>
      <c r="G873" s="19"/>
      <c r="H873" s="14"/>
      <c r="J873" s="133"/>
      <c r="K873" s="133"/>
      <c r="L873" s="134"/>
    </row>
    <row r="874" spans="3:12" x14ac:dyDescent="0.2">
      <c r="C874" s="133"/>
      <c r="D874" s="133"/>
      <c r="E874" s="134"/>
      <c r="F874" s="19"/>
      <c r="G874" s="19"/>
      <c r="H874" s="14"/>
      <c r="J874" s="133"/>
      <c r="K874" s="133"/>
      <c r="L874" s="134"/>
    </row>
    <row r="875" spans="3:12" x14ac:dyDescent="0.2">
      <c r="C875" s="133"/>
      <c r="D875" s="133"/>
      <c r="E875" s="134"/>
      <c r="F875" s="19"/>
      <c r="G875" s="19"/>
      <c r="H875" s="14"/>
      <c r="J875" s="133"/>
      <c r="K875" s="133"/>
      <c r="L875" s="134"/>
    </row>
    <row r="876" spans="3:12" x14ac:dyDescent="0.2">
      <c r="C876" s="133"/>
      <c r="D876" s="133"/>
      <c r="E876" s="134"/>
      <c r="F876" s="19"/>
      <c r="G876" s="19"/>
      <c r="H876" s="14"/>
      <c r="J876" s="133"/>
      <c r="K876" s="133"/>
      <c r="L876" s="134"/>
    </row>
    <row r="877" spans="3:12" x14ac:dyDescent="0.2">
      <c r="C877" s="133"/>
      <c r="D877" s="133"/>
      <c r="E877" s="134"/>
      <c r="F877" s="19"/>
      <c r="G877" s="19"/>
      <c r="H877" s="14"/>
      <c r="J877" s="133"/>
      <c r="K877" s="133"/>
      <c r="L877" s="134"/>
    </row>
    <row r="878" spans="3:12" x14ac:dyDescent="0.2">
      <c r="C878" s="133"/>
      <c r="D878" s="133"/>
      <c r="E878" s="134"/>
      <c r="F878" s="19"/>
      <c r="G878" s="19"/>
      <c r="H878" s="14"/>
      <c r="J878" s="133"/>
      <c r="K878" s="133"/>
      <c r="L878" s="134"/>
    </row>
    <row r="879" spans="3:12" x14ac:dyDescent="0.2">
      <c r="C879" s="133"/>
      <c r="D879" s="133"/>
      <c r="E879" s="134"/>
      <c r="F879" s="19"/>
      <c r="G879" s="19"/>
      <c r="H879" s="14"/>
      <c r="J879" s="133"/>
      <c r="K879" s="133"/>
      <c r="L879" s="134"/>
    </row>
    <row r="880" spans="3:12" x14ac:dyDescent="0.2">
      <c r="C880" s="133"/>
      <c r="D880" s="133"/>
      <c r="E880" s="134"/>
      <c r="F880" s="19"/>
      <c r="G880" s="19"/>
      <c r="H880" s="14"/>
      <c r="J880" s="133"/>
      <c r="K880" s="133"/>
      <c r="L880" s="134"/>
    </row>
    <row r="881" spans="3:12" x14ac:dyDescent="0.2">
      <c r="C881" s="133"/>
      <c r="D881" s="133"/>
      <c r="E881" s="134"/>
      <c r="F881" s="19"/>
      <c r="G881" s="19"/>
      <c r="H881" s="14"/>
      <c r="J881" s="133"/>
      <c r="K881" s="133"/>
      <c r="L881" s="134"/>
    </row>
    <row r="882" spans="3:12" x14ac:dyDescent="0.2">
      <c r="C882" s="133"/>
      <c r="D882" s="133"/>
      <c r="E882" s="134"/>
      <c r="F882" s="19"/>
      <c r="G882" s="19"/>
      <c r="H882" s="14"/>
      <c r="J882" s="133"/>
      <c r="K882" s="133"/>
      <c r="L882" s="134"/>
    </row>
    <row r="883" spans="3:12" x14ac:dyDescent="0.2">
      <c r="C883" s="133"/>
      <c r="D883" s="133"/>
      <c r="E883" s="134"/>
      <c r="F883" s="19"/>
      <c r="G883" s="19"/>
      <c r="H883" s="14"/>
      <c r="J883" s="133"/>
      <c r="K883" s="133"/>
      <c r="L883" s="134"/>
    </row>
    <row r="884" spans="3:12" x14ac:dyDescent="0.2">
      <c r="C884" s="133"/>
      <c r="D884" s="133"/>
      <c r="E884" s="134"/>
      <c r="F884" s="19"/>
      <c r="G884" s="19"/>
      <c r="H884" s="14"/>
      <c r="J884" s="133"/>
      <c r="K884" s="133"/>
      <c r="L884" s="134"/>
    </row>
    <row r="885" spans="3:12" x14ac:dyDescent="0.2">
      <c r="C885" s="133"/>
      <c r="D885" s="133"/>
      <c r="E885" s="134"/>
      <c r="F885" s="19"/>
      <c r="G885" s="19"/>
      <c r="H885" s="14"/>
      <c r="J885" s="133"/>
      <c r="K885" s="133"/>
      <c r="L885" s="134"/>
    </row>
    <row r="886" spans="3:12" x14ac:dyDescent="0.2">
      <c r="C886" s="133"/>
      <c r="D886" s="133"/>
      <c r="E886" s="134"/>
      <c r="F886" s="19"/>
      <c r="G886" s="19"/>
      <c r="H886" s="14"/>
      <c r="J886" s="133"/>
      <c r="K886" s="133"/>
      <c r="L886" s="134"/>
    </row>
    <row r="887" spans="3:12" x14ac:dyDescent="0.2">
      <c r="C887" s="133"/>
      <c r="D887" s="133"/>
      <c r="E887" s="134"/>
      <c r="F887" s="19"/>
      <c r="G887" s="19"/>
      <c r="H887" s="14"/>
      <c r="J887" s="133"/>
      <c r="K887" s="133"/>
      <c r="L887" s="134"/>
    </row>
    <row r="888" spans="3:12" x14ac:dyDescent="0.2">
      <c r="C888" s="133"/>
      <c r="D888" s="133"/>
      <c r="E888" s="134"/>
      <c r="F888" s="19"/>
      <c r="G888" s="19"/>
      <c r="H888" s="14"/>
      <c r="J888" s="133"/>
      <c r="K888" s="133"/>
      <c r="L888" s="134"/>
    </row>
    <row r="889" spans="3:12" x14ac:dyDescent="0.2">
      <c r="C889" s="133"/>
      <c r="D889" s="133"/>
      <c r="E889" s="134"/>
      <c r="F889" s="19"/>
      <c r="G889" s="19"/>
      <c r="H889" s="14"/>
      <c r="J889" s="133"/>
      <c r="K889" s="133"/>
      <c r="L889" s="134"/>
    </row>
    <row r="890" spans="3:12" x14ac:dyDescent="0.2">
      <c r="C890" s="133"/>
      <c r="D890" s="133"/>
      <c r="E890" s="134"/>
      <c r="F890" s="19"/>
      <c r="G890" s="19"/>
      <c r="H890" s="14"/>
      <c r="J890" s="133"/>
      <c r="K890" s="133"/>
      <c r="L890" s="134"/>
    </row>
    <row r="891" spans="3:12" x14ac:dyDescent="0.2">
      <c r="C891" s="133"/>
      <c r="D891" s="133"/>
      <c r="E891" s="134"/>
      <c r="F891" s="19"/>
      <c r="G891" s="19"/>
      <c r="H891" s="14"/>
      <c r="J891" s="133"/>
      <c r="K891" s="133"/>
      <c r="L891" s="134"/>
    </row>
    <row r="892" spans="3:12" x14ac:dyDescent="0.2">
      <c r="C892" s="133"/>
      <c r="D892" s="133"/>
      <c r="E892" s="134"/>
      <c r="F892" s="19"/>
      <c r="G892" s="19"/>
      <c r="H892" s="14"/>
      <c r="J892" s="133"/>
      <c r="K892" s="133"/>
      <c r="L892" s="134"/>
    </row>
    <row r="893" spans="3:12" x14ac:dyDescent="0.2">
      <c r="C893" s="133"/>
      <c r="D893" s="133"/>
      <c r="E893" s="134"/>
      <c r="F893" s="19"/>
      <c r="G893" s="19"/>
      <c r="H893" s="14"/>
      <c r="J893" s="133"/>
      <c r="K893" s="133"/>
      <c r="L893" s="134"/>
    </row>
    <row r="894" spans="3:12" x14ac:dyDescent="0.2">
      <c r="C894" s="133"/>
      <c r="D894" s="133"/>
      <c r="E894" s="134"/>
      <c r="F894" s="19"/>
      <c r="G894" s="19"/>
      <c r="H894" s="14"/>
      <c r="J894" s="133"/>
      <c r="K894" s="133"/>
      <c r="L894" s="134"/>
    </row>
    <row r="895" spans="3:12" x14ac:dyDescent="0.2">
      <c r="C895" s="133"/>
      <c r="D895" s="133"/>
      <c r="E895" s="134"/>
      <c r="F895" s="19"/>
      <c r="G895" s="19"/>
      <c r="H895" s="14"/>
      <c r="J895" s="133"/>
      <c r="K895" s="133"/>
      <c r="L895" s="134"/>
    </row>
    <row r="896" spans="3:12" x14ac:dyDescent="0.2">
      <c r="C896" s="133"/>
      <c r="D896" s="133"/>
      <c r="E896" s="134"/>
      <c r="F896" s="19"/>
      <c r="G896" s="19"/>
      <c r="H896" s="14"/>
      <c r="J896" s="133"/>
      <c r="K896" s="133"/>
      <c r="L896" s="134"/>
    </row>
    <row r="897" spans="3:12" x14ac:dyDescent="0.2">
      <c r="C897" s="133"/>
      <c r="D897" s="133"/>
      <c r="E897" s="134"/>
      <c r="F897" s="19"/>
      <c r="G897" s="19"/>
      <c r="H897" s="14"/>
      <c r="J897" s="133"/>
      <c r="K897" s="133"/>
      <c r="L897" s="134"/>
    </row>
    <row r="898" spans="3:12" x14ac:dyDescent="0.2">
      <c r="C898" s="133"/>
      <c r="D898" s="133"/>
      <c r="E898" s="134"/>
      <c r="F898" s="19"/>
      <c r="G898" s="19"/>
      <c r="H898" s="14"/>
      <c r="J898" s="133"/>
      <c r="K898" s="133"/>
      <c r="L898" s="134"/>
    </row>
    <row r="899" spans="3:12" x14ac:dyDescent="0.2">
      <c r="C899" s="133"/>
      <c r="D899" s="133"/>
      <c r="E899" s="134"/>
      <c r="F899" s="19"/>
      <c r="G899" s="19"/>
      <c r="H899" s="14"/>
      <c r="J899" s="133"/>
      <c r="K899" s="133"/>
      <c r="L899" s="134"/>
    </row>
    <row r="900" spans="3:12" x14ac:dyDescent="0.2">
      <c r="C900" s="133"/>
      <c r="D900" s="133"/>
      <c r="E900" s="134"/>
      <c r="F900" s="19"/>
      <c r="G900" s="19"/>
      <c r="H900" s="14"/>
      <c r="J900" s="133"/>
      <c r="K900" s="133"/>
      <c r="L900" s="134"/>
    </row>
    <row r="901" spans="3:12" x14ac:dyDescent="0.2">
      <c r="C901" s="133"/>
      <c r="D901" s="133"/>
      <c r="E901" s="134"/>
      <c r="F901" s="19"/>
      <c r="G901" s="19"/>
      <c r="H901" s="14"/>
      <c r="J901" s="133"/>
      <c r="K901" s="133"/>
      <c r="L901" s="134"/>
    </row>
    <row r="902" spans="3:12" x14ac:dyDescent="0.2">
      <c r="C902" s="133"/>
      <c r="D902" s="133"/>
      <c r="E902" s="134"/>
      <c r="F902" s="19"/>
      <c r="G902" s="19"/>
      <c r="H902" s="14"/>
      <c r="J902" s="133"/>
      <c r="K902" s="133"/>
      <c r="L902" s="134"/>
    </row>
    <row r="903" spans="3:12" x14ac:dyDescent="0.2">
      <c r="C903" s="133"/>
      <c r="D903" s="133"/>
      <c r="E903" s="134"/>
      <c r="F903" s="19"/>
      <c r="G903" s="19"/>
      <c r="H903" s="14"/>
      <c r="J903" s="133"/>
      <c r="K903" s="133"/>
      <c r="L903" s="134"/>
    </row>
    <row r="904" spans="3:12" x14ac:dyDescent="0.2">
      <c r="C904" s="133"/>
      <c r="D904" s="133"/>
      <c r="E904" s="134"/>
      <c r="F904" s="19"/>
      <c r="G904" s="19"/>
      <c r="H904" s="14"/>
      <c r="J904" s="133"/>
      <c r="K904" s="133"/>
      <c r="L904" s="134"/>
    </row>
    <row r="905" spans="3:12" x14ac:dyDescent="0.2">
      <c r="C905" s="133"/>
      <c r="D905" s="133"/>
      <c r="E905" s="134"/>
      <c r="F905" s="19"/>
      <c r="G905" s="19"/>
      <c r="H905" s="14"/>
      <c r="J905" s="133"/>
      <c r="K905" s="133"/>
      <c r="L905" s="134"/>
    </row>
    <row r="906" spans="3:12" x14ac:dyDescent="0.2">
      <c r="C906" s="133"/>
      <c r="D906" s="133"/>
      <c r="E906" s="134"/>
      <c r="F906" s="19"/>
      <c r="G906" s="19"/>
      <c r="H906" s="14"/>
      <c r="J906" s="133"/>
      <c r="K906" s="133"/>
      <c r="L906" s="134"/>
    </row>
    <row r="907" spans="3:12" x14ac:dyDescent="0.2">
      <c r="C907" s="133"/>
      <c r="D907" s="133"/>
      <c r="E907" s="134"/>
      <c r="F907" s="19"/>
      <c r="G907" s="19"/>
      <c r="H907" s="14"/>
      <c r="J907" s="133"/>
      <c r="K907" s="133"/>
      <c r="L907" s="134"/>
    </row>
    <row r="908" spans="3:12" x14ac:dyDescent="0.2">
      <c r="C908" s="133"/>
      <c r="D908" s="133"/>
      <c r="E908" s="134"/>
      <c r="F908" s="19"/>
      <c r="G908" s="19"/>
      <c r="H908" s="14"/>
      <c r="J908" s="133"/>
      <c r="K908" s="133"/>
      <c r="L908" s="134"/>
    </row>
    <row r="909" spans="3:12" x14ac:dyDescent="0.2">
      <c r="C909" s="133"/>
      <c r="D909" s="133"/>
      <c r="E909" s="134"/>
      <c r="F909" s="19"/>
      <c r="G909" s="19"/>
      <c r="H909" s="14"/>
      <c r="J909" s="133"/>
      <c r="K909" s="133"/>
      <c r="L909" s="134"/>
    </row>
    <row r="910" spans="3:12" x14ac:dyDescent="0.2">
      <c r="C910" s="133"/>
      <c r="D910" s="133"/>
      <c r="E910" s="134"/>
      <c r="F910" s="19"/>
      <c r="G910" s="19"/>
      <c r="H910" s="14"/>
      <c r="J910" s="133"/>
      <c r="K910" s="133"/>
      <c r="L910" s="134"/>
    </row>
    <row r="911" spans="3:12" x14ac:dyDescent="0.2">
      <c r="C911" s="133"/>
      <c r="D911" s="133"/>
      <c r="E911" s="134"/>
      <c r="F911" s="19"/>
      <c r="G911" s="19"/>
      <c r="H911" s="14"/>
      <c r="J911" s="133"/>
      <c r="K911" s="133"/>
      <c r="L911" s="134"/>
    </row>
    <row r="912" spans="3:12" x14ac:dyDescent="0.2">
      <c r="C912" s="133"/>
      <c r="D912" s="133"/>
      <c r="E912" s="134"/>
      <c r="F912" s="19"/>
      <c r="G912" s="19"/>
      <c r="H912" s="14"/>
      <c r="J912" s="133"/>
      <c r="K912" s="133"/>
      <c r="L912" s="134"/>
    </row>
    <row r="913" spans="3:12" x14ac:dyDescent="0.2">
      <c r="C913" s="133"/>
      <c r="D913" s="133"/>
      <c r="E913" s="134"/>
      <c r="F913" s="19"/>
      <c r="G913" s="19"/>
      <c r="H913" s="14"/>
      <c r="J913" s="133"/>
      <c r="K913" s="133"/>
      <c r="L913" s="134"/>
    </row>
    <row r="914" spans="3:12" x14ac:dyDescent="0.2">
      <c r="C914" s="133"/>
      <c r="D914" s="133"/>
      <c r="E914" s="134"/>
      <c r="F914" s="19"/>
      <c r="G914" s="19"/>
      <c r="H914" s="14"/>
      <c r="J914" s="133"/>
      <c r="K914" s="133"/>
      <c r="L914" s="134"/>
    </row>
    <row r="915" spans="3:12" x14ac:dyDescent="0.2">
      <c r="C915" s="133"/>
      <c r="D915" s="133"/>
      <c r="E915" s="134"/>
      <c r="F915" s="19"/>
      <c r="G915" s="19"/>
      <c r="H915" s="14"/>
      <c r="J915" s="133"/>
      <c r="K915" s="133"/>
      <c r="L915" s="134"/>
    </row>
    <row r="916" spans="3:12" x14ac:dyDescent="0.2">
      <c r="C916" s="133"/>
      <c r="D916" s="133"/>
      <c r="E916" s="134"/>
      <c r="F916" s="19"/>
      <c r="G916" s="19"/>
      <c r="H916" s="14"/>
      <c r="J916" s="133"/>
      <c r="K916" s="133"/>
      <c r="L916" s="134"/>
    </row>
    <row r="917" spans="3:12" x14ac:dyDescent="0.2">
      <c r="C917" s="133"/>
      <c r="D917" s="133"/>
      <c r="E917" s="134"/>
      <c r="F917" s="19"/>
      <c r="G917" s="19"/>
      <c r="H917" s="14"/>
      <c r="J917" s="133"/>
      <c r="K917" s="133"/>
      <c r="L917" s="134"/>
    </row>
    <row r="918" spans="3:12" x14ac:dyDescent="0.2">
      <c r="C918" s="133"/>
      <c r="D918" s="133"/>
      <c r="E918" s="134"/>
      <c r="F918" s="19"/>
      <c r="G918" s="19"/>
      <c r="H918" s="14"/>
      <c r="J918" s="133"/>
      <c r="K918" s="133"/>
      <c r="L918" s="134"/>
    </row>
    <row r="919" spans="3:12" x14ac:dyDescent="0.2">
      <c r="C919" s="133"/>
      <c r="D919" s="133"/>
      <c r="E919" s="134"/>
      <c r="F919" s="19"/>
      <c r="G919" s="19"/>
      <c r="H919" s="14"/>
      <c r="J919" s="133"/>
      <c r="K919" s="133"/>
      <c r="L919" s="134"/>
    </row>
    <row r="920" spans="3:12" x14ac:dyDescent="0.2">
      <c r="C920" s="133"/>
      <c r="D920" s="133"/>
      <c r="E920" s="134"/>
      <c r="F920" s="19"/>
      <c r="G920" s="19"/>
      <c r="H920" s="14"/>
      <c r="J920" s="133"/>
      <c r="K920" s="133"/>
      <c r="L920" s="134"/>
    </row>
    <row r="921" spans="3:12" x14ac:dyDescent="0.2">
      <c r="C921" s="133"/>
      <c r="D921" s="133"/>
      <c r="E921" s="134"/>
      <c r="F921" s="19"/>
      <c r="G921" s="19"/>
      <c r="H921" s="14"/>
      <c r="J921" s="133"/>
      <c r="K921" s="133"/>
      <c r="L921" s="134"/>
    </row>
    <row r="922" spans="3:12" x14ac:dyDescent="0.2">
      <c r="C922" s="133"/>
      <c r="D922" s="133"/>
      <c r="E922" s="134"/>
      <c r="F922" s="19"/>
      <c r="G922" s="19"/>
      <c r="H922" s="14"/>
      <c r="J922" s="133"/>
      <c r="K922" s="133"/>
      <c r="L922" s="134"/>
    </row>
    <row r="923" spans="3:12" x14ac:dyDescent="0.2">
      <c r="C923" s="133"/>
      <c r="D923" s="133"/>
      <c r="E923" s="134"/>
      <c r="F923" s="19"/>
      <c r="G923" s="19"/>
      <c r="H923" s="14"/>
      <c r="J923" s="133"/>
      <c r="K923" s="133"/>
      <c r="L923" s="134"/>
    </row>
    <row r="924" spans="3:12" x14ac:dyDescent="0.2">
      <c r="C924" s="133"/>
      <c r="D924" s="133"/>
      <c r="E924" s="134"/>
      <c r="F924" s="19"/>
      <c r="G924" s="19"/>
      <c r="H924" s="14"/>
      <c r="J924" s="133"/>
      <c r="K924" s="133"/>
      <c r="L924" s="134"/>
    </row>
    <row r="925" spans="3:12" x14ac:dyDescent="0.2">
      <c r="C925" s="133"/>
      <c r="D925" s="133"/>
      <c r="E925" s="134"/>
      <c r="F925" s="19"/>
      <c r="G925" s="19"/>
      <c r="H925" s="14"/>
      <c r="J925" s="133"/>
      <c r="K925" s="133"/>
      <c r="L925" s="134"/>
    </row>
    <row r="926" spans="3:12" x14ac:dyDescent="0.2">
      <c r="C926" s="133"/>
      <c r="D926" s="133"/>
      <c r="E926" s="134"/>
      <c r="F926" s="19"/>
      <c r="G926" s="19"/>
      <c r="H926" s="14"/>
      <c r="J926" s="133"/>
      <c r="K926" s="133"/>
      <c r="L926" s="134"/>
    </row>
    <row r="927" spans="3:12" x14ac:dyDescent="0.2">
      <c r="C927" s="133"/>
      <c r="D927" s="133"/>
      <c r="E927" s="134"/>
      <c r="F927" s="19"/>
      <c r="G927" s="19"/>
      <c r="H927" s="14"/>
      <c r="J927" s="133"/>
      <c r="K927" s="133"/>
      <c r="L927" s="134"/>
    </row>
    <row r="928" spans="3:12" x14ac:dyDescent="0.2">
      <c r="C928" s="133"/>
      <c r="D928" s="133"/>
      <c r="E928" s="134"/>
      <c r="F928" s="19"/>
      <c r="G928" s="19"/>
      <c r="H928" s="14"/>
      <c r="J928" s="133"/>
      <c r="K928" s="133"/>
      <c r="L928" s="134"/>
    </row>
    <row r="929" spans="3:12" x14ac:dyDescent="0.2">
      <c r="C929" s="133"/>
      <c r="D929" s="133"/>
      <c r="E929" s="134"/>
      <c r="F929" s="19"/>
      <c r="G929" s="19"/>
      <c r="H929" s="14"/>
      <c r="J929" s="133"/>
      <c r="K929" s="133"/>
      <c r="L929" s="134"/>
    </row>
    <row r="930" spans="3:12" x14ac:dyDescent="0.2">
      <c r="C930" s="133"/>
      <c r="D930" s="133"/>
      <c r="E930" s="134"/>
      <c r="F930" s="19"/>
      <c r="G930" s="19"/>
      <c r="H930" s="14"/>
      <c r="J930" s="133"/>
      <c r="K930" s="133"/>
      <c r="L930" s="134"/>
    </row>
    <row r="931" spans="3:12" x14ac:dyDescent="0.2">
      <c r="C931" s="133"/>
      <c r="D931" s="133"/>
      <c r="E931" s="134"/>
      <c r="F931" s="19"/>
      <c r="G931" s="19"/>
      <c r="H931" s="14"/>
      <c r="J931" s="133"/>
      <c r="K931" s="133"/>
      <c r="L931" s="134"/>
    </row>
    <row r="932" spans="3:12" x14ac:dyDescent="0.2">
      <c r="C932" s="133"/>
      <c r="D932" s="133"/>
      <c r="E932" s="134"/>
      <c r="F932" s="19"/>
      <c r="G932" s="19"/>
      <c r="H932" s="14"/>
      <c r="J932" s="133"/>
      <c r="K932" s="133"/>
      <c r="L932" s="134"/>
    </row>
    <row r="933" spans="3:12" x14ac:dyDescent="0.2">
      <c r="C933" s="133"/>
      <c r="D933" s="133"/>
      <c r="E933" s="134"/>
      <c r="F933" s="19"/>
      <c r="G933" s="19"/>
      <c r="H933" s="14"/>
      <c r="J933" s="133"/>
      <c r="K933" s="133"/>
      <c r="L933" s="134"/>
    </row>
    <row r="934" spans="3:12" x14ac:dyDescent="0.2">
      <c r="C934" s="133"/>
      <c r="D934" s="133"/>
      <c r="E934" s="134"/>
      <c r="F934" s="19"/>
      <c r="G934" s="19"/>
      <c r="H934" s="14"/>
      <c r="J934" s="133"/>
      <c r="K934" s="133"/>
      <c r="L934" s="134"/>
    </row>
    <row r="935" spans="3:12" x14ac:dyDescent="0.2">
      <c r="C935" s="133"/>
      <c r="D935" s="133"/>
      <c r="E935" s="134"/>
      <c r="F935" s="19"/>
      <c r="G935" s="19"/>
      <c r="H935" s="14"/>
      <c r="J935" s="133"/>
      <c r="K935" s="133"/>
      <c r="L935" s="134"/>
    </row>
    <row r="936" spans="3:12" x14ac:dyDescent="0.2">
      <c r="C936" s="133"/>
      <c r="D936" s="133"/>
      <c r="E936" s="134"/>
      <c r="F936" s="19"/>
      <c r="G936" s="19"/>
      <c r="H936" s="14"/>
      <c r="J936" s="133"/>
      <c r="K936" s="133"/>
      <c r="L936" s="134"/>
    </row>
    <row r="937" spans="3:12" x14ac:dyDescent="0.2">
      <c r="C937" s="133"/>
      <c r="D937" s="133"/>
      <c r="E937" s="134"/>
      <c r="F937" s="19"/>
      <c r="G937" s="19"/>
      <c r="H937" s="14"/>
      <c r="J937" s="133"/>
      <c r="K937" s="133"/>
      <c r="L937" s="134"/>
    </row>
    <row r="938" spans="3:12" x14ac:dyDescent="0.2">
      <c r="C938" s="133"/>
      <c r="D938" s="133"/>
      <c r="E938" s="134"/>
      <c r="F938" s="19"/>
      <c r="G938" s="19"/>
      <c r="H938" s="14"/>
      <c r="J938" s="133"/>
      <c r="K938" s="133"/>
      <c r="L938" s="134"/>
    </row>
    <row r="939" spans="3:12" x14ac:dyDescent="0.2">
      <c r="C939" s="133"/>
      <c r="D939" s="133"/>
      <c r="E939" s="134"/>
      <c r="F939" s="19"/>
      <c r="G939" s="19"/>
      <c r="H939" s="14"/>
      <c r="J939" s="133"/>
      <c r="K939" s="133"/>
      <c r="L939" s="134"/>
    </row>
    <row r="940" spans="3:12" x14ac:dyDescent="0.2">
      <c r="C940" s="133"/>
      <c r="D940" s="133"/>
      <c r="E940" s="134"/>
      <c r="F940" s="19"/>
      <c r="G940" s="19"/>
      <c r="H940" s="14"/>
      <c r="J940" s="133"/>
      <c r="K940" s="133"/>
      <c r="L940" s="134"/>
    </row>
    <row r="941" spans="3:12" x14ac:dyDescent="0.2">
      <c r="C941" s="133"/>
      <c r="D941" s="133"/>
      <c r="E941" s="134"/>
      <c r="F941" s="19"/>
      <c r="G941" s="19"/>
      <c r="H941" s="14"/>
      <c r="J941" s="133"/>
      <c r="K941" s="133"/>
      <c r="L941" s="134"/>
    </row>
    <row r="942" spans="3:12" x14ac:dyDescent="0.2">
      <c r="C942" s="133"/>
      <c r="D942" s="133"/>
      <c r="E942" s="134"/>
      <c r="F942" s="19"/>
      <c r="G942" s="19"/>
      <c r="H942" s="14"/>
      <c r="J942" s="133"/>
      <c r="K942" s="133"/>
      <c r="L942" s="134"/>
    </row>
    <row r="943" spans="3:12" x14ac:dyDescent="0.2">
      <c r="C943" s="133"/>
      <c r="D943" s="133"/>
      <c r="E943" s="134"/>
      <c r="F943" s="19"/>
      <c r="G943" s="19"/>
      <c r="H943" s="14"/>
      <c r="J943" s="133"/>
      <c r="K943" s="133"/>
      <c r="L943" s="134"/>
    </row>
    <row r="944" spans="3:12" x14ac:dyDescent="0.2">
      <c r="C944" s="133"/>
      <c r="D944" s="133"/>
      <c r="E944" s="134"/>
      <c r="F944" s="19"/>
      <c r="G944" s="19"/>
      <c r="H944" s="14"/>
      <c r="J944" s="133"/>
      <c r="K944" s="133"/>
      <c r="L944" s="134"/>
    </row>
    <row r="945" spans="2:17" x14ac:dyDescent="0.2">
      <c r="C945" s="133"/>
      <c r="D945" s="133"/>
      <c r="E945" s="134"/>
      <c r="F945" s="19"/>
      <c r="G945" s="19"/>
      <c r="H945" s="14"/>
      <c r="J945" s="133"/>
      <c r="K945" s="133"/>
      <c r="L945" s="134"/>
    </row>
    <row r="946" spans="2:17" x14ac:dyDescent="0.2">
      <c r="C946" s="133"/>
      <c r="D946" s="133"/>
      <c r="E946" s="134"/>
      <c r="F946" s="19"/>
      <c r="G946" s="19"/>
      <c r="H946" s="14"/>
      <c r="J946" s="133"/>
      <c r="K946" s="133"/>
      <c r="L946" s="134"/>
    </row>
    <row r="947" spans="2:17" x14ac:dyDescent="0.2">
      <c r="C947" s="133"/>
      <c r="D947" s="133"/>
      <c r="E947" s="134"/>
      <c r="F947" s="19"/>
      <c r="G947" s="19"/>
      <c r="H947" s="14"/>
      <c r="J947" s="133"/>
      <c r="K947" s="133"/>
      <c r="L947" s="134"/>
    </row>
    <row r="948" spans="2:17" x14ac:dyDescent="0.2">
      <c r="C948" s="133"/>
      <c r="D948" s="133"/>
      <c r="E948" s="134"/>
      <c r="F948" s="19"/>
      <c r="G948" s="19"/>
      <c r="H948" s="14"/>
      <c r="J948" s="133"/>
      <c r="K948" s="133"/>
      <c r="L948" s="134"/>
    </row>
    <row r="949" spans="2:17" x14ac:dyDescent="0.2">
      <c r="C949" s="133"/>
      <c r="D949" s="133"/>
      <c r="E949" s="134"/>
      <c r="F949" s="19"/>
      <c r="G949" s="19"/>
      <c r="H949" s="14"/>
      <c r="J949" s="133"/>
      <c r="K949" s="133"/>
      <c r="L949" s="134"/>
    </row>
    <row r="950" spans="2:17" x14ac:dyDescent="0.2">
      <c r="C950" s="133"/>
      <c r="D950" s="133"/>
      <c r="E950" s="134"/>
      <c r="F950" s="19"/>
      <c r="G950" s="19"/>
      <c r="H950" s="14"/>
      <c r="J950" s="133"/>
      <c r="K950" s="133"/>
      <c r="L950" s="134"/>
    </row>
    <row r="951" spans="2:17" x14ac:dyDescent="0.2">
      <c r="C951" s="133"/>
      <c r="D951" s="133"/>
      <c r="E951" s="134"/>
      <c r="F951" s="19"/>
      <c r="G951" s="19"/>
      <c r="H951" s="14"/>
      <c r="J951" s="133"/>
      <c r="K951" s="133"/>
      <c r="L951" s="134"/>
    </row>
    <row r="952" spans="2:17" x14ac:dyDescent="0.2">
      <c r="C952" s="133"/>
      <c r="D952" s="133"/>
      <c r="E952" s="134"/>
      <c r="F952" s="19"/>
      <c r="G952" s="19"/>
      <c r="H952" s="14"/>
      <c r="J952" s="133"/>
      <c r="K952" s="133"/>
      <c r="L952" s="134"/>
    </row>
    <row r="953" spans="2:17" x14ac:dyDescent="0.2">
      <c r="C953" s="133"/>
      <c r="D953" s="133"/>
      <c r="E953" s="134"/>
      <c r="F953" s="19"/>
      <c r="G953" s="19"/>
      <c r="H953" s="14"/>
      <c r="J953" s="133"/>
      <c r="K953" s="133"/>
      <c r="L953" s="134"/>
    </row>
    <row r="954" spans="2:17" x14ac:dyDescent="0.2">
      <c r="C954" s="133"/>
      <c r="D954" s="133"/>
      <c r="E954" s="134"/>
      <c r="F954" s="19"/>
      <c r="G954" s="19"/>
      <c r="H954" s="14"/>
      <c r="J954" s="133"/>
      <c r="K954" s="133"/>
      <c r="L954" s="134"/>
    </row>
    <row r="955" spans="2:17" x14ac:dyDescent="0.2">
      <c r="C955" s="133"/>
      <c r="D955" s="133"/>
      <c r="E955" s="134"/>
      <c r="F955" s="19"/>
      <c r="G955" s="19"/>
      <c r="H955" s="14"/>
      <c r="J955" s="133"/>
      <c r="K955" s="133"/>
      <c r="L955" s="134"/>
    </row>
    <row r="956" spans="2:17" x14ac:dyDescent="0.2">
      <c r="C956" s="133"/>
      <c r="D956" s="133"/>
      <c r="E956" s="134"/>
      <c r="F956" s="19"/>
      <c r="G956" s="19"/>
      <c r="H956" s="14"/>
      <c r="J956" s="133"/>
      <c r="K956" s="133"/>
      <c r="L956" s="134"/>
    </row>
    <row r="957" spans="2:17" x14ac:dyDescent="0.2">
      <c r="C957" s="133"/>
      <c r="D957" s="133"/>
      <c r="E957" s="134"/>
      <c r="F957" s="19"/>
      <c r="G957" s="19"/>
      <c r="H957" s="14"/>
      <c r="J957" s="133"/>
      <c r="K957" s="133"/>
      <c r="L957" s="134"/>
    </row>
    <row r="958" spans="2:17" x14ac:dyDescent="0.2">
      <c r="C958" s="133"/>
      <c r="D958" s="133"/>
      <c r="E958" s="134"/>
      <c r="F958" s="19"/>
      <c r="G958" s="19"/>
      <c r="H958" s="14"/>
      <c r="J958" s="133"/>
      <c r="K958" s="133"/>
      <c r="L958" s="134"/>
    </row>
    <row r="959" spans="2:17" x14ac:dyDescent="0.2">
      <c r="C959" s="133"/>
      <c r="D959" s="133"/>
      <c r="E959" s="134"/>
      <c r="F959" s="19"/>
      <c r="G959" s="19"/>
      <c r="H959" s="14"/>
      <c r="J959" s="133"/>
      <c r="K959" s="133"/>
      <c r="L959" s="134"/>
    </row>
    <row r="960" spans="2:17" x14ac:dyDescent="0.2"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</row>
    <row r="961" spans="2:17" x14ac:dyDescent="0.2"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</row>
    <row r="962" spans="2:17" x14ac:dyDescent="0.2"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</row>
    <row r="963" spans="2:17" x14ac:dyDescent="0.2"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</row>
    <row r="964" spans="2:17" x14ac:dyDescent="0.2"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</row>
    <row r="965" spans="2:17" x14ac:dyDescent="0.2"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</row>
    <row r="966" spans="2:17" x14ac:dyDescent="0.2"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</row>
    <row r="967" spans="2:17" x14ac:dyDescent="0.2"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</row>
    <row r="968" spans="2:17" x14ac:dyDescent="0.2"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</row>
    <row r="969" spans="2:17" x14ac:dyDescent="0.2"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</row>
    <row r="970" spans="2:17" x14ac:dyDescent="0.2"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</row>
    <row r="971" spans="2:17" x14ac:dyDescent="0.2"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</row>
    <row r="972" spans="2:17" x14ac:dyDescent="0.2"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</row>
    <row r="973" spans="2:17" x14ac:dyDescent="0.2"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</row>
    <row r="974" spans="2:17" x14ac:dyDescent="0.2"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</row>
    <row r="975" spans="2:17" x14ac:dyDescent="0.2">
      <c r="C975" s="115"/>
      <c r="D975" s="115"/>
      <c r="E975" s="104"/>
      <c r="F975" s="19"/>
      <c r="G975" s="19"/>
      <c r="H975" s="14"/>
      <c r="J975" s="115"/>
      <c r="K975" s="115"/>
      <c r="L975" s="104"/>
    </row>
    <row r="976" spans="2:17" x14ac:dyDescent="0.2">
      <c r="C976" s="115"/>
      <c r="D976" s="115"/>
      <c r="E976" s="104"/>
      <c r="F976" s="19"/>
      <c r="G976" s="19"/>
      <c r="H976" s="14"/>
      <c r="J976" s="115"/>
      <c r="K976" s="115"/>
      <c r="L976" s="104"/>
    </row>
    <row r="977" spans="3:12" x14ac:dyDescent="0.2">
      <c r="C977" s="104"/>
      <c r="D977" s="104"/>
      <c r="E977" s="104"/>
      <c r="F977" s="19"/>
      <c r="G977" s="19"/>
      <c r="H977" s="14"/>
      <c r="J977" s="104"/>
      <c r="K977" s="104"/>
      <c r="L977" s="104"/>
    </row>
    <row r="978" spans="3:12" x14ac:dyDescent="0.2">
      <c r="C978" s="104"/>
      <c r="D978" s="104"/>
      <c r="E978" s="104"/>
      <c r="F978" s="19"/>
      <c r="G978" s="19"/>
      <c r="H978" s="14"/>
      <c r="J978" s="104"/>
      <c r="K978" s="104"/>
      <c r="L978" s="104"/>
    </row>
    <row r="979" spans="3:12" x14ac:dyDescent="0.2">
      <c r="C979" s="104"/>
      <c r="D979" s="104"/>
      <c r="E979" s="104"/>
      <c r="F979" s="19"/>
      <c r="G979" s="19"/>
      <c r="H979" s="14"/>
      <c r="J979" s="104"/>
      <c r="K979" s="104"/>
      <c r="L979" s="104"/>
    </row>
    <row r="980" spans="3:12" x14ac:dyDescent="0.2">
      <c r="C980" s="104"/>
      <c r="D980" s="104"/>
      <c r="E980" s="104"/>
      <c r="F980" s="19"/>
      <c r="G980" s="19"/>
      <c r="H980" s="14"/>
      <c r="J980" s="104"/>
      <c r="K980" s="104"/>
      <c r="L980" s="104"/>
    </row>
    <row r="981" spans="3:12" x14ac:dyDescent="0.2">
      <c r="C981" s="104"/>
      <c r="D981" s="104"/>
      <c r="E981" s="104"/>
      <c r="F981" s="19"/>
      <c r="G981" s="19"/>
      <c r="H981" s="14"/>
      <c r="J981" s="104"/>
      <c r="K981" s="104"/>
      <c r="L981" s="104"/>
    </row>
    <row r="982" spans="3:12" x14ac:dyDescent="0.2">
      <c r="C982" s="104"/>
      <c r="D982" s="104"/>
      <c r="E982" s="104"/>
      <c r="F982" s="19"/>
      <c r="G982" s="19"/>
      <c r="H982" s="14"/>
      <c r="J982" s="104"/>
      <c r="K982" s="104"/>
      <c r="L982" s="104"/>
    </row>
    <row r="983" spans="3:12" x14ac:dyDescent="0.2">
      <c r="C983" s="104"/>
      <c r="D983" s="104"/>
      <c r="E983" s="104"/>
      <c r="F983" s="19"/>
      <c r="G983" s="19"/>
      <c r="H983" s="14"/>
      <c r="J983" s="104"/>
      <c r="K983" s="104"/>
      <c r="L983" s="104"/>
    </row>
    <row r="984" spans="3:12" x14ac:dyDescent="0.2">
      <c r="C984" s="104"/>
      <c r="D984" s="104"/>
      <c r="E984" s="104"/>
      <c r="F984" s="19"/>
      <c r="G984" s="19"/>
      <c r="H984" s="14"/>
      <c r="J984" s="104"/>
      <c r="K984" s="104"/>
      <c r="L984" s="104"/>
    </row>
    <row r="985" spans="3:12" x14ac:dyDescent="0.2">
      <c r="C985" s="104"/>
      <c r="D985" s="104"/>
      <c r="E985" s="104"/>
      <c r="F985" s="19"/>
      <c r="G985" s="19"/>
      <c r="H985" s="14"/>
      <c r="J985" s="104"/>
      <c r="K985" s="104"/>
      <c r="L985" s="104"/>
    </row>
    <row r="986" spans="3:12" x14ac:dyDescent="0.2">
      <c r="C986" s="104"/>
      <c r="D986" s="104"/>
      <c r="E986" s="104"/>
      <c r="F986" s="19"/>
      <c r="G986" s="19"/>
      <c r="H986" s="14"/>
      <c r="J986" s="104"/>
      <c r="K986" s="104"/>
      <c r="L986" s="104"/>
    </row>
    <row r="987" spans="3:12" x14ac:dyDescent="0.2">
      <c r="C987" s="104"/>
      <c r="D987" s="104"/>
      <c r="E987" s="104"/>
      <c r="F987" s="19"/>
      <c r="G987" s="19"/>
      <c r="H987" s="14"/>
      <c r="J987" s="104"/>
      <c r="K987" s="104"/>
      <c r="L987" s="104"/>
    </row>
    <row r="988" spans="3:12" x14ac:dyDescent="0.2">
      <c r="C988" s="104"/>
      <c r="D988" s="104"/>
      <c r="E988" s="104"/>
      <c r="F988" s="19"/>
      <c r="G988" s="19"/>
      <c r="H988" s="14"/>
      <c r="J988" s="104"/>
      <c r="K988" s="104"/>
      <c r="L988" s="104"/>
    </row>
    <row r="989" spans="3:12" x14ac:dyDescent="0.2">
      <c r="C989" s="104"/>
      <c r="D989" s="104"/>
      <c r="E989" s="104"/>
      <c r="F989" s="19"/>
      <c r="G989" s="19"/>
      <c r="H989" s="14"/>
      <c r="J989" s="104"/>
      <c r="K989" s="104"/>
      <c r="L989" s="104"/>
    </row>
    <row r="990" spans="3:12" x14ac:dyDescent="0.2">
      <c r="C990" s="104"/>
      <c r="D990" s="104"/>
      <c r="E990" s="104"/>
      <c r="F990" s="19"/>
      <c r="G990" s="19"/>
      <c r="H990" s="14"/>
      <c r="J990" s="104"/>
      <c r="K990" s="104"/>
      <c r="L990" s="104"/>
    </row>
    <row r="991" spans="3:12" x14ac:dyDescent="0.2">
      <c r="C991" s="104"/>
      <c r="D991" s="104"/>
      <c r="E991" s="104"/>
      <c r="F991" s="19"/>
      <c r="G991" s="19"/>
      <c r="H991" s="14"/>
      <c r="J991" s="104"/>
      <c r="K991" s="104"/>
      <c r="L991" s="104"/>
    </row>
    <row r="992" spans="3:12" x14ac:dyDescent="0.2">
      <c r="C992" s="104"/>
      <c r="D992" s="104"/>
      <c r="E992" s="104"/>
      <c r="F992" s="19"/>
      <c r="G992" s="19"/>
      <c r="H992" s="14"/>
      <c r="J992" s="104"/>
      <c r="K992" s="104"/>
      <c r="L992" s="104"/>
    </row>
    <row r="993" spans="3:12" x14ac:dyDescent="0.2">
      <c r="C993" s="104"/>
      <c r="D993" s="104"/>
      <c r="E993" s="104"/>
      <c r="F993" s="19"/>
      <c r="G993" s="19"/>
      <c r="H993" s="14"/>
      <c r="J993" s="104"/>
      <c r="K993" s="104"/>
      <c r="L993" s="104"/>
    </row>
    <row r="994" spans="3:12" x14ac:dyDescent="0.2">
      <c r="C994" s="104"/>
      <c r="D994" s="104"/>
      <c r="E994" s="104"/>
      <c r="F994" s="19"/>
      <c r="G994" s="19"/>
      <c r="H994" s="14"/>
      <c r="J994" s="104"/>
      <c r="K994" s="104"/>
      <c r="L994" s="104"/>
    </row>
    <row r="995" spans="3:12" x14ac:dyDescent="0.2">
      <c r="C995" s="104"/>
      <c r="D995" s="104"/>
      <c r="E995" s="104"/>
      <c r="F995" s="19"/>
      <c r="G995" s="19"/>
      <c r="H995" s="14"/>
      <c r="J995" s="104"/>
      <c r="K995" s="104"/>
      <c r="L995" s="104"/>
    </row>
    <row r="996" spans="3:12" x14ac:dyDescent="0.2">
      <c r="C996" s="104"/>
      <c r="D996" s="104"/>
      <c r="E996" s="104"/>
      <c r="F996" s="19"/>
      <c r="G996" s="19"/>
      <c r="H996" s="14"/>
      <c r="J996" s="104"/>
      <c r="K996" s="104"/>
      <c r="L996" s="104"/>
    </row>
    <row r="997" spans="3:12" x14ac:dyDescent="0.2">
      <c r="C997" s="104"/>
      <c r="D997" s="104"/>
      <c r="E997" s="104"/>
      <c r="F997" s="19"/>
      <c r="G997" s="19"/>
      <c r="H997" s="14"/>
      <c r="J997" s="104"/>
      <c r="K997" s="104"/>
      <c r="L997" s="104"/>
    </row>
    <row r="998" spans="3:12" x14ac:dyDescent="0.2">
      <c r="C998" s="104"/>
      <c r="D998" s="104"/>
      <c r="E998" s="104"/>
      <c r="F998" s="19"/>
      <c r="G998" s="19"/>
      <c r="H998" s="14"/>
      <c r="J998" s="104"/>
      <c r="K998" s="104"/>
      <c r="L998" s="104"/>
    </row>
    <row r="999" spans="3:12" x14ac:dyDescent="0.2">
      <c r="C999" s="104"/>
      <c r="D999" s="104"/>
      <c r="E999" s="104"/>
      <c r="F999" s="19"/>
      <c r="G999" s="19"/>
      <c r="H999" s="14"/>
      <c r="J999" s="104"/>
      <c r="K999" s="104"/>
      <c r="L999" s="104"/>
    </row>
    <row r="1000" spans="3:12" x14ac:dyDescent="0.2">
      <c r="C1000" s="104"/>
      <c r="D1000" s="104"/>
      <c r="E1000" s="104"/>
      <c r="F1000" s="19"/>
      <c r="G1000" s="19"/>
      <c r="H1000" s="14"/>
      <c r="J1000" s="104"/>
      <c r="K1000" s="104"/>
      <c r="L1000" s="104"/>
    </row>
    <row r="1001" spans="3:12" x14ac:dyDescent="0.2">
      <c r="C1001" s="104"/>
      <c r="D1001" s="104"/>
      <c r="E1001" s="104"/>
      <c r="F1001" s="19"/>
      <c r="G1001" s="19"/>
      <c r="H1001" s="14"/>
      <c r="J1001" s="104"/>
      <c r="K1001" s="104"/>
      <c r="L1001" s="104"/>
    </row>
    <row r="1002" spans="3:12" x14ac:dyDescent="0.2">
      <c r="C1002" s="104"/>
      <c r="D1002" s="104"/>
      <c r="E1002" s="104"/>
      <c r="F1002" s="19"/>
      <c r="G1002" s="19"/>
      <c r="H1002" s="14"/>
      <c r="J1002" s="104"/>
      <c r="K1002" s="104"/>
      <c r="L1002" s="104"/>
    </row>
    <row r="1003" spans="3:12" x14ac:dyDescent="0.2">
      <c r="C1003" s="104"/>
      <c r="D1003" s="104"/>
      <c r="E1003" s="104"/>
      <c r="F1003" s="19"/>
      <c r="G1003" s="19"/>
      <c r="H1003" s="14"/>
      <c r="J1003" s="104"/>
      <c r="K1003" s="104"/>
      <c r="L1003" s="104"/>
    </row>
    <row r="1004" spans="3:12" x14ac:dyDescent="0.2">
      <c r="C1004" s="104"/>
      <c r="D1004" s="104"/>
      <c r="E1004" s="104"/>
      <c r="F1004" s="19"/>
      <c r="G1004" s="19"/>
      <c r="H1004" s="14"/>
      <c r="J1004" s="104"/>
      <c r="K1004" s="104"/>
      <c r="L1004" s="104"/>
    </row>
    <row r="1005" spans="3:12" x14ac:dyDescent="0.2">
      <c r="C1005" s="104"/>
      <c r="D1005" s="104"/>
      <c r="E1005" s="104"/>
      <c r="F1005" s="19"/>
      <c r="G1005" s="19"/>
      <c r="H1005" s="14"/>
      <c r="J1005" s="104"/>
      <c r="K1005" s="104"/>
      <c r="L1005" s="104"/>
    </row>
    <row r="1006" spans="3:12" x14ac:dyDescent="0.2">
      <c r="C1006" s="104"/>
      <c r="D1006" s="104"/>
      <c r="E1006" s="104"/>
      <c r="F1006" s="19"/>
      <c r="G1006" s="19"/>
      <c r="H1006" s="14"/>
      <c r="J1006" s="104"/>
      <c r="K1006" s="104"/>
      <c r="L1006" s="104"/>
    </row>
    <row r="1007" spans="3:12" x14ac:dyDescent="0.2">
      <c r="C1007" s="104"/>
      <c r="D1007" s="104"/>
      <c r="E1007" s="104"/>
      <c r="F1007" s="19"/>
      <c r="G1007" s="19"/>
      <c r="H1007" s="14"/>
      <c r="J1007" s="104"/>
      <c r="K1007" s="104"/>
      <c r="L1007" s="104"/>
    </row>
    <row r="1008" spans="3:12" x14ac:dyDescent="0.2">
      <c r="C1008" s="104"/>
      <c r="D1008" s="104"/>
      <c r="E1008" s="104"/>
      <c r="F1008" s="19"/>
      <c r="G1008" s="19"/>
      <c r="H1008" s="14"/>
      <c r="J1008" s="104"/>
      <c r="K1008" s="104"/>
      <c r="L1008" s="104"/>
    </row>
    <row r="1009" spans="3:12" x14ac:dyDescent="0.2">
      <c r="C1009" s="104"/>
      <c r="D1009" s="104"/>
      <c r="E1009" s="104"/>
      <c r="F1009" s="19"/>
      <c r="G1009" s="19"/>
      <c r="H1009" s="14"/>
      <c r="J1009" s="104"/>
      <c r="K1009" s="104"/>
      <c r="L1009" s="104"/>
    </row>
    <row r="1010" spans="3:12" x14ac:dyDescent="0.2">
      <c r="C1010" s="104"/>
      <c r="D1010" s="104"/>
      <c r="E1010" s="104"/>
      <c r="F1010" s="19"/>
      <c r="G1010" s="19"/>
      <c r="H1010" s="14"/>
      <c r="J1010" s="104"/>
      <c r="K1010" s="104"/>
      <c r="L1010" s="104"/>
    </row>
    <row r="1011" spans="3:12" x14ac:dyDescent="0.2">
      <c r="C1011" s="104"/>
      <c r="D1011" s="104"/>
      <c r="E1011" s="104"/>
      <c r="F1011" s="19"/>
      <c r="G1011" s="19"/>
      <c r="H1011" s="14"/>
      <c r="J1011" s="104"/>
      <c r="K1011" s="104"/>
      <c r="L1011" s="104"/>
    </row>
    <row r="1012" spans="3:12" x14ac:dyDescent="0.2">
      <c r="C1012" s="104"/>
      <c r="D1012" s="104"/>
      <c r="E1012" s="104"/>
      <c r="F1012" s="19"/>
      <c r="G1012" s="19"/>
      <c r="H1012" s="14"/>
      <c r="J1012" s="104"/>
      <c r="K1012" s="104"/>
      <c r="L1012" s="104"/>
    </row>
    <row r="1013" spans="3:12" x14ac:dyDescent="0.2">
      <c r="C1013" s="104"/>
      <c r="D1013" s="104"/>
      <c r="E1013" s="104"/>
      <c r="F1013" s="19"/>
      <c r="G1013" s="19"/>
      <c r="H1013" s="14"/>
      <c r="J1013" s="104"/>
      <c r="K1013" s="104"/>
      <c r="L1013" s="104"/>
    </row>
    <row r="1014" spans="3:12" x14ac:dyDescent="0.2">
      <c r="C1014" s="104"/>
      <c r="D1014" s="104"/>
      <c r="E1014" s="104"/>
      <c r="F1014" s="19"/>
      <c r="G1014" s="19"/>
      <c r="H1014" s="14"/>
      <c r="J1014" s="104"/>
      <c r="K1014" s="104"/>
      <c r="L1014" s="104"/>
    </row>
    <row r="1015" spans="3:12" x14ac:dyDescent="0.2">
      <c r="C1015" s="104"/>
      <c r="D1015" s="104"/>
      <c r="E1015" s="104"/>
      <c r="F1015" s="19"/>
      <c r="G1015" s="19"/>
      <c r="H1015" s="14"/>
      <c r="J1015" s="104"/>
      <c r="K1015" s="104"/>
      <c r="L1015" s="104"/>
    </row>
    <row r="1016" spans="3:12" x14ac:dyDescent="0.2">
      <c r="C1016" s="104"/>
      <c r="D1016" s="104"/>
      <c r="E1016" s="104"/>
      <c r="F1016" s="19"/>
      <c r="G1016" s="19"/>
      <c r="H1016" s="14"/>
      <c r="J1016" s="104"/>
      <c r="K1016" s="104"/>
      <c r="L1016" s="104"/>
    </row>
    <row r="1017" spans="3:12" x14ac:dyDescent="0.2">
      <c r="C1017" s="104"/>
      <c r="D1017" s="104"/>
      <c r="E1017" s="104"/>
      <c r="F1017" s="19"/>
      <c r="G1017" s="19"/>
      <c r="H1017" s="14"/>
      <c r="J1017" s="104"/>
      <c r="K1017" s="104"/>
      <c r="L1017" s="104"/>
    </row>
    <row r="1018" spans="3:12" x14ac:dyDescent="0.2">
      <c r="C1018" s="104"/>
      <c r="D1018" s="104"/>
      <c r="E1018" s="104"/>
      <c r="F1018" s="19"/>
      <c r="G1018" s="19"/>
      <c r="H1018" s="14"/>
      <c r="J1018" s="104"/>
      <c r="K1018" s="104"/>
      <c r="L1018" s="104"/>
    </row>
    <row r="1019" spans="3:12" x14ac:dyDescent="0.2">
      <c r="C1019" s="104"/>
      <c r="D1019" s="104"/>
      <c r="E1019" s="104"/>
      <c r="F1019" s="19"/>
      <c r="G1019" s="19"/>
      <c r="H1019" s="14"/>
      <c r="J1019" s="104"/>
      <c r="K1019" s="104"/>
      <c r="L1019" s="104"/>
    </row>
    <row r="1020" spans="3:12" x14ac:dyDescent="0.2">
      <c r="C1020" s="104"/>
      <c r="D1020" s="104"/>
      <c r="E1020" s="104"/>
      <c r="F1020" s="19"/>
      <c r="G1020" s="19"/>
      <c r="H1020" s="14"/>
      <c r="J1020" s="104"/>
      <c r="K1020" s="104"/>
      <c r="L1020" s="104"/>
    </row>
    <row r="1021" spans="3:12" x14ac:dyDescent="0.2">
      <c r="C1021" s="104"/>
      <c r="D1021" s="104"/>
      <c r="E1021" s="104"/>
      <c r="F1021" s="19"/>
      <c r="G1021" s="19"/>
      <c r="H1021" s="14"/>
      <c r="J1021" s="104"/>
      <c r="K1021" s="104"/>
      <c r="L1021" s="104"/>
    </row>
    <row r="1022" spans="3:12" x14ac:dyDescent="0.2">
      <c r="C1022" s="104"/>
      <c r="D1022" s="104"/>
      <c r="E1022" s="104"/>
      <c r="F1022" s="19"/>
      <c r="G1022" s="19"/>
      <c r="H1022" s="14"/>
      <c r="J1022" s="104"/>
      <c r="K1022" s="104"/>
      <c r="L1022" s="104"/>
    </row>
    <row r="1023" spans="3:12" x14ac:dyDescent="0.2">
      <c r="C1023" s="104"/>
      <c r="D1023" s="104"/>
      <c r="E1023" s="104"/>
      <c r="F1023" s="19"/>
      <c r="G1023" s="19"/>
      <c r="H1023" s="14"/>
      <c r="J1023" s="104"/>
      <c r="K1023" s="104"/>
      <c r="L1023" s="104"/>
    </row>
    <row r="1024" spans="3:12" x14ac:dyDescent="0.2">
      <c r="C1024" s="104"/>
      <c r="D1024" s="104"/>
      <c r="E1024" s="104"/>
      <c r="F1024" s="19"/>
      <c r="G1024" s="19"/>
      <c r="H1024" s="14"/>
      <c r="J1024" s="104"/>
      <c r="K1024" s="104"/>
      <c r="L1024" s="104"/>
    </row>
    <row r="1025" spans="3:12" x14ac:dyDescent="0.2">
      <c r="C1025" s="104"/>
      <c r="D1025" s="104"/>
      <c r="E1025" s="104"/>
      <c r="F1025" s="19"/>
      <c r="G1025" s="19"/>
      <c r="H1025" s="14"/>
      <c r="J1025" s="104"/>
      <c r="K1025" s="104"/>
      <c r="L1025" s="104"/>
    </row>
    <row r="1026" spans="3:12" x14ac:dyDescent="0.2">
      <c r="C1026" s="104"/>
      <c r="D1026" s="104"/>
      <c r="E1026" s="104"/>
      <c r="F1026" s="19"/>
      <c r="G1026" s="19"/>
      <c r="H1026" s="14"/>
      <c r="J1026" s="104"/>
      <c r="K1026" s="104"/>
      <c r="L1026" s="104"/>
    </row>
    <row r="1027" spans="3:12" x14ac:dyDescent="0.2">
      <c r="C1027" s="104"/>
      <c r="D1027" s="104"/>
      <c r="E1027" s="104"/>
      <c r="F1027" s="19"/>
      <c r="G1027" s="19"/>
      <c r="H1027" s="14"/>
      <c r="J1027" s="104"/>
      <c r="K1027" s="104"/>
      <c r="L1027" s="104"/>
    </row>
    <row r="1028" spans="3:12" x14ac:dyDescent="0.2">
      <c r="C1028" s="104"/>
      <c r="D1028" s="104"/>
      <c r="E1028" s="104"/>
      <c r="F1028" s="19"/>
      <c r="G1028" s="19"/>
      <c r="H1028" s="14"/>
      <c r="J1028" s="104"/>
      <c r="K1028" s="104"/>
      <c r="L1028" s="104"/>
    </row>
    <row r="1029" spans="3:12" x14ac:dyDescent="0.2">
      <c r="C1029" s="104"/>
      <c r="D1029" s="104"/>
      <c r="E1029" s="104"/>
      <c r="F1029" s="19"/>
      <c r="G1029" s="19"/>
      <c r="H1029" s="14"/>
      <c r="J1029" s="104"/>
      <c r="K1029" s="104"/>
      <c r="L1029" s="104"/>
    </row>
    <row r="1030" spans="3:12" x14ac:dyDescent="0.2">
      <c r="C1030" s="104"/>
      <c r="D1030" s="104"/>
      <c r="E1030" s="104"/>
      <c r="F1030" s="19"/>
      <c r="G1030" s="19"/>
      <c r="H1030" s="14"/>
      <c r="J1030" s="104"/>
      <c r="K1030" s="104"/>
      <c r="L1030" s="104"/>
    </row>
    <row r="1031" spans="3:12" x14ac:dyDescent="0.2">
      <c r="C1031" s="104"/>
      <c r="D1031" s="104"/>
      <c r="E1031" s="104"/>
      <c r="F1031" s="19"/>
      <c r="G1031" s="19"/>
      <c r="H1031" s="14"/>
      <c r="J1031" s="104"/>
      <c r="K1031" s="104"/>
      <c r="L1031" s="104"/>
    </row>
    <row r="1032" spans="3:12" x14ac:dyDescent="0.2">
      <c r="C1032" s="104"/>
      <c r="D1032" s="104"/>
      <c r="E1032" s="104"/>
      <c r="F1032" s="19"/>
      <c r="G1032" s="19"/>
      <c r="H1032" s="14"/>
      <c r="J1032" s="104"/>
      <c r="K1032" s="104"/>
      <c r="L1032" s="104"/>
    </row>
    <row r="1033" spans="3:12" x14ac:dyDescent="0.2">
      <c r="C1033" s="104"/>
      <c r="D1033" s="104"/>
      <c r="E1033" s="104"/>
      <c r="F1033" s="19"/>
      <c r="G1033" s="19"/>
      <c r="H1033" s="14"/>
      <c r="J1033" s="104"/>
      <c r="K1033" s="104"/>
      <c r="L1033" s="104"/>
    </row>
    <row r="1034" spans="3:12" x14ac:dyDescent="0.2">
      <c r="C1034" s="104"/>
      <c r="D1034" s="104"/>
      <c r="E1034" s="104"/>
      <c r="F1034" s="19"/>
      <c r="G1034" s="19"/>
      <c r="H1034" s="14"/>
      <c r="J1034" s="104"/>
      <c r="K1034" s="104"/>
      <c r="L1034" s="104"/>
    </row>
    <row r="1035" spans="3:12" x14ac:dyDescent="0.2">
      <c r="C1035" s="104"/>
      <c r="D1035" s="104"/>
      <c r="E1035" s="104"/>
      <c r="F1035" s="19"/>
      <c r="G1035" s="19"/>
      <c r="H1035" s="14"/>
      <c r="J1035" s="104"/>
      <c r="K1035" s="104"/>
      <c r="L1035" s="104"/>
    </row>
    <row r="1036" spans="3:12" x14ac:dyDescent="0.2">
      <c r="C1036" s="104"/>
      <c r="D1036" s="104"/>
      <c r="E1036" s="104"/>
      <c r="F1036" s="19"/>
      <c r="G1036" s="19"/>
      <c r="H1036" s="14"/>
      <c r="J1036" s="104"/>
      <c r="K1036" s="104"/>
      <c r="L1036" s="104"/>
    </row>
    <row r="1037" spans="3:12" x14ac:dyDescent="0.2">
      <c r="C1037" s="104"/>
      <c r="D1037" s="104"/>
      <c r="E1037" s="104"/>
      <c r="F1037" s="19"/>
      <c r="G1037" s="19"/>
      <c r="H1037" s="14"/>
      <c r="J1037" s="104"/>
      <c r="K1037" s="104"/>
      <c r="L1037" s="104"/>
    </row>
    <row r="1038" spans="3:12" x14ac:dyDescent="0.2">
      <c r="C1038" s="104"/>
      <c r="D1038" s="104"/>
      <c r="E1038" s="104"/>
      <c r="F1038" s="19"/>
      <c r="G1038" s="19"/>
      <c r="H1038" s="14"/>
      <c r="J1038" s="104"/>
      <c r="K1038" s="104"/>
      <c r="L1038" s="104"/>
    </row>
    <row r="1039" spans="3:12" x14ac:dyDescent="0.2">
      <c r="C1039" s="104"/>
      <c r="D1039" s="104"/>
      <c r="E1039" s="104"/>
      <c r="F1039" s="19"/>
      <c r="G1039" s="19"/>
      <c r="H1039" s="14"/>
      <c r="J1039" s="104"/>
      <c r="K1039" s="104"/>
      <c r="L1039" s="104"/>
    </row>
    <row r="1040" spans="3:12" x14ac:dyDescent="0.2">
      <c r="C1040" s="104"/>
      <c r="D1040" s="104"/>
      <c r="E1040" s="104"/>
      <c r="F1040" s="19"/>
      <c r="G1040" s="19"/>
      <c r="H1040" s="14"/>
      <c r="J1040" s="104"/>
      <c r="K1040" s="104"/>
      <c r="L1040" s="104"/>
    </row>
    <row r="1041" spans="3:12" x14ac:dyDescent="0.2">
      <c r="C1041" s="104"/>
      <c r="D1041" s="104"/>
      <c r="E1041" s="104"/>
      <c r="F1041" s="19"/>
      <c r="G1041" s="19"/>
      <c r="H1041" s="14"/>
      <c r="J1041" s="104"/>
      <c r="K1041" s="104"/>
      <c r="L1041" s="104"/>
    </row>
    <row r="1042" spans="3:12" x14ac:dyDescent="0.2">
      <c r="C1042" s="104"/>
      <c r="D1042" s="104"/>
      <c r="E1042" s="104"/>
      <c r="F1042" s="19"/>
      <c r="G1042" s="19"/>
      <c r="H1042" s="14"/>
      <c r="J1042" s="104"/>
      <c r="K1042" s="104"/>
      <c r="L1042" s="104"/>
    </row>
    <row r="1043" spans="3:12" x14ac:dyDescent="0.2">
      <c r="C1043" s="104"/>
      <c r="D1043" s="104"/>
      <c r="E1043" s="104"/>
      <c r="F1043" s="19"/>
      <c r="G1043" s="19"/>
      <c r="H1043" s="14"/>
      <c r="J1043" s="104"/>
      <c r="K1043" s="104"/>
      <c r="L1043" s="104"/>
    </row>
    <row r="1044" spans="3:12" x14ac:dyDescent="0.2">
      <c r="C1044" s="104"/>
      <c r="D1044" s="104"/>
      <c r="E1044" s="104"/>
      <c r="F1044" s="19"/>
      <c r="G1044" s="19"/>
      <c r="H1044" s="14"/>
      <c r="J1044" s="104"/>
      <c r="K1044" s="104"/>
      <c r="L1044" s="104"/>
    </row>
    <row r="1045" spans="3:12" x14ac:dyDescent="0.2">
      <c r="C1045" s="104"/>
      <c r="D1045" s="104"/>
      <c r="E1045" s="104"/>
      <c r="F1045" s="19"/>
      <c r="G1045" s="19"/>
      <c r="H1045" s="14"/>
      <c r="J1045" s="104"/>
      <c r="K1045" s="104"/>
      <c r="L1045" s="104"/>
    </row>
    <row r="1046" spans="3:12" x14ac:dyDescent="0.2">
      <c r="C1046" s="104"/>
      <c r="D1046" s="104"/>
      <c r="E1046" s="104"/>
      <c r="F1046" s="19"/>
      <c r="G1046" s="19"/>
      <c r="H1046" s="14"/>
      <c r="J1046" s="104"/>
      <c r="K1046" s="104"/>
      <c r="L1046" s="104"/>
    </row>
    <row r="1047" spans="3:12" x14ac:dyDescent="0.2">
      <c r="C1047" s="104"/>
      <c r="D1047" s="104"/>
      <c r="E1047" s="104"/>
      <c r="F1047" s="19"/>
      <c r="G1047" s="19"/>
      <c r="H1047" s="14"/>
      <c r="J1047" s="104"/>
      <c r="K1047" s="104"/>
      <c r="L1047" s="104"/>
    </row>
    <row r="1048" spans="3:12" x14ac:dyDescent="0.2">
      <c r="C1048" s="104"/>
      <c r="D1048" s="104"/>
      <c r="E1048" s="104"/>
      <c r="F1048" s="19"/>
      <c r="G1048" s="19"/>
      <c r="H1048" s="14"/>
      <c r="J1048" s="104"/>
      <c r="K1048" s="104"/>
      <c r="L1048" s="104"/>
    </row>
    <row r="1049" spans="3:12" x14ac:dyDescent="0.2">
      <c r="C1049" s="104"/>
      <c r="D1049" s="104"/>
      <c r="E1049" s="104"/>
      <c r="F1049" s="19"/>
      <c r="G1049" s="19"/>
      <c r="H1049" s="14"/>
      <c r="J1049" s="104"/>
      <c r="K1049" s="104"/>
      <c r="L1049" s="104"/>
    </row>
    <row r="1050" spans="3:12" x14ac:dyDescent="0.2">
      <c r="C1050" s="104"/>
      <c r="D1050" s="104"/>
      <c r="E1050" s="104"/>
      <c r="F1050" s="19"/>
      <c r="G1050" s="19"/>
      <c r="H1050" s="14"/>
      <c r="J1050" s="104"/>
      <c r="K1050" s="104"/>
      <c r="L1050" s="104"/>
    </row>
    <row r="1051" spans="3:12" x14ac:dyDescent="0.2">
      <c r="C1051" s="104"/>
      <c r="D1051" s="104"/>
      <c r="E1051" s="104"/>
      <c r="F1051" s="19"/>
      <c r="G1051" s="19"/>
      <c r="H1051" s="14"/>
      <c r="J1051" s="104"/>
      <c r="K1051" s="104"/>
      <c r="L1051" s="104"/>
    </row>
    <row r="1052" spans="3:12" x14ac:dyDescent="0.2">
      <c r="C1052" s="104"/>
      <c r="D1052" s="104"/>
      <c r="E1052" s="104"/>
      <c r="F1052" s="19"/>
      <c r="G1052" s="19"/>
      <c r="H1052" s="14"/>
      <c r="J1052" s="104"/>
      <c r="K1052" s="104"/>
      <c r="L1052" s="104"/>
    </row>
    <row r="1053" spans="3:12" x14ac:dyDescent="0.2">
      <c r="C1053" s="104"/>
      <c r="D1053" s="104"/>
      <c r="E1053" s="104"/>
      <c r="F1053" s="19"/>
      <c r="G1053" s="19"/>
      <c r="H1053" s="14"/>
      <c r="J1053" s="104"/>
      <c r="K1053" s="104"/>
      <c r="L1053" s="104"/>
    </row>
    <row r="1054" spans="3:12" x14ac:dyDescent="0.2">
      <c r="C1054" s="104"/>
      <c r="D1054" s="104"/>
      <c r="E1054" s="104"/>
      <c r="F1054" s="19"/>
      <c r="G1054" s="19"/>
      <c r="H1054" s="14"/>
      <c r="J1054" s="104"/>
      <c r="K1054" s="104"/>
      <c r="L1054" s="104"/>
    </row>
    <row r="1055" spans="3:12" x14ac:dyDescent="0.2">
      <c r="C1055" s="104"/>
      <c r="D1055" s="104"/>
      <c r="E1055" s="104"/>
      <c r="F1055" s="19"/>
      <c r="G1055" s="19"/>
      <c r="H1055" s="14"/>
      <c r="J1055" s="104"/>
      <c r="K1055" s="104"/>
      <c r="L1055" s="104"/>
    </row>
    <row r="1056" spans="3:12" x14ac:dyDescent="0.2">
      <c r="C1056" s="104"/>
      <c r="D1056" s="104"/>
      <c r="E1056" s="104"/>
      <c r="F1056" s="19"/>
      <c r="G1056" s="19"/>
      <c r="H1056" s="14"/>
      <c r="J1056" s="104"/>
      <c r="K1056" s="104"/>
      <c r="L1056" s="104"/>
    </row>
    <row r="1057" spans="3:12" x14ac:dyDescent="0.2">
      <c r="C1057" s="104"/>
      <c r="D1057" s="104"/>
      <c r="E1057" s="104"/>
      <c r="F1057" s="19"/>
      <c r="G1057" s="19"/>
      <c r="H1057" s="14"/>
      <c r="J1057" s="104"/>
      <c r="K1057" s="104"/>
      <c r="L1057" s="104"/>
    </row>
    <row r="1058" spans="3:12" x14ac:dyDescent="0.2">
      <c r="C1058" s="104"/>
      <c r="D1058" s="104"/>
      <c r="E1058" s="104"/>
      <c r="F1058" s="19"/>
      <c r="G1058" s="19"/>
      <c r="H1058" s="14"/>
      <c r="J1058" s="104"/>
      <c r="K1058" s="104"/>
      <c r="L1058" s="104"/>
    </row>
    <row r="1059" spans="3:12" x14ac:dyDescent="0.2">
      <c r="C1059" s="104"/>
      <c r="D1059" s="104"/>
      <c r="E1059" s="104"/>
      <c r="F1059" s="19"/>
      <c r="G1059" s="19"/>
      <c r="H1059" s="14"/>
      <c r="J1059" s="104"/>
      <c r="K1059" s="104"/>
      <c r="L1059" s="104"/>
    </row>
    <row r="1060" spans="3:12" x14ac:dyDescent="0.2">
      <c r="C1060" s="104"/>
      <c r="D1060" s="104"/>
      <c r="E1060" s="104"/>
      <c r="F1060" s="19"/>
      <c r="G1060" s="19"/>
      <c r="H1060" s="14"/>
      <c r="J1060" s="104"/>
      <c r="K1060" s="104"/>
      <c r="L1060" s="104"/>
    </row>
    <row r="1061" spans="3:12" x14ac:dyDescent="0.2">
      <c r="C1061" s="104"/>
      <c r="D1061" s="104"/>
      <c r="E1061" s="104"/>
      <c r="F1061" s="19"/>
      <c r="G1061" s="19"/>
      <c r="H1061" s="14"/>
      <c r="J1061" s="104"/>
      <c r="K1061" s="104"/>
      <c r="L1061" s="104"/>
    </row>
    <row r="1062" spans="3:12" x14ac:dyDescent="0.2">
      <c r="C1062" s="104"/>
      <c r="D1062" s="104"/>
      <c r="E1062" s="104"/>
      <c r="F1062" s="19"/>
      <c r="G1062" s="19"/>
      <c r="H1062" s="14"/>
      <c r="J1062" s="104"/>
      <c r="K1062" s="104"/>
      <c r="L1062" s="104"/>
    </row>
    <row r="1063" spans="3:12" x14ac:dyDescent="0.2">
      <c r="C1063" s="104"/>
      <c r="D1063" s="104"/>
      <c r="E1063" s="104"/>
      <c r="F1063" s="19"/>
      <c r="G1063" s="19"/>
      <c r="H1063" s="14"/>
      <c r="J1063" s="104"/>
      <c r="K1063" s="104"/>
      <c r="L1063" s="104"/>
    </row>
    <row r="1064" spans="3:12" x14ac:dyDescent="0.2">
      <c r="C1064" s="104"/>
      <c r="D1064" s="104"/>
      <c r="E1064" s="104"/>
      <c r="F1064" s="19"/>
      <c r="G1064" s="19"/>
      <c r="H1064" s="14"/>
      <c r="J1064" s="104"/>
      <c r="K1064" s="104"/>
      <c r="L1064" s="104"/>
    </row>
    <row r="1065" spans="3:12" x14ac:dyDescent="0.2">
      <c r="C1065" s="104"/>
      <c r="D1065" s="104"/>
      <c r="E1065" s="104"/>
      <c r="F1065" s="19"/>
      <c r="G1065" s="19"/>
      <c r="H1065" s="14"/>
      <c r="J1065" s="104"/>
      <c r="K1065" s="104"/>
      <c r="L1065" s="104"/>
    </row>
    <row r="1066" spans="3:12" x14ac:dyDescent="0.2">
      <c r="C1066" s="104"/>
      <c r="D1066" s="104"/>
      <c r="E1066" s="104"/>
      <c r="F1066" s="19"/>
      <c r="G1066" s="19"/>
      <c r="H1066" s="14"/>
      <c r="J1066" s="104"/>
      <c r="K1066" s="104"/>
      <c r="L1066" s="104"/>
    </row>
    <row r="1067" spans="3:12" x14ac:dyDescent="0.2">
      <c r="C1067" s="104"/>
      <c r="D1067" s="104"/>
      <c r="E1067" s="104"/>
      <c r="F1067" s="19"/>
      <c r="G1067" s="19"/>
      <c r="H1067" s="14"/>
      <c r="J1067" s="104"/>
      <c r="K1067" s="104"/>
      <c r="L1067" s="104"/>
    </row>
    <row r="1068" spans="3:12" x14ac:dyDescent="0.2">
      <c r="C1068" s="104"/>
      <c r="D1068" s="104"/>
      <c r="E1068" s="104"/>
      <c r="F1068" s="19"/>
      <c r="G1068" s="19"/>
      <c r="H1068" s="14"/>
      <c r="J1068" s="104"/>
      <c r="K1068" s="104"/>
      <c r="L1068" s="104"/>
    </row>
    <row r="1069" spans="3:12" x14ac:dyDescent="0.2">
      <c r="C1069" s="104"/>
      <c r="D1069" s="104"/>
      <c r="E1069" s="104"/>
      <c r="F1069" s="19"/>
      <c r="G1069" s="19"/>
      <c r="H1069" s="14"/>
      <c r="J1069" s="104"/>
      <c r="K1069" s="104"/>
      <c r="L1069" s="104"/>
    </row>
    <row r="1070" spans="3:12" x14ac:dyDescent="0.2">
      <c r="C1070" s="104"/>
      <c r="D1070" s="104"/>
      <c r="E1070" s="104"/>
      <c r="F1070" s="19"/>
      <c r="G1070" s="19"/>
      <c r="H1070" s="14"/>
      <c r="J1070" s="104"/>
      <c r="K1070" s="104"/>
      <c r="L1070" s="104"/>
    </row>
    <row r="1071" spans="3:12" x14ac:dyDescent="0.2">
      <c r="C1071" s="104"/>
      <c r="D1071" s="104"/>
      <c r="E1071" s="104"/>
      <c r="F1071" s="19"/>
      <c r="G1071" s="19"/>
      <c r="H1071" s="14"/>
      <c r="J1071" s="104"/>
      <c r="K1071" s="104"/>
      <c r="L1071" s="104"/>
    </row>
    <row r="1072" spans="3:12" x14ac:dyDescent="0.2">
      <c r="C1072" s="104"/>
      <c r="D1072" s="104"/>
      <c r="E1072" s="104"/>
      <c r="F1072" s="19"/>
      <c r="G1072" s="19"/>
      <c r="H1072" s="14"/>
      <c r="J1072" s="104"/>
      <c r="K1072" s="104"/>
      <c r="L1072" s="104"/>
    </row>
  </sheetData>
  <autoFilter ref="A6:Q277"/>
  <sortState ref="A7:Q276">
    <sortCondition descending="1" ref="C7:C276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7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H20" sqref="H20"/>
    </sheetView>
  </sheetViews>
  <sheetFormatPr defaultRowHeight="12.75" x14ac:dyDescent="0.2"/>
  <cols>
    <col min="1" max="1" width="56.42578125" style="138" customWidth="1"/>
    <col min="2" max="2" width="13.5703125" style="138" customWidth="1"/>
    <col min="3" max="5" width="11.42578125" style="82" customWidth="1"/>
    <col min="6" max="6" width="11.42578125" style="138" customWidth="1"/>
    <col min="7" max="7" width="11.42578125" style="139" customWidth="1"/>
    <col min="8" max="8" width="11.42578125" style="140" customWidth="1"/>
    <col min="9" max="251" width="9.140625" style="136"/>
    <col min="252" max="252" width="56.42578125" style="136" customWidth="1"/>
    <col min="253" max="253" width="13.5703125" style="136" customWidth="1"/>
    <col min="254" max="259" width="11.42578125" style="136" customWidth="1"/>
    <col min="260" max="507" width="9.140625" style="136"/>
    <col min="508" max="508" width="56.42578125" style="136" customWidth="1"/>
    <col min="509" max="509" width="13.5703125" style="136" customWidth="1"/>
    <col min="510" max="515" width="11.42578125" style="136" customWidth="1"/>
    <col min="516" max="763" width="9.140625" style="136"/>
    <col min="764" max="764" width="56.42578125" style="136" customWidth="1"/>
    <col min="765" max="765" width="13.5703125" style="136" customWidth="1"/>
    <col min="766" max="771" width="11.42578125" style="136" customWidth="1"/>
    <col min="772" max="1019" width="9.140625" style="136"/>
    <col min="1020" max="1020" width="56.42578125" style="136" customWidth="1"/>
    <col min="1021" max="1021" width="13.5703125" style="136" customWidth="1"/>
    <col min="1022" max="1027" width="11.42578125" style="136" customWidth="1"/>
    <col min="1028" max="1275" width="9.140625" style="136"/>
    <col min="1276" max="1276" width="56.42578125" style="136" customWidth="1"/>
    <col min="1277" max="1277" width="13.5703125" style="136" customWidth="1"/>
    <col min="1278" max="1283" width="11.42578125" style="136" customWidth="1"/>
    <col min="1284" max="1531" width="9.140625" style="136"/>
    <col min="1532" max="1532" width="56.42578125" style="136" customWidth="1"/>
    <col min="1533" max="1533" width="13.5703125" style="136" customWidth="1"/>
    <col min="1534" max="1539" width="11.42578125" style="136" customWidth="1"/>
    <col min="1540" max="1787" width="9.140625" style="136"/>
    <col min="1788" max="1788" width="56.42578125" style="136" customWidth="1"/>
    <col min="1789" max="1789" width="13.5703125" style="136" customWidth="1"/>
    <col min="1790" max="1795" width="11.42578125" style="136" customWidth="1"/>
    <col min="1796" max="2043" width="9.140625" style="136"/>
    <col min="2044" max="2044" width="56.42578125" style="136" customWidth="1"/>
    <col min="2045" max="2045" width="13.5703125" style="136" customWidth="1"/>
    <col min="2046" max="2051" width="11.42578125" style="136" customWidth="1"/>
    <col min="2052" max="2299" width="9.140625" style="136"/>
    <col min="2300" max="2300" width="56.42578125" style="136" customWidth="1"/>
    <col min="2301" max="2301" width="13.5703125" style="136" customWidth="1"/>
    <col min="2302" max="2307" width="11.42578125" style="136" customWidth="1"/>
    <col min="2308" max="2555" width="9.140625" style="136"/>
    <col min="2556" max="2556" width="56.42578125" style="136" customWidth="1"/>
    <col min="2557" max="2557" width="13.5703125" style="136" customWidth="1"/>
    <col min="2558" max="2563" width="11.42578125" style="136" customWidth="1"/>
    <col min="2564" max="2811" width="9.140625" style="136"/>
    <col min="2812" max="2812" width="56.42578125" style="136" customWidth="1"/>
    <col min="2813" max="2813" width="13.5703125" style="136" customWidth="1"/>
    <col min="2814" max="2819" width="11.42578125" style="136" customWidth="1"/>
    <col min="2820" max="3067" width="9.140625" style="136"/>
    <col min="3068" max="3068" width="56.42578125" style="136" customWidth="1"/>
    <col min="3069" max="3069" width="13.5703125" style="136" customWidth="1"/>
    <col min="3070" max="3075" width="11.42578125" style="136" customWidth="1"/>
    <col min="3076" max="3323" width="9.140625" style="136"/>
    <col min="3324" max="3324" width="56.42578125" style="136" customWidth="1"/>
    <col min="3325" max="3325" width="13.5703125" style="136" customWidth="1"/>
    <col min="3326" max="3331" width="11.42578125" style="136" customWidth="1"/>
    <col min="3332" max="3579" width="9.140625" style="136"/>
    <col min="3580" max="3580" width="56.42578125" style="136" customWidth="1"/>
    <col min="3581" max="3581" width="13.5703125" style="136" customWidth="1"/>
    <col min="3582" max="3587" width="11.42578125" style="136" customWidth="1"/>
    <col min="3588" max="3835" width="9.140625" style="136"/>
    <col min="3836" max="3836" width="56.42578125" style="136" customWidth="1"/>
    <col min="3837" max="3837" width="13.5703125" style="136" customWidth="1"/>
    <col min="3838" max="3843" width="11.42578125" style="136" customWidth="1"/>
    <col min="3844" max="4091" width="9.140625" style="136"/>
    <col min="4092" max="4092" width="56.42578125" style="136" customWidth="1"/>
    <col min="4093" max="4093" width="13.5703125" style="136" customWidth="1"/>
    <col min="4094" max="4099" width="11.42578125" style="136" customWidth="1"/>
    <col min="4100" max="4347" width="9.140625" style="136"/>
    <col min="4348" max="4348" width="56.42578125" style="136" customWidth="1"/>
    <col min="4349" max="4349" width="13.5703125" style="136" customWidth="1"/>
    <col min="4350" max="4355" width="11.42578125" style="136" customWidth="1"/>
    <col min="4356" max="4603" width="9.140625" style="136"/>
    <col min="4604" max="4604" width="56.42578125" style="136" customWidth="1"/>
    <col min="4605" max="4605" width="13.5703125" style="136" customWidth="1"/>
    <col min="4606" max="4611" width="11.42578125" style="136" customWidth="1"/>
    <col min="4612" max="4859" width="9.140625" style="136"/>
    <col min="4860" max="4860" width="56.42578125" style="136" customWidth="1"/>
    <col min="4861" max="4861" width="13.5703125" style="136" customWidth="1"/>
    <col min="4862" max="4867" width="11.42578125" style="136" customWidth="1"/>
    <col min="4868" max="5115" width="9.140625" style="136"/>
    <col min="5116" max="5116" width="56.42578125" style="136" customWidth="1"/>
    <col min="5117" max="5117" width="13.5703125" style="136" customWidth="1"/>
    <col min="5118" max="5123" width="11.42578125" style="136" customWidth="1"/>
    <col min="5124" max="5371" width="9.140625" style="136"/>
    <col min="5372" max="5372" width="56.42578125" style="136" customWidth="1"/>
    <col min="5373" max="5373" width="13.5703125" style="136" customWidth="1"/>
    <col min="5374" max="5379" width="11.42578125" style="136" customWidth="1"/>
    <col min="5380" max="5627" width="9.140625" style="136"/>
    <col min="5628" max="5628" width="56.42578125" style="136" customWidth="1"/>
    <col min="5629" max="5629" width="13.5703125" style="136" customWidth="1"/>
    <col min="5630" max="5635" width="11.42578125" style="136" customWidth="1"/>
    <col min="5636" max="5883" width="9.140625" style="136"/>
    <col min="5884" max="5884" width="56.42578125" style="136" customWidth="1"/>
    <col min="5885" max="5885" width="13.5703125" style="136" customWidth="1"/>
    <col min="5886" max="5891" width="11.42578125" style="136" customWidth="1"/>
    <col min="5892" max="6139" width="9.140625" style="136"/>
    <col min="6140" max="6140" width="56.42578125" style="136" customWidth="1"/>
    <col min="6141" max="6141" width="13.5703125" style="136" customWidth="1"/>
    <col min="6142" max="6147" width="11.42578125" style="136" customWidth="1"/>
    <col min="6148" max="6395" width="9.140625" style="136"/>
    <col min="6396" max="6396" width="56.42578125" style="136" customWidth="1"/>
    <col min="6397" max="6397" width="13.5703125" style="136" customWidth="1"/>
    <col min="6398" max="6403" width="11.42578125" style="136" customWidth="1"/>
    <col min="6404" max="6651" width="9.140625" style="136"/>
    <col min="6652" max="6652" width="56.42578125" style="136" customWidth="1"/>
    <col min="6653" max="6653" width="13.5703125" style="136" customWidth="1"/>
    <col min="6654" max="6659" width="11.42578125" style="136" customWidth="1"/>
    <col min="6660" max="6907" width="9.140625" style="136"/>
    <col min="6908" max="6908" width="56.42578125" style="136" customWidth="1"/>
    <col min="6909" max="6909" width="13.5703125" style="136" customWidth="1"/>
    <col min="6910" max="6915" width="11.42578125" style="136" customWidth="1"/>
    <col min="6916" max="7163" width="9.140625" style="136"/>
    <col min="7164" max="7164" width="56.42578125" style="136" customWidth="1"/>
    <col min="7165" max="7165" width="13.5703125" style="136" customWidth="1"/>
    <col min="7166" max="7171" width="11.42578125" style="136" customWidth="1"/>
    <col min="7172" max="7419" width="9.140625" style="136"/>
    <col min="7420" max="7420" width="56.42578125" style="136" customWidth="1"/>
    <col min="7421" max="7421" width="13.5703125" style="136" customWidth="1"/>
    <col min="7422" max="7427" width="11.42578125" style="136" customWidth="1"/>
    <col min="7428" max="7675" width="9.140625" style="136"/>
    <col min="7676" max="7676" width="56.42578125" style="136" customWidth="1"/>
    <col min="7677" max="7677" width="13.5703125" style="136" customWidth="1"/>
    <col min="7678" max="7683" width="11.42578125" style="136" customWidth="1"/>
    <col min="7684" max="7931" width="9.140625" style="136"/>
    <col min="7932" max="7932" width="56.42578125" style="136" customWidth="1"/>
    <col min="7933" max="7933" width="13.5703125" style="136" customWidth="1"/>
    <col min="7934" max="7939" width="11.42578125" style="136" customWidth="1"/>
    <col min="7940" max="8187" width="9.140625" style="136"/>
    <col min="8188" max="8188" width="56.42578125" style="136" customWidth="1"/>
    <col min="8189" max="8189" width="13.5703125" style="136" customWidth="1"/>
    <col min="8190" max="8195" width="11.42578125" style="136" customWidth="1"/>
    <col min="8196" max="8443" width="9.140625" style="136"/>
    <col min="8444" max="8444" width="56.42578125" style="136" customWidth="1"/>
    <col min="8445" max="8445" width="13.5703125" style="136" customWidth="1"/>
    <col min="8446" max="8451" width="11.42578125" style="136" customWidth="1"/>
    <col min="8452" max="8699" width="9.140625" style="136"/>
    <col min="8700" max="8700" width="56.42578125" style="136" customWidth="1"/>
    <col min="8701" max="8701" width="13.5703125" style="136" customWidth="1"/>
    <col min="8702" max="8707" width="11.42578125" style="136" customWidth="1"/>
    <col min="8708" max="8955" width="9.140625" style="136"/>
    <col min="8956" max="8956" width="56.42578125" style="136" customWidth="1"/>
    <col min="8957" max="8957" width="13.5703125" style="136" customWidth="1"/>
    <col min="8958" max="8963" width="11.42578125" style="136" customWidth="1"/>
    <col min="8964" max="9211" width="9.140625" style="136"/>
    <col min="9212" max="9212" width="56.42578125" style="136" customWidth="1"/>
    <col min="9213" max="9213" width="13.5703125" style="136" customWidth="1"/>
    <col min="9214" max="9219" width="11.42578125" style="136" customWidth="1"/>
    <col min="9220" max="9467" width="9.140625" style="136"/>
    <col min="9468" max="9468" width="56.42578125" style="136" customWidth="1"/>
    <col min="9469" max="9469" width="13.5703125" style="136" customWidth="1"/>
    <col min="9470" max="9475" width="11.42578125" style="136" customWidth="1"/>
    <col min="9476" max="9723" width="9.140625" style="136"/>
    <col min="9724" max="9724" width="56.42578125" style="136" customWidth="1"/>
    <col min="9725" max="9725" width="13.5703125" style="136" customWidth="1"/>
    <col min="9726" max="9731" width="11.42578125" style="136" customWidth="1"/>
    <col min="9732" max="9979" width="9.140625" style="136"/>
    <col min="9980" max="9980" width="56.42578125" style="136" customWidth="1"/>
    <col min="9981" max="9981" width="13.5703125" style="136" customWidth="1"/>
    <col min="9982" max="9987" width="11.42578125" style="136" customWidth="1"/>
    <col min="9988" max="10235" width="9.140625" style="136"/>
    <col min="10236" max="10236" width="56.42578125" style="136" customWidth="1"/>
    <col min="10237" max="10237" width="13.5703125" style="136" customWidth="1"/>
    <col min="10238" max="10243" width="11.42578125" style="136" customWidth="1"/>
    <col min="10244" max="10491" width="9.140625" style="136"/>
    <col min="10492" max="10492" width="56.42578125" style="136" customWidth="1"/>
    <col min="10493" max="10493" width="13.5703125" style="136" customWidth="1"/>
    <col min="10494" max="10499" width="11.42578125" style="136" customWidth="1"/>
    <col min="10500" max="10747" width="9.140625" style="136"/>
    <col min="10748" max="10748" width="56.42578125" style="136" customWidth="1"/>
    <col min="10749" max="10749" width="13.5703125" style="136" customWidth="1"/>
    <col min="10750" max="10755" width="11.42578125" style="136" customWidth="1"/>
    <col min="10756" max="11003" width="9.140625" style="136"/>
    <col min="11004" max="11004" width="56.42578125" style="136" customWidth="1"/>
    <col min="11005" max="11005" width="13.5703125" style="136" customWidth="1"/>
    <col min="11006" max="11011" width="11.42578125" style="136" customWidth="1"/>
    <col min="11012" max="11259" width="9.140625" style="136"/>
    <col min="11260" max="11260" width="56.42578125" style="136" customWidth="1"/>
    <col min="11261" max="11261" width="13.5703125" style="136" customWidth="1"/>
    <col min="11262" max="11267" width="11.42578125" style="136" customWidth="1"/>
    <col min="11268" max="11515" width="9.140625" style="136"/>
    <col min="11516" max="11516" width="56.42578125" style="136" customWidth="1"/>
    <col min="11517" max="11517" width="13.5703125" style="136" customWidth="1"/>
    <col min="11518" max="11523" width="11.42578125" style="136" customWidth="1"/>
    <col min="11524" max="11771" width="9.140625" style="136"/>
    <col min="11772" max="11772" width="56.42578125" style="136" customWidth="1"/>
    <col min="11773" max="11773" width="13.5703125" style="136" customWidth="1"/>
    <col min="11774" max="11779" width="11.42578125" style="136" customWidth="1"/>
    <col min="11780" max="12027" width="9.140625" style="136"/>
    <col min="12028" max="12028" width="56.42578125" style="136" customWidth="1"/>
    <col min="12029" max="12029" width="13.5703125" style="136" customWidth="1"/>
    <col min="12030" max="12035" width="11.42578125" style="136" customWidth="1"/>
    <col min="12036" max="12283" width="9.140625" style="136"/>
    <col min="12284" max="12284" width="56.42578125" style="136" customWidth="1"/>
    <col min="12285" max="12285" width="13.5703125" style="136" customWidth="1"/>
    <col min="12286" max="12291" width="11.42578125" style="136" customWidth="1"/>
    <col min="12292" max="12539" width="9.140625" style="136"/>
    <col min="12540" max="12540" width="56.42578125" style="136" customWidth="1"/>
    <col min="12541" max="12541" width="13.5703125" style="136" customWidth="1"/>
    <col min="12542" max="12547" width="11.42578125" style="136" customWidth="1"/>
    <col min="12548" max="12795" width="9.140625" style="136"/>
    <col min="12796" max="12796" width="56.42578125" style="136" customWidth="1"/>
    <col min="12797" max="12797" width="13.5703125" style="136" customWidth="1"/>
    <col min="12798" max="12803" width="11.42578125" style="136" customWidth="1"/>
    <col min="12804" max="13051" width="9.140625" style="136"/>
    <col min="13052" max="13052" width="56.42578125" style="136" customWidth="1"/>
    <col min="13053" max="13053" width="13.5703125" style="136" customWidth="1"/>
    <col min="13054" max="13059" width="11.42578125" style="136" customWidth="1"/>
    <col min="13060" max="13307" width="9.140625" style="136"/>
    <col min="13308" max="13308" width="56.42578125" style="136" customWidth="1"/>
    <col min="13309" max="13309" width="13.5703125" style="136" customWidth="1"/>
    <col min="13310" max="13315" width="11.42578125" style="136" customWidth="1"/>
    <col min="13316" max="13563" width="9.140625" style="136"/>
    <col min="13564" max="13564" width="56.42578125" style="136" customWidth="1"/>
    <col min="13565" max="13565" width="13.5703125" style="136" customWidth="1"/>
    <col min="13566" max="13571" width="11.42578125" style="136" customWidth="1"/>
    <col min="13572" max="13819" width="9.140625" style="136"/>
    <col min="13820" max="13820" width="56.42578125" style="136" customWidth="1"/>
    <col min="13821" max="13821" width="13.5703125" style="136" customWidth="1"/>
    <col min="13822" max="13827" width="11.42578125" style="136" customWidth="1"/>
    <col min="13828" max="14075" width="9.140625" style="136"/>
    <col min="14076" max="14076" width="56.42578125" style="136" customWidth="1"/>
    <col min="14077" max="14077" width="13.5703125" style="136" customWidth="1"/>
    <col min="14078" max="14083" width="11.42578125" style="136" customWidth="1"/>
    <col min="14084" max="14331" width="9.140625" style="136"/>
    <col min="14332" max="14332" width="56.42578125" style="136" customWidth="1"/>
    <col min="14333" max="14333" width="13.5703125" style="136" customWidth="1"/>
    <col min="14334" max="14339" width="11.42578125" style="136" customWidth="1"/>
    <col min="14340" max="14587" width="9.140625" style="136"/>
    <col min="14588" max="14588" width="56.42578125" style="136" customWidth="1"/>
    <col min="14589" max="14589" width="13.5703125" style="136" customWidth="1"/>
    <col min="14590" max="14595" width="11.42578125" style="136" customWidth="1"/>
    <col min="14596" max="14843" width="9.140625" style="136"/>
    <col min="14844" max="14844" width="56.42578125" style="136" customWidth="1"/>
    <col min="14845" max="14845" width="13.5703125" style="136" customWidth="1"/>
    <col min="14846" max="14851" width="11.42578125" style="136" customWidth="1"/>
    <col min="14852" max="15099" width="9.140625" style="136"/>
    <col min="15100" max="15100" width="56.42578125" style="136" customWidth="1"/>
    <col min="15101" max="15101" width="13.5703125" style="136" customWidth="1"/>
    <col min="15102" max="15107" width="11.42578125" style="136" customWidth="1"/>
    <col min="15108" max="15355" width="9.140625" style="136"/>
    <col min="15356" max="15356" width="56.42578125" style="136" customWidth="1"/>
    <col min="15357" max="15357" width="13.5703125" style="136" customWidth="1"/>
    <col min="15358" max="15363" width="11.42578125" style="136" customWidth="1"/>
    <col min="15364" max="15611" width="9.140625" style="136"/>
    <col min="15612" max="15612" width="56.42578125" style="136" customWidth="1"/>
    <col min="15613" max="15613" width="13.5703125" style="136" customWidth="1"/>
    <col min="15614" max="15619" width="11.42578125" style="136" customWidth="1"/>
    <col min="15620" max="15867" width="9.140625" style="136"/>
    <col min="15868" max="15868" width="56.42578125" style="136" customWidth="1"/>
    <col min="15869" max="15869" width="13.5703125" style="136" customWidth="1"/>
    <col min="15870" max="15875" width="11.42578125" style="136" customWidth="1"/>
    <col min="15876" max="16123" width="9.140625" style="136"/>
    <col min="16124" max="16124" width="56.42578125" style="136" customWidth="1"/>
    <col min="16125" max="16125" width="13.5703125" style="136" customWidth="1"/>
    <col min="16126" max="16131" width="11.42578125" style="136" customWidth="1"/>
    <col min="16132" max="16384" width="9.140625" style="136"/>
  </cols>
  <sheetData>
    <row r="1" spans="1:10" s="139" customFormat="1" ht="20.25" x14ac:dyDescent="0.2">
      <c r="A1" s="137" t="s">
        <v>1989</v>
      </c>
      <c r="B1" s="138"/>
      <c r="C1" s="82"/>
      <c r="D1" s="82"/>
      <c r="E1" s="82"/>
      <c r="F1" s="138"/>
      <c r="H1" s="140"/>
    </row>
    <row r="2" spans="1:10" s="139" customFormat="1" ht="15.75" customHeight="1" x14ac:dyDescent="0.2">
      <c r="A2" s="141" t="s">
        <v>3285</v>
      </c>
      <c r="B2" s="138"/>
      <c r="C2" s="135"/>
      <c r="D2" s="82"/>
      <c r="E2" s="135"/>
      <c r="F2" s="138"/>
      <c r="H2" s="140"/>
    </row>
    <row r="3" spans="1:10" s="139" customFormat="1" ht="12" x14ac:dyDescent="0.2">
      <c r="A3" s="138"/>
      <c r="B3" s="138"/>
      <c r="C3" s="82"/>
      <c r="D3" s="82"/>
      <c r="E3" s="82"/>
      <c r="F3" s="138"/>
      <c r="H3" s="140"/>
    </row>
    <row r="4" spans="1:10" s="139" customFormat="1" ht="12" x14ac:dyDescent="0.2">
      <c r="C4" s="83"/>
      <c r="D4" s="83"/>
      <c r="E4" s="83"/>
      <c r="H4" s="140"/>
    </row>
    <row r="5" spans="1:10" s="13" customFormat="1" ht="22.5" customHeight="1" x14ac:dyDescent="0.2">
      <c r="A5" s="32" t="s">
        <v>1990</v>
      </c>
      <c r="B5" s="32" t="s">
        <v>169</v>
      </c>
      <c r="C5" s="176" t="s">
        <v>1162</v>
      </c>
      <c r="D5" s="177"/>
      <c r="E5" s="178"/>
      <c r="F5" s="65"/>
      <c r="G5" s="32" t="s">
        <v>538</v>
      </c>
      <c r="H5" s="33" t="s">
        <v>1991</v>
      </c>
      <c r="I5" s="111"/>
      <c r="J5" s="19"/>
    </row>
    <row r="6" spans="1:10" s="70" customFormat="1" ht="22.5" x14ac:dyDescent="0.2">
      <c r="A6" s="2"/>
      <c r="B6" s="1"/>
      <c r="C6" s="167" t="s">
        <v>3288</v>
      </c>
      <c r="D6" s="164" t="s">
        <v>3278</v>
      </c>
      <c r="E6" s="87" t="s">
        <v>164</v>
      </c>
      <c r="F6" s="77" t="s">
        <v>165</v>
      </c>
      <c r="G6" s="168" t="s">
        <v>539</v>
      </c>
      <c r="H6" s="77" t="s">
        <v>1577</v>
      </c>
      <c r="I6" s="69"/>
    </row>
    <row r="7" spans="1:10" ht="12.75" customHeight="1" x14ac:dyDescent="0.2">
      <c r="A7" s="142" t="s">
        <v>822</v>
      </c>
      <c r="B7" s="143" t="s">
        <v>804</v>
      </c>
      <c r="C7" s="109">
        <v>3.2264170244999999</v>
      </c>
      <c r="D7" s="109">
        <v>9.5017693049999998</v>
      </c>
      <c r="E7" s="110">
        <f t="shared" ref="E7:E38" si="0">IF(ISERROR(C7/D7-1),"",IF((C7/D7-1)&gt;10000%,"",C7/D7-1))</f>
        <v>-0.66044039579005542</v>
      </c>
      <c r="F7" s="144">
        <f t="shared" ref="F7:F38" si="1">C7/$C$141</f>
        <v>0.41766786251257076</v>
      </c>
      <c r="G7" s="145">
        <v>24.682132320000001</v>
      </c>
      <c r="H7" s="146">
        <v>160.96</v>
      </c>
    </row>
    <row r="8" spans="1:10" ht="12.75" customHeight="1" x14ac:dyDescent="0.2">
      <c r="A8" s="142" t="s">
        <v>826</v>
      </c>
      <c r="B8" s="142" t="s">
        <v>808</v>
      </c>
      <c r="C8" s="109">
        <v>1.7841363750000001</v>
      </c>
      <c r="D8" s="109">
        <v>0.42668596999999997</v>
      </c>
      <c r="E8" s="110">
        <f t="shared" si="0"/>
        <v>3.1813804541077371</v>
      </c>
      <c r="F8" s="144">
        <f t="shared" si="1"/>
        <v>0.23096097637677723</v>
      </c>
      <c r="G8" s="145">
        <v>17.919581751954201</v>
      </c>
      <c r="H8" s="146">
        <v>23.051600000000001</v>
      </c>
    </row>
    <row r="9" spans="1:10" ht="12.75" customHeight="1" x14ac:dyDescent="0.2">
      <c r="A9" s="142" t="s">
        <v>827</v>
      </c>
      <c r="B9" s="142" t="s">
        <v>809</v>
      </c>
      <c r="C9" s="109">
        <v>0.50951029999999997</v>
      </c>
      <c r="D9" s="109">
        <v>4.5817984599999999</v>
      </c>
      <c r="E9" s="110">
        <f t="shared" si="0"/>
        <v>-0.8887968764998887</v>
      </c>
      <c r="F9" s="144">
        <f t="shared" si="1"/>
        <v>6.5957399900007457E-2</v>
      </c>
      <c r="G9" s="145">
        <v>25.198046814888002</v>
      </c>
      <c r="H9" s="146">
        <v>25.013750000000002</v>
      </c>
    </row>
    <row r="10" spans="1:10" ht="12.75" customHeight="1" x14ac:dyDescent="0.2">
      <c r="A10" s="142" t="s">
        <v>2637</v>
      </c>
      <c r="B10" s="142" t="s">
        <v>2638</v>
      </c>
      <c r="C10" s="109">
        <v>0.23852799999999999</v>
      </c>
      <c r="D10" s="109">
        <v>0</v>
      </c>
      <c r="E10" s="110" t="str">
        <f t="shared" si="0"/>
        <v/>
      </c>
      <c r="F10" s="144">
        <f t="shared" si="1"/>
        <v>3.0878054248067173E-2</v>
      </c>
      <c r="G10" s="145">
        <v>4.9859179999999998E-3</v>
      </c>
      <c r="H10" s="146">
        <v>76.618449999999996</v>
      </c>
    </row>
    <row r="11" spans="1:10" ht="12.75" customHeight="1" x14ac:dyDescent="0.2">
      <c r="A11" s="142" t="s">
        <v>823</v>
      </c>
      <c r="B11" s="142" t="s">
        <v>805</v>
      </c>
      <c r="C11" s="109">
        <v>0.22859331499999999</v>
      </c>
      <c r="D11" s="109">
        <v>0.27076842000000001</v>
      </c>
      <c r="E11" s="110">
        <f t="shared" si="0"/>
        <v>-0.15576079736329673</v>
      </c>
      <c r="F11" s="144">
        <f t="shared" si="1"/>
        <v>2.9591984091240892E-2</v>
      </c>
      <c r="G11" s="145">
        <v>0.46022677218000002</v>
      </c>
      <c r="H11" s="146">
        <v>22.3536</v>
      </c>
    </row>
    <row r="12" spans="1:10" ht="12.75" customHeight="1" x14ac:dyDescent="0.2">
      <c r="A12" s="142" t="s">
        <v>1149</v>
      </c>
      <c r="B12" s="142" t="s">
        <v>1138</v>
      </c>
      <c r="C12" s="109">
        <v>0.22439425500000001</v>
      </c>
      <c r="D12" s="109">
        <v>0</v>
      </c>
      <c r="E12" s="110" t="str">
        <f t="shared" si="0"/>
        <v/>
      </c>
      <c r="F12" s="144">
        <f t="shared" si="1"/>
        <v>2.9048405129983142E-2</v>
      </c>
      <c r="G12" s="145">
        <v>0.58195893195999993</v>
      </c>
      <c r="H12" s="146">
        <v>22.05425</v>
      </c>
    </row>
    <row r="13" spans="1:10" ht="12.75" customHeight="1" x14ac:dyDescent="0.2">
      <c r="A13" s="142" t="s">
        <v>1148</v>
      </c>
      <c r="B13" s="142" t="s">
        <v>1136</v>
      </c>
      <c r="C13" s="109">
        <v>0.20402952499999999</v>
      </c>
      <c r="D13" s="109">
        <v>0.21254675000000001</v>
      </c>
      <c r="E13" s="110">
        <f t="shared" si="0"/>
        <v>-4.0072242930084823E-2</v>
      </c>
      <c r="F13" s="144">
        <f t="shared" si="1"/>
        <v>2.6412139208635371E-2</v>
      </c>
      <c r="G13" s="145">
        <v>4.4014190561250004</v>
      </c>
      <c r="H13" s="146">
        <v>23.415749999999999</v>
      </c>
    </row>
    <row r="14" spans="1:10" ht="12.75" customHeight="1" x14ac:dyDescent="0.2">
      <c r="A14" s="142" t="s">
        <v>1153</v>
      </c>
      <c r="B14" s="142" t="s">
        <v>1142</v>
      </c>
      <c r="C14" s="109">
        <v>0.19243017000000001</v>
      </c>
      <c r="D14" s="109">
        <v>0.20790834</v>
      </c>
      <c r="E14" s="110">
        <f t="shared" si="0"/>
        <v>-7.4447085672465052E-2</v>
      </c>
      <c r="F14" s="144">
        <f t="shared" si="1"/>
        <v>2.4910573300513099E-2</v>
      </c>
      <c r="G14" s="145">
        <v>1.4854376827289999</v>
      </c>
      <c r="H14" s="146">
        <v>21.3064</v>
      </c>
    </row>
    <row r="15" spans="1:10" ht="12.75" customHeight="1" x14ac:dyDescent="0.2">
      <c r="A15" s="142" t="s">
        <v>2267</v>
      </c>
      <c r="B15" s="142" t="s">
        <v>2266</v>
      </c>
      <c r="C15" s="109">
        <v>0.18012643</v>
      </c>
      <c r="D15" s="109">
        <v>1.457232E-2</v>
      </c>
      <c r="E15" s="110">
        <f t="shared" si="0"/>
        <v>11.360861551214906</v>
      </c>
      <c r="F15" s="144">
        <f t="shared" si="1"/>
        <v>2.3317822968585134E-2</v>
      </c>
      <c r="G15" s="145">
        <v>4.3081121E-2</v>
      </c>
      <c r="H15" s="146">
        <v>400.89145000000002</v>
      </c>
    </row>
    <row r="16" spans="1:10" ht="12.75" customHeight="1" x14ac:dyDescent="0.2">
      <c r="A16" s="142" t="s">
        <v>2265</v>
      </c>
      <c r="B16" s="142" t="s">
        <v>2264</v>
      </c>
      <c r="C16" s="109">
        <v>0.1240441</v>
      </c>
      <c r="D16" s="109">
        <v>0.25892419999999999</v>
      </c>
      <c r="E16" s="110">
        <f t="shared" si="0"/>
        <v>-0.52092504292762132</v>
      </c>
      <c r="F16" s="144">
        <f t="shared" si="1"/>
        <v>1.6057823186178016E-2</v>
      </c>
      <c r="G16" s="145">
        <v>0.32029814200000001</v>
      </c>
      <c r="H16" s="146">
        <v>400.27805000000001</v>
      </c>
    </row>
    <row r="17" spans="1:8" ht="12.75" customHeight="1" x14ac:dyDescent="0.2">
      <c r="A17" s="142" t="s">
        <v>831</v>
      </c>
      <c r="B17" s="142" t="s">
        <v>815</v>
      </c>
      <c r="C17" s="109">
        <v>9.6337524999999993E-2</v>
      </c>
      <c r="D17" s="109">
        <v>0.14608299999999999</v>
      </c>
      <c r="E17" s="110">
        <f t="shared" si="0"/>
        <v>-0.34052884319188403</v>
      </c>
      <c r="F17" s="144">
        <f t="shared" si="1"/>
        <v>1.2471136818631471E-2</v>
      </c>
      <c r="G17" s="145">
        <v>3.6037779845806401</v>
      </c>
      <c r="H17" s="146">
        <v>331.56344999999999</v>
      </c>
    </row>
    <row r="18" spans="1:8" ht="12.75" customHeight="1" x14ac:dyDescent="0.2">
      <c r="A18" s="142" t="s">
        <v>825</v>
      </c>
      <c r="B18" s="142" t="s">
        <v>807</v>
      </c>
      <c r="C18" s="109">
        <v>9.320494E-2</v>
      </c>
      <c r="D18" s="109">
        <v>4.5893719999999999E-2</v>
      </c>
      <c r="E18" s="110">
        <f t="shared" si="0"/>
        <v>1.0308865788173196</v>
      </c>
      <c r="F18" s="144">
        <f t="shared" si="1"/>
        <v>1.2065615749546578E-2</v>
      </c>
      <c r="G18" s="145">
        <v>1.1977392747747</v>
      </c>
      <c r="H18" s="146">
        <v>34.42015</v>
      </c>
    </row>
    <row r="19" spans="1:8" ht="12.75" customHeight="1" x14ac:dyDescent="0.2">
      <c r="A19" s="142" t="s">
        <v>1147</v>
      </c>
      <c r="B19" s="142" t="s">
        <v>1135</v>
      </c>
      <c r="C19" s="109">
        <v>7.3108425000000005E-2</v>
      </c>
      <c r="D19" s="109">
        <v>5.7379999999999996E-4</v>
      </c>
      <c r="E19" s="110" t="str">
        <f t="shared" si="0"/>
        <v/>
      </c>
      <c r="F19" s="144">
        <f t="shared" si="1"/>
        <v>9.4640709398508792E-3</v>
      </c>
      <c r="G19" s="145">
        <v>0.29614476060869999</v>
      </c>
      <c r="H19" s="146">
        <v>21.0198</v>
      </c>
    </row>
    <row r="20" spans="1:8" ht="12.75" customHeight="1" x14ac:dyDescent="0.2">
      <c r="A20" s="142" t="s">
        <v>2639</v>
      </c>
      <c r="B20" s="142" t="s">
        <v>2640</v>
      </c>
      <c r="C20" s="109">
        <v>6.3875000000000001E-2</v>
      </c>
      <c r="D20" s="109">
        <v>0</v>
      </c>
      <c r="E20" s="110" t="str">
        <f t="shared" si="0"/>
        <v/>
      </c>
      <c r="F20" s="144">
        <f t="shared" si="1"/>
        <v>8.2687806676586852E-3</v>
      </c>
      <c r="G20" s="145">
        <v>0.46642749300000003</v>
      </c>
      <c r="H20" s="146">
        <v>145.00885</v>
      </c>
    </row>
    <row r="21" spans="1:8" ht="12.75" customHeight="1" x14ac:dyDescent="0.2">
      <c r="A21" s="142" t="s">
        <v>833</v>
      </c>
      <c r="B21" s="142" t="s">
        <v>817</v>
      </c>
      <c r="C21" s="109">
        <v>5.9514650000000002E-2</v>
      </c>
      <c r="D21" s="109">
        <v>0</v>
      </c>
      <c r="E21" s="110" t="str">
        <f t="shared" si="0"/>
        <v/>
      </c>
      <c r="F21" s="144">
        <f t="shared" si="1"/>
        <v>7.7043223070445864E-3</v>
      </c>
      <c r="G21" s="145">
        <v>0.2347185525005</v>
      </c>
      <c r="H21" s="146">
        <v>32.58755</v>
      </c>
    </row>
    <row r="22" spans="1:8" ht="12.75" customHeight="1" x14ac:dyDescent="0.2">
      <c r="A22" s="142" t="s">
        <v>1152</v>
      </c>
      <c r="B22" s="142" t="s">
        <v>1141</v>
      </c>
      <c r="C22" s="109">
        <v>5.8933905000000002E-2</v>
      </c>
      <c r="D22" s="109">
        <v>0</v>
      </c>
      <c r="E22" s="110" t="str">
        <f t="shared" si="0"/>
        <v/>
      </c>
      <c r="F22" s="144">
        <f t="shared" si="1"/>
        <v>7.6291433946557106E-3</v>
      </c>
      <c r="G22" s="145">
        <v>0.31363005194999999</v>
      </c>
      <c r="H22" s="146">
        <v>22.372350000000001</v>
      </c>
    </row>
    <row r="23" spans="1:8" ht="12.75" customHeight="1" x14ac:dyDescent="0.2">
      <c r="A23" s="142" t="s">
        <v>1146</v>
      </c>
      <c r="B23" s="142" t="s">
        <v>1134</v>
      </c>
      <c r="C23" s="109">
        <v>4.9356540000000004E-2</v>
      </c>
      <c r="D23" s="109">
        <v>3.9072000000000003E-2</v>
      </c>
      <c r="E23" s="110">
        <f t="shared" si="0"/>
        <v>0.26322020884520891</v>
      </c>
      <c r="F23" s="144">
        <f t="shared" si="1"/>
        <v>6.3893292176050503E-3</v>
      </c>
      <c r="G23" s="145">
        <v>0.41279695478490003</v>
      </c>
      <c r="H23" s="146">
        <v>78.7303</v>
      </c>
    </row>
    <row r="24" spans="1:8" ht="12.75" customHeight="1" x14ac:dyDescent="0.2">
      <c r="A24" s="142" t="s">
        <v>1286</v>
      </c>
      <c r="B24" s="142" t="s">
        <v>1137</v>
      </c>
      <c r="C24" s="109">
        <v>4.6442074999999999E-2</v>
      </c>
      <c r="D24" s="109">
        <v>7.3150580000000007E-2</v>
      </c>
      <c r="E24" s="110">
        <f t="shared" si="0"/>
        <v>-0.36511679059824276</v>
      </c>
      <c r="F24" s="144">
        <f t="shared" si="1"/>
        <v>6.0120443354356899E-3</v>
      </c>
      <c r="G24" s="145">
        <v>0.49449085789500002</v>
      </c>
      <c r="H24" s="146">
        <v>23.8811</v>
      </c>
    </row>
    <row r="25" spans="1:8" ht="12.75" customHeight="1" x14ac:dyDescent="0.2">
      <c r="A25" s="142" t="s">
        <v>828</v>
      </c>
      <c r="B25" s="142" t="s">
        <v>810</v>
      </c>
      <c r="C25" s="109">
        <v>4.1855194999999998E-2</v>
      </c>
      <c r="D25" s="109">
        <v>1.0161E-3</v>
      </c>
      <c r="E25" s="110">
        <f t="shared" si="0"/>
        <v>40.192003739789385</v>
      </c>
      <c r="F25" s="144">
        <f t="shared" si="1"/>
        <v>5.4182610920874277E-3</v>
      </c>
      <c r="G25" s="145">
        <v>0.39172004558899998</v>
      </c>
      <c r="H25" s="146">
        <v>22.003599999999999</v>
      </c>
    </row>
    <row r="26" spans="1:8" ht="12.75" customHeight="1" x14ac:dyDescent="0.2">
      <c r="A26" s="142" t="s">
        <v>829</v>
      </c>
      <c r="B26" s="142" t="s">
        <v>811</v>
      </c>
      <c r="C26" s="109">
        <v>3.8459899999999998E-2</v>
      </c>
      <c r="D26" s="109">
        <v>1.2110634199999999</v>
      </c>
      <c r="E26" s="110">
        <f t="shared" si="0"/>
        <v>-0.96824286873432275</v>
      </c>
      <c r="F26" s="144">
        <f t="shared" si="1"/>
        <v>4.9787315475551663E-3</v>
      </c>
      <c r="G26" s="145">
        <v>4.3881627846517004</v>
      </c>
      <c r="H26" s="146">
        <v>22.020399999999999</v>
      </c>
    </row>
    <row r="27" spans="1:8" ht="12.75" customHeight="1" x14ac:dyDescent="0.2">
      <c r="A27" s="142" t="s">
        <v>830</v>
      </c>
      <c r="B27" s="142" t="s">
        <v>812</v>
      </c>
      <c r="C27" s="109">
        <v>3.0987849999999997E-2</v>
      </c>
      <c r="D27" s="109">
        <v>5.0984999999999997E-3</v>
      </c>
      <c r="E27" s="110">
        <f t="shared" si="0"/>
        <v>5.0778366186133175</v>
      </c>
      <c r="F27" s="144">
        <f t="shared" si="1"/>
        <v>4.0114557340478613E-3</v>
      </c>
      <c r="G27" s="145">
        <v>0.77557185095000003</v>
      </c>
      <c r="H27" s="146">
        <v>29.841699999999999</v>
      </c>
    </row>
    <row r="28" spans="1:8" ht="12.75" customHeight="1" x14ac:dyDescent="0.2">
      <c r="A28" s="142" t="s">
        <v>2237</v>
      </c>
      <c r="B28" s="142" t="s">
        <v>2236</v>
      </c>
      <c r="C28" s="109">
        <v>2.5093049999999999E-2</v>
      </c>
      <c r="D28" s="109">
        <v>7.7879000000000004E-2</v>
      </c>
      <c r="E28" s="110">
        <f t="shared" si="0"/>
        <v>-0.67779439900358252</v>
      </c>
      <c r="F28" s="144">
        <f t="shared" si="1"/>
        <v>3.2483589312343286E-3</v>
      </c>
      <c r="G28" s="145">
        <v>0.51092984499999994</v>
      </c>
      <c r="H28" s="146">
        <v>200.5771</v>
      </c>
    </row>
    <row r="29" spans="1:8" ht="12.75" customHeight="1" x14ac:dyDescent="0.2">
      <c r="A29" s="142" t="s">
        <v>2383</v>
      </c>
      <c r="B29" s="142" t="s">
        <v>2384</v>
      </c>
      <c r="C29" s="109">
        <v>2.3163639999999999E-2</v>
      </c>
      <c r="D29" s="109">
        <v>4.7280300000000004E-2</v>
      </c>
      <c r="E29" s="110">
        <f t="shared" si="0"/>
        <v>-0.51007840474785482</v>
      </c>
      <c r="F29" s="144">
        <f t="shared" si="1"/>
        <v>2.9985919158450943E-3</v>
      </c>
      <c r="G29" s="145">
        <v>0.92026733599999999</v>
      </c>
      <c r="H29" s="146">
        <v>60.006588235294103</v>
      </c>
    </row>
    <row r="30" spans="1:8" ht="12.75" customHeight="1" x14ac:dyDescent="0.2">
      <c r="A30" s="142" t="s">
        <v>1144</v>
      </c>
      <c r="B30" s="142" t="s">
        <v>1132</v>
      </c>
      <c r="C30" s="109">
        <v>2.10218E-2</v>
      </c>
      <c r="D30" s="109">
        <v>6.5110000000000003E-3</v>
      </c>
      <c r="E30" s="110">
        <f t="shared" si="0"/>
        <v>2.2286591921363845</v>
      </c>
      <c r="F30" s="144">
        <f t="shared" si="1"/>
        <v>2.7213252984639898E-3</v>
      </c>
      <c r="G30" s="145">
        <v>0.93937817262739998</v>
      </c>
      <c r="H30" s="146">
        <v>21.776599999999998</v>
      </c>
    </row>
    <row r="31" spans="1:8" ht="12.75" customHeight="1" x14ac:dyDescent="0.2">
      <c r="A31" s="142" t="s">
        <v>2633</v>
      </c>
      <c r="B31" s="142" t="s">
        <v>2634</v>
      </c>
      <c r="C31" s="109">
        <v>1.9278534999999999E-2</v>
      </c>
      <c r="D31" s="109">
        <v>0</v>
      </c>
      <c r="E31" s="110" t="str">
        <f t="shared" si="0"/>
        <v/>
      </c>
      <c r="F31" s="144">
        <f t="shared" si="1"/>
        <v>2.4956552251864002E-3</v>
      </c>
      <c r="G31" s="145">
        <v>3.2381039999999999E-3</v>
      </c>
      <c r="H31" s="146">
        <v>40.677599999999998</v>
      </c>
    </row>
    <row r="32" spans="1:8" ht="12.75" customHeight="1" x14ac:dyDescent="0.2">
      <c r="A32" s="142" t="s">
        <v>1143</v>
      </c>
      <c r="B32" s="142" t="s">
        <v>1131</v>
      </c>
      <c r="C32" s="109">
        <v>1.2328715000000001E-2</v>
      </c>
      <c r="D32" s="109">
        <v>1.94988E-2</v>
      </c>
      <c r="E32" s="110">
        <f t="shared" si="0"/>
        <v>-0.3677192955463926</v>
      </c>
      <c r="F32" s="144">
        <f t="shared" si="1"/>
        <v>1.5959834089874544E-3</v>
      </c>
      <c r="G32" s="145">
        <v>0.97150240667999999</v>
      </c>
      <c r="H32" s="146">
        <v>21.22655</v>
      </c>
    </row>
    <row r="33" spans="1:8" ht="12.75" customHeight="1" x14ac:dyDescent="0.2">
      <c r="A33" s="142" t="s">
        <v>2031</v>
      </c>
      <c r="B33" s="142" t="s">
        <v>2032</v>
      </c>
      <c r="C33" s="109">
        <v>1.20549E-2</v>
      </c>
      <c r="D33" s="109">
        <v>7.4536000000000005E-2</v>
      </c>
      <c r="E33" s="110">
        <f t="shared" si="0"/>
        <v>-0.83826741440377806</v>
      </c>
      <c r="F33" s="144">
        <f t="shared" si="1"/>
        <v>1.560537363139862E-3</v>
      </c>
      <c r="G33" s="145">
        <v>0</v>
      </c>
      <c r="H33" s="146">
        <v>74.867599999999996</v>
      </c>
    </row>
    <row r="34" spans="1:8" ht="12.75" customHeight="1" x14ac:dyDescent="0.2">
      <c r="A34" s="142" t="s">
        <v>834</v>
      </c>
      <c r="B34" s="142" t="s">
        <v>818</v>
      </c>
      <c r="C34" s="109">
        <v>1.0232E-2</v>
      </c>
      <c r="D34" s="109">
        <v>4.5900000000000003E-3</v>
      </c>
      <c r="E34" s="110">
        <f t="shared" si="0"/>
        <v>1.229193899782135</v>
      </c>
      <c r="F34" s="144">
        <f t="shared" si="1"/>
        <v>1.3245583372443626E-3</v>
      </c>
      <c r="G34" s="145">
        <v>2.5474216182540301</v>
      </c>
      <c r="H34" s="146">
        <v>426.54840000000002</v>
      </c>
    </row>
    <row r="35" spans="1:8" ht="12.75" customHeight="1" x14ac:dyDescent="0.2">
      <c r="A35" s="142" t="s">
        <v>2346</v>
      </c>
      <c r="B35" s="142" t="s">
        <v>2347</v>
      </c>
      <c r="C35" s="109">
        <v>8.4419950000000007E-3</v>
      </c>
      <c r="D35" s="109">
        <v>6.0119220000000001E-2</v>
      </c>
      <c r="E35" s="110">
        <f t="shared" si="0"/>
        <v>-0.85957909966230428</v>
      </c>
      <c r="F35" s="144">
        <f t="shared" si="1"/>
        <v>1.0928376524848734E-3</v>
      </c>
      <c r="G35" s="145">
        <v>0.42033003800000002</v>
      </c>
      <c r="H35" s="146">
        <v>51.795050000000003</v>
      </c>
    </row>
    <row r="36" spans="1:8" ht="12.75" customHeight="1" x14ac:dyDescent="0.2">
      <c r="A36" s="142" t="s">
        <v>2261</v>
      </c>
      <c r="B36" s="142" t="s">
        <v>2260</v>
      </c>
      <c r="C36" s="109">
        <v>6.8257500000000002E-3</v>
      </c>
      <c r="D36" s="109">
        <v>1.7873299999999998E-2</v>
      </c>
      <c r="E36" s="110">
        <f t="shared" si="0"/>
        <v>-0.618103539917083</v>
      </c>
      <c r="F36" s="144">
        <f t="shared" si="1"/>
        <v>8.8361064019211379E-4</v>
      </c>
      <c r="G36" s="145">
        <v>0.31361958299999998</v>
      </c>
      <c r="H36" s="146">
        <v>403.87858333333298</v>
      </c>
    </row>
    <row r="37" spans="1:8" ht="12.75" customHeight="1" x14ac:dyDescent="0.2">
      <c r="A37" s="142" t="s">
        <v>1151</v>
      </c>
      <c r="B37" s="142" t="s">
        <v>1140</v>
      </c>
      <c r="C37" s="109">
        <v>6.0217500000000002E-3</v>
      </c>
      <c r="D37" s="109">
        <v>0</v>
      </c>
      <c r="E37" s="110" t="str">
        <f t="shared" si="0"/>
        <v/>
      </c>
      <c r="F37" s="144">
        <f t="shared" si="1"/>
        <v>7.795308021209188E-4</v>
      </c>
      <c r="G37" s="145">
        <v>0.41433793928450002</v>
      </c>
      <c r="H37" s="146">
        <v>80.067099999999996</v>
      </c>
    </row>
    <row r="38" spans="1:8" ht="12.75" customHeight="1" x14ac:dyDescent="0.2">
      <c r="A38" s="142" t="s">
        <v>560</v>
      </c>
      <c r="B38" s="142" t="s">
        <v>561</v>
      </c>
      <c r="C38" s="109">
        <v>5.017395E-3</v>
      </c>
      <c r="D38" s="109">
        <v>2.1905200000000001E-3</v>
      </c>
      <c r="E38" s="110">
        <f t="shared" si="0"/>
        <v>1.2905040812227235</v>
      </c>
      <c r="F38" s="144">
        <f t="shared" si="1"/>
        <v>6.4951450141694476E-4</v>
      </c>
      <c r="G38" s="145">
        <v>15.881755699999999</v>
      </c>
      <c r="H38" s="146">
        <v>190.6523</v>
      </c>
    </row>
    <row r="39" spans="1:8" ht="12.75" customHeight="1" x14ac:dyDescent="0.2">
      <c r="A39" s="142" t="s">
        <v>2395</v>
      </c>
      <c r="B39" s="142" t="s">
        <v>2396</v>
      </c>
      <c r="C39" s="109">
        <v>3.3765000000000002E-3</v>
      </c>
      <c r="D39" s="109">
        <v>0</v>
      </c>
      <c r="E39" s="110" t="str">
        <f t="shared" ref="E39:E70" si="2">IF(ISERROR(C39/D39-1),"",IF((C39/D39-1)&gt;10000%,"",C39/D39-1))</f>
        <v/>
      </c>
      <c r="F39" s="144">
        <f t="shared" ref="F39:F70" si="3">C39/$C$141</f>
        <v>4.3709648413854484E-4</v>
      </c>
      <c r="G39" s="145">
        <v>1.8505090000000002E-2</v>
      </c>
      <c r="H39" s="146">
        <v>30.036049999999999</v>
      </c>
    </row>
    <row r="40" spans="1:8" ht="12.75" customHeight="1" x14ac:dyDescent="0.2">
      <c r="A40" s="142" t="s">
        <v>1145</v>
      </c>
      <c r="B40" s="142" t="s">
        <v>1133</v>
      </c>
      <c r="C40" s="109">
        <v>2.56945E-3</v>
      </c>
      <c r="D40" s="109">
        <v>4.6991999999999997E-3</v>
      </c>
      <c r="E40" s="110">
        <f t="shared" si="2"/>
        <v>-0.4532154409261151</v>
      </c>
      <c r="F40" s="144">
        <f t="shared" si="3"/>
        <v>3.3262181583586079E-4</v>
      </c>
      <c r="G40" s="145">
        <v>2.9471489930718002</v>
      </c>
      <c r="H40" s="146">
        <v>80.348249999999993</v>
      </c>
    </row>
    <row r="41" spans="1:8" ht="12.75" customHeight="1" x14ac:dyDescent="0.2">
      <c r="A41" s="142" t="s">
        <v>2363</v>
      </c>
      <c r="B41" s="142" t="s">
        <v>2364</v>
      </c>
      <c r="C41" s="109">
        <v>1.6236E-3</v>
      </c>
      <c r="D41" s="109">
        <v>1.552E-3</v>
      </c>
      <c r="E41" s="110">
        <f t="shared" si="2"/>
        <v>4.6134020618556759E-2</v>
      </c>
      <c r="F41" s="144">
        <f t="shared" si="3"/>
        <v>2.1017913568705502E-4</v>
      </c>
      <c r="G41" s="145">
        <v>9.3903179999999989E-2</v>
      </c>
      <c r="H41" s="146">
        <v>94.473950000000002</v>
      </c>
    </row>
    <row r="42" spans="1:8" ht="12.75" customHeight="1" x14ac:dyDescent="0.2">
      <c r="A42" s="142" t="s">
        <v>2342</v>
      </c>
      <c r="B42" s="142" t="s">
        <v>2343</v>
      </c>
      <c r="C42" s="109">
        <v>1.4060500000000001E-3</v>
      </c>
      <c r="D42" s="109">
        <v>1.403685E-2</v>
      </c>
      <c r="E42" s="110">
        <f t="shared" si="2"/>
        <v>-0.89983151490540969</v>
      </c>
      <c r="F42" s="144">
        <f t="shared" si="3"/>
        <v>1.8201673671642261E-4</v>
      </c>
      <c r="G42" s="145">
        <v>0.130507963</v>
      </c>
      <c r="H42" s="146">
        <v>31.293399999999998</v>
      </c>
    </row>
    <row r="43" spans="1:8" ht="12.75" customHeight="1" x14ac:dyDescent="0.2">
      <c r="A43" s="142" t="s">
        <v>505</v>
      </c>
      <c r="B43" s="142" t="s">
        <v>819</v>
      </c>
      <c r="C43" s="109">
        <v>9.4899999999999997E-4</v>
      </c>
      <c r="D43" s="109">
        <v>0</v>
      </c>
      <c r="E43" s="110" t="str">
        <f t="shared" si="2"/>
        <v/>
      </c>
      <c r="F43" s="144">
        <f t="shared" si="3"/>
        <v>1.2285045563378616E-4</v>
      </c>
      <c r="G43" s="145">
        <v>7.3897785000000002</v>
      </c>
      <c r="H43" s="146">
        <v>89.422399999999996</v>
      </c>
    </row>
    <row r="44" spans="1:8" ht="12.75" customHeight="1" x14ac:dyDescent="0.2">
      <c r="A44" s="142" t="s">
        <v>2367</v>
      </c>
      <c r="B44" s="142" t="s">
        <v>2368</v>
      </c>
      <c r="C44" s="109">
        <v>7.9992499999999994E-4</v>
      </c>
      <c r="D44" s="109">
        <v>1.4857E-3</v>
      </c>
      <c r="E44" s="110">
        <f t="shared" si="2"/>
        <v>-0.46158376522851186</v>
      </c>
      <c r="F44" s="144">
        <f t="shared" si="3"/>
        <v>1.0355231899141876E-4</v>
      </c>
      <c r="G44" s="145">
        <v>6.1316620000000004E-3</v>
      </c>
      <c r="H44" s="146">
        <v>105.00020000000001</v>
      </c>
    </row>
    <row r="45" spans="1:8" ht="12.75" customHeight="1" x14ac:dyDescent="0.2">
      <c r="A45" s="142" t="s">
        <v>507</v>
      </c>
      <c r="B45" s="142" t="s">
        <v>814</v>
      </c>
      <c r="C45" s="109">
        <v>1.8019999999999999E-4</v>
      </c>
      <c r="D45" s="109">
        <v>0</v>
      </c>
      <c r="E45" s="110" t="str">
        <f t="shared" si="2"/>
        <v/>
      </c>
      <c r="F45" s="144">
        <f t="shared" si="3"/>
        <v>2.3327346791578786E-5</v>
      </c>
      <c r="G45" s="145">
        <v>7.56879554</v>
      </c>
      <c r="H45" s="146">
        <v>119.42555</v>
      </c>
    </row>
    <row r="46" spans="1:8" ht="12.75" customHeight="1" x14ac:dyDescent="0.2">
      <c r="A46" s="142" t="s">
        <v>2375</v>
      </c>
      <c r="B46" s="142" t="s">
        <v>2376</v>
      </c>
      <c r="C46" s="109">
        <v>1.6931999999999998E-4</v>
      </c>
      <c r="D46" s="109">
        <v>5.2099999999999998E-4</v>
      </c>
      <c r="E46" s="110">
        <f t="shared" si="2"/>
        <v>-0.67500959692898277</v>
      </c>
      <c r="F46" s="144">
        <f t="shared" si="3"/>
        <v>2.1918903211709877E-5</v>
      </c>
      <c r="G46" s="145">
        <v>5.4066300000000004E-4</v>
      </c>
      <c r="H46" s="146">
        <v>49.999600000000001</v>
      </c>
    </row>
    <row r="47" spans="1:8" ht="12.75" customHeight="1" x14ac:dyDescent="0.2">
      <c r="A47" s="142" t="s">
        <v>2029</v>
      </c>
      <c r="B47" s="142" t="s">
        <v>2030</v>
      </c>
      <c r="C47" s="109">
        <v>0</v>
      </c>
      <c r="D47" s="109">
        <v>0.3332696</v>
      </c>
      <c r="E47" s="110">
        <f t="shared" si="2"/>
        <v>-1</v>
      </c>
      <c r="F47" s="144">
        <f t="shared" si="3"/>
        <v>0</v>
      </c>
      <c r="G47" s="145">
        <v>0.196601787</v>
      </c>
      <c r="H47" s="146">
        <v>64.929599999999994</v>
      </c>
    </row>
    <row r="48" spans="1:8" ht="12.75" customHeight="1" x14ac:dyDescent="0.2">
      <c r="A48" s="142" t="s">
        <v>824</v>
      </c>
      <c r="B48" s="142" t="s">
        <v>806</v>
      </c>
      <c r="C48" s="109">
        <v>0</v>
      </c>
      <c r="D48" s="109">
        <v>0.18093408</v>
      </c>
      <c r="E48" s="110">
        <f t="shared" si="2"/>
        <v>-1</v>
      </c>
      <c r="F48" s="144">
        <f t="shared" si="3"/>
        <v>0</v>
      </c>
      <c r="G48" s="145">
        <v>1.178649300444</v>
      </c>
      <c r="H48" s="146">
        <v>21.935649999999999</v>
      </c>
    </row>
    <row r="49" spans="1:8" ht="12.75" customHeight="1" x14ac:dyDescent="0.2">
      <c r="A49" s="142" t="s">
        <v>2631</v>
      </c>
      <c r="B49" s="142" t="s">
        <v>2632</v>
      </c>
      <c r="C49" s="109">
        <v>0</v>
      </c>
      <c r="D49" s="109">
        <v>4.2507999999999997E-2</v>
      </c>
      <c r="E49" s="110">
        <f t="shared" si="2"/>
        <v>-1</v>
      </c>
      <c r="F49" s="144">
        <f t="shared" si="3"/>
        <v>0</v>
      </c>
      <c r="G49" s="145">
        <v>1.083913632</v>
      </c>
      <c r="H49" s="146">
        <v>31.858049999999999</v>
      </c>
    </row>
    <row r="50" spans="1:8" ht="12.75" customHeight="1" x14ac:dyDescent="0.2">
      <c r="A50" s="142" t="s">
        <v>2259</v>
      </c>
      <c r="B50" s="142" t="s">
        <v>2258</v>
      </c>
      <c r="C50" s="109">
        <v>0</v>
      </c>
      <c r="D50" s="109">
        <v>2.009E-2</v>
      </c>
      <c r="E50" s="110">
        <f t="shared" si="2"/>
        <v>-1</v>
      </c>
      <c r="F50" s="144">
        <f t="shared" si="3"/>
        <v>0</v>
      </c>
      <c r="G50" s="145">
        <v>1.9846426E-2</v>
      </c>
      <c r="H50" s="146">
        <v>23.126249999999999</v>
      </c>
    </row>
    <row r="51" spans="1:8" ht="12.75" customHeight="1" x14ac:dyDescent="0.2">
      <c r="A51" s="142" t="s">
        <v>2257</v>
      </c>
      <c r="B51" s="142" t="s">
        <v>2256</v>
      </c>
      <c r="C51" s="109">
        <v>0</v>
      </c>
      <c r="D51" s="109">
        <v>1.9987999999999999E-2</v>
      </c>
      <c r="E51" s="110">
        <f t="shared" si="2"/>
        <v>-1</v>
      </c>
      <c r="F51" s="144">
        <f t="shared" si="3"/>
        <v>0</v>
      </c>
      <c r="G51" s="145">
        <v>2.0408596000000001E-2</v>
      </c>
      <c r="H51" s="146">
        <v>23.165949999999999</v>
      </c>
    </row>
    <row r="52" spans="1:8" ht="12.75" customHeight="1" x14ac:dyDescent="0.2">
      <c r="A52" s="142" t="s">
        <v>2359</v>
      </c>
      <c r="B52" s="142" t="s">
        <v>2360</v>
      </c>
      <c r="C52" s="109">
        <v>0</v>
      </c>
      <c r="D52" s="109">
        <v>1.2149999999999999E-2</v>
      </c>
      <c r="E52" s="110">
        <f t="shared" si="2"/>
        <v>-1</v>
      </c>
      <c r="F52" s="144">
        <f t="shared" si="3"/>
        <v>0</v>
      </c>
      <c r="G52" s="145">
        <v>0.10334729799999999</v>
      </c>
      <c r="H52" s="146">
        <v>94.999799999999993</v>
      </c>
    </row>
    <row r="53" spans="1:8" ht="12.75" customHeight="1" x14ac:dyDescent="0.2">
      <c r="A53" s="142" t="s">
        <v>2381</v>
      </c>
      <c r="B53" s="142" t="s">
        <v>2382</v>
      </c>
      <c r="C53" s="109">
        <v>0</v>
      </c>
      <c r="D53" s="109">
        <v>5.0000000000000001E-3</v>
      </c>
      <c r="E53" s="110">
        <f t="shared" si="2"/>
        <v>-1</v>
      </c>
      <c r="F53" s="144">
        <f t="shared" si="3"/>
        <v>0</v>
      </c>
      <c r="G53" s="145">
        <v>6.3644827000000001E-2</v>
      </c>
      <c r="H53" s="146">
        <v>49.995950000000001</v>
      </c>
    </row>
    <row r="54" spans="1:8" ht="12.75" customHeight="1" x14ac:dyDescent="0.2">
      <c r="A54" s="142" t="s">
        <v>332</v>
      </c>
      <c r="B54" s="142" t="s">
        <v>335</v>
      </c>
      <c r="C54" s="109">
        <v>0</v>
      </c>
      <c r="D54" s="109">
        <v>3.6966999999999998E-3</v>
      </c>
      <c r="E54" s="110">
        <f t="shared" si="2"/>
        <v>-1</v>
      </c>
      <c r="F54" s="144">
        <f t="shared" si="3"/>
        <v>0</v>
      </c>
      <c r="G54" s="145">
        <v>5.2324685400000002</v>
      </c>
      <c r="H54" s="146">
        <v>311.28390000000002</v>
      </c>
    </row>
    <row r="55" spans="1:8" ht="12.75" customHeight="1" x14ac:dyDescent="0.2">
      <c r="A55" s="142" t="s">
        <v>2647</v>
      </c>
      <c r="B55" s="142" t="s">
        <v>2648</v>
      </c>
      <c r="C55" s="109">
        <v>0</v>
      </c>
      <c r="D55" s="109">
        <v>3.3930000000000002E-3</v>
      </c>
      <c r="E55" s="110">
        <f t="shared" si="2"/>
        <v>-1</v>
      </c>
      <c r="F55" s="144">
        <f t="shared" si="3"/>
        <v>0</v>
      </c>
      <c r="G55" s="145">
        <v>1.4070121999999999E-2</v>
      </c>
      <c r="H55" s="146">
        <v>145.00575000000001</v>
      </c>
    </row>
    <row r="56" spans="1:8" ht="12.75" customHeight="1" x14ac:dyDescent="0.2">
      <c r="A56" s="142" t="s">
        <v>2027</v>
      </c>
      <c r="B56" s="142" t="s">
        <v>2028</v>
      </c>
      <c r="C56" s="109">
        <v>0</v>
      </c>
      <c r="D56" s="109">
        <v>2.9840999999999999E-3</v>
      </c>
      <c r="E56" s="110">
        <f t="shared" si="2"/>
        <v>-1</v>
      </c>
      <c r="F56" s="144">
        <f t="shared" si="3"/>
        <v>0</v>
      </c>
      <c r="G56" s="145">
        <v>0</v>
      </c>
      <c r="H56" s="146">
        <v>74.987250000000003</v>
      </c>
    </row>
    <row r="57" spans="1:8" ht="12.75" customHeight="1" x14ac:dyDescent="0.2">
      <c r="A57" s="142" t="s">
        <v>2354</v>
      </c>
      <c r="B57" s="142" t="s">
        <v>2355</v>
      </c>
      <c r="C57" s="109">
        <v>0</v>
      </c>
      <c r="D57" s="109">
        <v>2.3955000000000001E-3</v>
      </c>
      <c r="E57" s="110">
        <f t="shared" si="2"/>
        <v>-1</v>
      </c>
      <c r="F57" s="144">
        <f t="shared" si="3"/>
        <v>0</v>
      </c>
      <c r="G57" s="145">
        <v>1.1945216E-2</v>
      </c>
      <c r="H57" s="146">
        <v>42.906100000000002</v>
      </c>
    </row>
    <row r="58" spans="1:8" ht="12.75" customHeight="1" x14ac:dyDescent="0.2">
      <c r="A58" s="142" t="s">
        <v>504</v>
      </c>
      <c r="B58" s="142" t="s">
        <v>813</v>
      </c>
      <c r="C58" s="109">
        <v>0</v>
      </c>
      <c r="D58" s="109">
        <v>1.03356E-3</v>
      </c>
      <c r="E58" s="110">
        <f t="shared" si="2"/>
        <v>-1</v>
      </c>
      <c r="F58" s="144">
        <f t="shared" si="3"/>
        <v>0</v>
      </c>
      <c r="G58" s="145">
        <v>7.7217851999999993</v>
      </c>
      <c r="H58" s="146">
        <v>288.21429999999998</v>
      </c>
    </row>
    <row r="59" spans="1:8" ht="12.75" customHeight="1" x14ac:dyDescent="0.2">
      <c r="A59" s="142" t="s">
        <v>2233</v>
      </c>
      <c r="B59" s="142" t="s">
        <v>2232</v>
      </c>
      <c r="C59" s="109">
        <v>0</v>
      </c>
      <c r="D59" s="109">
        <v>1.0179E-3</v>
      </c>
      <c r="E59" s="110">
        <f t="shared" si="2"/>
        <v>-1</v>
      </c>
      <c r="F59" s="144">
        <f t="shared" si="3"/>
        <v>0</v>
      </c>
      <c r="G59" s="145">
        <v>0.26725095700000001</v>
      </c>
      <c r="H59" s="146">
        <v>314.71629999999999</v>
      </c>
    </row>
    <row r="60" spans="1:8" ht="12.75" customHeight="1" x14ac:dyDescent="0.2">
      <c r="A60" s="142" t="s">
        <v>2377</v>
      </c>
      <c r="B60" s="142" t="s">
        <v>2378</v>
      </c>
      <c r="C60" s="109">
        <v>0</v>
      </c>
      <c r="D60" s="109">
        <v>4.26E-4</v>
      </c>
      <c r="E60" s="110">
        <f t="shared" si="2"/>
        <v>-1</v>
      </c>
      <c r="F60" s="144">
        <f t="shared" si="3"/>
        <v>0</v>
      </c>
      <c r="G60" s="145">
        <v>4.0488600000000003E-4</v>
      </c>
      <c r="H60" s="146">
        <v>59.991149999999998</v>
      </c>
    </row>
    <row r="61" spans="1:8" ht="12.75" customHeight="1" x14ac:dyDescent="0.2">
      <c r="A61" s="142" t="s">
        <v>2564</v>
      </c>
      <c r="B61" s="142" t="s">
        <v>2565</v>
      </c>
      <c r="C61" s="109">
        <v>0</v>
      </c>
      <c r="D61" s="109">
        <v>0</v>
      </c>
      <c r="E61" s="110" t="str">
        <f t="shared" si="2"/>
        <v/>
      </c>
      <c r="F61" s="144">
        <f t="shared" si="3"/>
        <v>0</v>
      </c>
      <c r="G61" s="145">
        <v>1.1345405000000001E-2</v>
      </c>
      <c r="H61" s="146">
        <v>28.668600000000001</v>
      </c>
    </row>
    <row r="62" spans="1:8" ht="12.75" customHeight="1" x14ac:dyDescent="0.2">
      <c r="A62" s="142" t="s">
        <v>2566</v>
      </c>
      <c r="B62" s="142" t="s">
        <v>2567</v>
      </c>
      <c r="C62" s="109">
        <v>0</v>
      </c>
      <c r="D62" s="109">
        <v>0</v>
      </c>
      <c r="E62" s="110" t="str">
        <f t="shared" si="2"/>
        <v/>
      </c>
      <c r="F62" s="144">
        <f t="shared" si="3"/>
        <v>0</v>
      </c>
      <c r="G62" s="145">
        <v>0</v>
      </c>
      <c r="H62" s="146">
        <v>32.788899999999998</v>
      </c>
    </row>
    <row r="63" spans="1:8" ht="12.75" customHeight="1" x14ac:dyDescent="0.2">
      <c r="A63" s="142" t="s">
        <v>2568</v>
      </c>
      <c r="B63" s="142" t="s">
        <v>2569</v>
      </c>
      <c r="C63" s="109">
        <v>0</v>
      </c>
      <c r="D63" s="109">
        <v>0</v>
      </c>
      <c r="E63" s="110" t="str">
        <f t="shared" si="2"/>
        <v/>
      </c>
      <c r="F63" s="144">
        <f t="shared" si="3"/>
        <v>0</v>
      </c>
      <c r="G63" s="145">
        <v>0</v>
      </c>
      <c r="H63" s="146">
        <v>44.360349999999997</v>
      </c>
    </row>
    <row r="64" spans="1:8" ht="12.75" customHeight="1" x14ac:dyDescent="0.2">
      <c r="A64" s="142" t="s">
        <v>2641</v>
      </c>
      <c r="B64" s="142" t="s">
        <v>2642</v>
      </c>
      <c r="C64" s="109">
        <v>0</v>
      </c>
      <c r="D64" s="109">
        <v>0</v>
      </c>
      <c r="E64" s="110" t="str">
        <f t="shared" si="2"/>
        <v/>
      </c>
      <c r="F64" s="144">
        <f t="shared" si="3"/>
        <v>0</v>
      </c>
      <c r="G64" s="145">
        <v>9.8631899999999995E-2</v>
      </c>
      <c r="H64" s="146">
        <v>155.01595</v>
      </c>
    </row>
    <row r="65" spans="1:8" ht="12.75" customHeight="1" x14ac:dyDescent="0.2">
      <c r="A65" s="142" t="s">
        <v>2576</v>
      </c>
      <c r="B65" s="142" t="s">
        <v>2577</v>
      </c>
      <c r="C65" s="109">
        <v>0</v>
      </c>
      <c r="D65" s="109">
        <v>0</v>
      </c>
      <c r="E65" s="110" t="str">
        <f t="shared" si="2"/>
        <v/>
      </c>
      <c r="F65" s="144">
        <f t="shared" si="3"/>
        <v>0</v>
      </c>
      <c r="G65" s="145">
        <v>7.8174500000000003E-4</v>
      </c>
      <c r="H65" s="146">
        <v>39.744500000000002</v>
      </c>
    </row>
    <row r="66" spans="1:8" ht="12.75" customHeight="1" x14ac:dyDescent="0.2">
      <c r="A66" s="142" t="s">
        <v>2562</v>
      </c>
      <c r="B66" s="142" t="s">
        <v>2563</v>
      </c>
      <c r="C66" s="109">
        <v>0</v>
      </c>
      <c r="D66" s="109">
        <v>0</v>
      </c>
      <c r="E66" s="110" t="str">
        <f t="shared" si="2"/>
        <v/>
      </c>
      <c r="F66" s="144">
        <f t="shared" si="3"/>
        <v>0</v>
      </c>
      <c r="G66" s="145">
        <v>0</v>
      </c>
      <c r="H66" s="146">
        <v>22.785450000000001</v>
      </c>
    </row>
    <row r="67" spans="1:8" ht="12.75" customHeight="1" x14ac:dyDescent="0.2">
      <c r="A67" s="142" t="s">
        <v>832</v>
      </c>
      <c r="B67" s="142" t="s">
        <v>816</v>
      </c>
      <c r="C67" s="109">
        <v>0</v>
      </c>
      <c r="D67" s="109">
        <v>0</v>
      </c>
      <c r="E67" s="110" t="str">
        <f t="shared" si="2"/>
        <v/>
      </c>
      <c r="F67" s="144">
        <f t="shared" si="3"/>
        <v>0</v>
      </c>
      <c r="G67" s="145">
        <v>3.1818773174999995E-2</v>
      </c>
      <c r="H67" s="146">
        <v>32.2928</v>
      </c>
    </row>
    <row r="68" spans="1:8" ht="12.75" customHeight="1" x14ac:dyDescent="0.2">
      <c r="A68" s="142" t="s">
        <v>1150</v>
      </c>
      <c r="B68" s="142" t="s">
        <v>1139</v>
      </c>
      <c r="C68" s="109">
        <v>0</v>
      </c>
      <c r="D68" s="109">
        <v>0</v>
      </c>
      <c r="E68" s="110" t="str">
        <f t="shared" si="2"/>
        <v/>
      </c>
      <c r="F68" s="144">
        <f t="shared" si="3"/>
        <v>0</v>
      </c>
      <c r="G68" s="145">
        <v>0.39715001855520005</v>
      </c>
      <c r="H68" s="146">
        <v>79.9512</v>
      </c>
    </row>
    <row r="69" spans="1:8" ht="12.75" customHeight="1" x14ac:dyDescent="0.2">
      <c r="A69" s="142" t="s">
        <v>2023</v>
      </c>
      <c r="B69" s="142" t="s">
        <v>2024</v>
      </c>
      <c r="C69" s="109">
        <v>0</v>
      </c>
      <c r="D69" s="109">
        <v>0</v>
      </c>
      <c r="E69" s="110" t="str">
        <f t="shared" si="2"/>
        <v/>
      </c>
      <c r="F69" s="144">
        <f t="shared" si="3"/>
        <v>0</v>
      </c>
      <c r="G69" s="145">
        <v>7.5783999999999999E-3</v>
      </c>
      <c r="H69" s="146">
        <v>26.085850000000001</v>
      </c>
    </row>
    <row r="70" spans="1:8" ht="12.75" customHeight="1" x14ac:dyDescent="0.2">
      <c r="A70" s="142" t="s">
        <v>2021</v>
      </c>
      <c r="B70" s="142" t="s">
        <v>2022</v>
      </c>
      <c r="C70" s="109">
        <v>0</v>
      </c>
      <c r="D70" s="109">
        <v>0</v>
      </c>
      <c r="E70" s="110" t="str">
        <f t="shared" si="2"/>
        <v/>
      </c>
      <c r="F70" s="144">
        <f t="shared" si="3"/>
        <v>0</v>
      </c>
      <c r="G70" s="145">
        <v>0.131298515</v>
      </c>
      <c r="H70" s="146">
        <v>17.442799999999998</v>
      </c>
    </row>
    <row r="71" spans="1:8" ht="12.75" customHeight="1" x14ac:dyDescent="0.2">
      <c r="A71" s="142" t="s">
        <v>2649</v>
      </c>
      <c r="B71" s="142" t="s">
        <v>2650</v>
      </c>
      <c r="C71" s="109">
        <v>0</v>
      </c>
      <c r="D71" s="109">
        <v>0</v>
      </c>
      <c r="E71" s="110" t="str">
        <f t="shared" ref="E71:E102" si="4">IF(ISERROR(C71/D71-1),"",IF((C71/D71-1)&gt;10000%,"",C71/D71-1))</f>
        <v/>
      </c>
      <c r="F71" s="144">
        <f t="shared" ref="F71:F102" si="5">C71/$C$141</f>
        <v>0</v>
      </c>
      <c r="G71" s="145">
        <v>0</v>
      </c>
      <c r="H71" s="146">
        <v>154.98310000000001</v>
      </c>
    </row>
    <row r="72" spans="1:8" ht="12.75" customHeight="1" x14ac:dyDescent="0.2">
      <c r="A72" s="142" t="s">
        <v>2019</v>
      </c>
      <c r="B72" s="142" t="s">
        <v>2020</v>
      </c>
      <c r="C72" s="109">
        <v>0</v>
      </c>
      <c r="D72" s="109">
        <v>0</v>
      </c>
      <c r="E72" s="110" t="str">
        <f t="shared" si="4"/>
        <v/>
      </c>
      <c r="F72" s="144">
        <f t="shared" si="5"/>
        <v>0</v>
      </c>
      <c r="G72" s="145">
        <v>1.862488E-3</v>
      </c>
      <c r="H72" s="146">
        <v>23.034199999999998</v>
      </c>
    </row>
    <row r="73" spans="1:8" ht="12.75" customHeight="1" x14ac:dyDescent="0.2">
      <c r="A73" s="142" t="s">
        <v>2241</v>
      </c>
      <c r="B73" s="142" t="s">
        <v>2240</v>
      </c>
      <c r="C73" s="109">
        <v>0</v>
      </c>
      <c r="D73" s="109">
        <v>0</v>
      </c>
      <c r="E73" s="110" t="str">
        <f t="shared" si="4"/>
        <v/>
      </c>
      <c r="F73" s="144">
        <f t="shared" si="5"/>
        <v>0</v>
      </c>
      <c r="G73" s="145">
        <v>0</v>
      </c>
      <c r="H73" s="146">
        <v>17.581399999999999</v>
      </c>
    </row>
    <row r="74" spans="1:8" ht="12.75" customHeight="1" x14ac:dyDescent="0.2">
      <c r="A74" s="142" t="s">
        <v>2340</v>
      </c>
      <c r="B74" s="142" t="s">
        <v>2341</v>
      </c>
      <c r="C74" s="109">
        <v>0</v>
      </c>
      <c r="D74" s="109">
        <v>0</v>
      </c>
      <c r="E74" s="110" t="str">
        <f t="shared" si="4"/>
        <v/>
      </c>
      <c r="F74" s="144">
        <f t="shared" si="5"/>
        <v>0</v>
      </c>
      <c r="G74" s="145">
        <v>3.6726750000000002E-3</v>
      </c>
      <c r="H74" s="146">
        <v>29.1754</v>
      </c>
    </row>
    <row r="75" spans="1:8" ht="12.75" customHeight="1" x14ac:dyDescent="0.2">
      <c r="A75" s="142" t="s">
        <v>2344</v>
      </c>
      <c r="B75" s="142" t="s">
        <v>2345</v>
      </c>
      <c r="C75" s="109">
        <v>0</v>
      </c>
      <c r="D75" s="109">
        <v>0</v>
      </c>
      <c r="E75" s="110" t="str">
        <f t="shared" si="4"/>
        <v/>
      </c>
      <c r="F75" s="144">
        <f t="shared" si="5"/>
        <v>0</v>
      </c>
      <c r="G75" s="145">
        <v>3.6043270000000001E-3</v>
      </c>
      <c r="H75" s="146">
        <v>40.122750000000003</v>
      </c>
    </row>
    <row r="76" spans="1:8" ht="12.75" customHeight="1" x14ac:dyDescent="0.2">
      <c r="A76" s="142" t="s">
        <v>2357</v>
      </c>
      <c r="B76" s="142" t="s">
        <v>2358</v>
      </c>
      <c r="C76" s="109">
        <v>0</v>
      </c>
      <c r="D76" s="109">
        <v>0</v>
      </c>
      <c r="E76" s="110" t="str">
        <f t="shared" si="4"/>
        <v/>
      </c>
      <c r="F76" s="144">
        <f t="shared" si="5"/>
        <v>0</v>
      </c>
      <c r="G76" s="145">
        <v>3.446658E-3</v>
      </c>
      <c r="H76" s="146">
        <v>84.994649999999993</v>
      </c>
    </row>
    <row r="77" spans="1:8" ht="12.75" customHeight="1" x14ac:dyDescent="0.2">
      <c r="A77" s="142" t="s">
        <v>2017</v>
      </c>
      <c r="B77" s="142" t="s">
        <v>2018</v>
      </c>
      <c r="C77" s="109">
        <v>0</v>
      </c>
      <c r="D77" s="109">
        <v>0</v>
      </c>
      <c r="E77" s="110" t="str">
        <f t="shared" si="4"/>
        <v/>
      </c>
      <c r="F77" s="144">
        <f t="shared" si="5"/>
        <v>0</v>
      </c>
      <c r="G77" s="145">
        <v>2.1307657000000001E-2</v>
      </c>
      <c r="H77" s="146">
        <v>9.1846499999999995</v>
      </c>
    </row>
    <row r="78" spans="1:8" ht="12.75" customHeight="1" x14ac:dyDescent="0.2">
      <c r="A78" s="142" t="s">
        <v>2574</v>
      </c>
      <c r="B78" s="142" t="s">
        <v>2575</v>
      </c>
      <c r="C78" s="109">
        <v>0</v>
      </c>
      <c r="D78" s="109">
        <v>0</v>
      </c>
      <c r="E78" s="110" t="str">
        <f t="shared" si="4"/>
        <v/>
      </c>
      <c r="F78" s="144">
        <f t="shared" si="5"/>
        <v>0</v>
      </c>
      <c r="G78" s="145">
        <v>0</v>
      </c>
      <c r="H78" s="146">
        <v>28.389050000000001</v>
      </c>
    </row>
    <row r="79" spans="1:8" ht="12.75" customHeight="1" x14ac:dyDescent="0.2">
      <c r="A79" s="142" t="s">
        <v>2213</v>
      </c>
      <c r="B79" s="142" t="s">
        <v>2212</v>
      </c>
      <c r="C79" s="109">
        <v>0</v>
      </c>
      <c r="D79" s="109">
        <v>0</v>
      </c>
      <c r="E79" s="110" t="str">
        <f t="shared" si="4"/>
        <v/>
      </c>
      <c r="F79" s="144">
        <f t="shared" si="5"/>
        <v>0</v>
      </c>
      <c r="G79" s="145">
        <v>5.5014160000000003E-3</v>
      </c>
      <c r="H79" s="146">
        <v>10.0463</v>
      </c>
    </row>
    <row r="80" spans="1:8" ht="12.75" customHeight="1" x14ac:dyDescent="0.2">
      <c r="A80" s="142" t="s">
        <v>2352</v>
      </c>
      <c r="B80" s="142" t="s">
        <v>2353</v>
      </c>
      <c r="C80" s="109">
        <v>0</v>
      </c>
      <c r="D80" s="109">
        <v>0</v>
      </c>
      <c r="E80" s="110" t="str">
        <f t="shared" si="4"/>
        <v/>
      </c>
      <c r="F80" s="144">
        <f t="shared" si="5"/>
        <v>0</v>
      </c>
      <c r="G80" s="145">
        <v>0</v>
      </c>
      <c r="H80" s="146">
        <v>32.0715</v>
      </c>
    </row>
    <row r="81" spans="1:8" ht="12.75" customHeight="1" x14ac:dyDescent="0.2">
      <c r="A81" s="142" t="s">
        <v>2035</v>
      </c>
      <c r="B81" s="142" t="s">
        <v>2036</v>
      </c>
      <c r="C81" s="109">
        <v>0</v>
      </c>
      <c r="D81" s="109">
        <v>0</v>
      </c>
      <c r="E81" s="110" t="str">
        <f t="shared" si="4"/>
        <v/>
      </c>
      <c r="F81" s="144">
        <f t="shared" si="5"/>
        <v>0</v>
      </c>
      <c r="G81" s="145">
        <v>0</v>
      </c>
      <c r="H81" s="146">
        <v>84.995249999999999</v>
      </c>
    </row>
    <row r="82" spans="1:8" ht="12.75" customHeight="1" x14ac:dyDescent="0.2">
      <c r="A82" s="142" t="s">
        <v>2379</v>
      </c>
      <c r="B82" s="142" t="s">
        <v>2380</v>
      </c>
      <c r="C82" s="109">
        <v>0</v>
      </c>
      <c r="D82" s="109">
        <v>0</v>
      </c>
      <c r="E82" s="110" t="str">
        <f t="shared" si="4"/>
        <v/>
      </c>
      <c r="F82" s="144">
        <f t="shared" si="5"/>
        <v>0</v>
      </c>
      <c r="G82" s="145">
        <v>0.10837658</v>
      </c>
      <c r="H82" s="146">
        <v>29.981200000000001</v>
      </c>
    </row>
    <row r="83" spans="1:8" ht="12.75" customHeight="1" x14ac:dyDescent="0.2">
      <c r="A83" s="142" t="s">
        <v>2025</v>
      </c>
      <c r="B83" s="142" t="s">
        <v>2026</v>
      </c>
      <c r="C83" s="109">
        <v>0</v>
      </c>
      <c r="D83" s="109">
        <v>0</v>
      </c>
      <c r="E83" s="110" t="str">
        <f t="shared" si="4"/>
        <v/>
      </c>
      <c r="F83" s="144">
        <f t="shared" si="5"/>
        <v>0</v>
      </c>
      <c r="G83" s="145">
        <v>0</v>
      </c>
      <c r="H83" s="146">
        <v>64.997500000000002</v>
      </c>
    </row>
    <row r="84" spans="1:8" ht="12.75" customHeight="1" x14ac:dyDescent="0.2">
      <c r="A84" s="142" t="s">
        <v>2033</v>
      </c>
      <c r="B84" s="142" t="s">
        <v>2034</v>
      </c>
      <c r="C84" s="109">
        <v>0</v>
      </c>
      <c r="D84" s="109">
        <v>0</v>
      </c>
      <c r="E84" s="110" t="str">
        <f t="shared" si="4"/>
        <v/>
      </c>
      <c r="F84" s="144">
        <f t="shared" si="5"/>
        <v>0</v>
      </c>
      <c r="G84" s="145">
        <v>0</v>
      </c>
      <c r="H84" s="146">
        <v>75.015150000000006</v>
      </c>
    </row>
    <row r="85" spans="1:8" ht="12.75" customHeight="1" x14ac:dyDescent="0.2">
      <c r="A85" s="142" t="s">
        <v>2037</v>
      </c>
      <c r="B85" s="142" t="s">
        <v>2038</v>
      </c>
      <c r="C85" s="109">
        <v>0</v>
      </c>
      <c r="D85" s="109">
        <v>0</v>
      </c>
      <c r="E85" s="110" t="str">
        <f t="shared" si="4"/>
        <v/>
      </c>
      <c r="F85" s="144">
        <f t="shared" si="5"/>
        <v>0</v>
      </c>
      <c r="G85" s="145">
        <v>0</v>
      </c>
      <c r="H85" s="146">
        <v>74.948899999999995</v>
      </c>
    </row>
    <row r="86" spans="1:8" ht="12.75" customHeight="1" x14ac:dyDescent="0.2">
      <c r="A86" s="142" t="s">
        <v>2039</v>
      </c>
      <c r="B86" s="142" t="s">
        <v>2040</v>
      </c>
      <c r="C86" s="109">
        <v>0</v>
      </c>
      <c r="D86" s="109">
        <v>0</v>
      </c>
      <c r="E86" s="110" t="str">
        <f t="shared" si="4"/>
        <v/>
      </c>
      <c r="F86" s="144">
        <f t="shared" si="5"/>
        <v>0</v>
      </c>
      <c r="G86" s="145">
        <v>0</v>
      </c>
      <c r="H86" s="146">
        <v>84.999750000000006</v>
      </c>
    </row>
    <row r="87" spans="1:8" ht="12.75" customHeight="1" x14ac:dyDescent="0.2">
      <c r="A87" s="142" t="s">
        <v>2229</v>
      </c>
      <c r="B87" s="142" t="s">
        <v>2228</v>
      </c>
      <c r="C87" s="109">
        <v>0</v>
      </c>
      <c r="D87" s="109">
        <v>0</v>
      </c>
      <c r="E87" s="110" t="str">
        <f t="shared" si="4"/>
        <v/>
      </c>
      <c r="F87" s="144">
        <f t="shared" si="5"/>
        <v>0</v>
      </c>
      <c r="G87" s="145">
        <v>0</v>
      </c>
      <c r="H87" s="146">
        <v>13.340199999999999</v>
      </c>
    </row>
    <row r="88" spans="1:8" ht="12.75" customHeight="1" x14ac:dyDescent="0.2">
      <c r="A88" s="142" t="s">
        <v>2231</v>
      </c>
      <c r="B88" s="142" t="s">
        <v>2230</v>
      </c>
      <c r="C88" s="109">
        <v>0</v>
      </c>
      <c r="D88" s="109">
        <v>0</v>
      </c>
      <c r="E88" s="110" t="str">
        <f t="shared" si="4"/>
        <v/>
      </c>
      <c r="F88" s="144">
        <f t="shared" si="5"/>
        <v>0</v>
      </c>
      <c r="G88" s="145">
        <v>0.15597803800000001</v>
      </c>
      <c r="H88" s="146">
        <v>13.6532</v>
      </c>
    </row>
    <row r="89" spans="1:8" ht="12.75" customHeight="1" x14ac:dyDescent="0.2">
      <c r="A89" s="142" t="s">
        <v>2215</v>
      </c>
      <c r="B89" s="142" t="s">
        <v>2214</v>
      </c>
      <c r="C89" s="109">
        <v>0</v>
      </c>
      <c r="D89" s="109">
        <v>0</v>
      </c>
      <c r="E89" s="110" t="str">
        <f t="shared" si="4"/>
        <v/>
      </c>
      <c r="F89" s="144">
        <f t="shared" si="5"/>
        <v>0</v>
      </c>
      <c r="G89" s="145">
        <v>0</v>
      </c>
      <c r="H89" s="146">
        <v>10.558</v>
      </c>
    </row>
    <row r="90" spans="1:8" ht="12.75" customHeight="1" x14ac:dyDescent="0.2">
      <c r="A90" s="142" t="s">
        <v>2243</v>
      </c>
      <c r="B90" s="142" t="s">
        <v>2242</v>
      </c>
      <c r="C90" s="109">
        <v>0</v>
      </c>
      <c r="D90" s="109">
        <v>0</v>
      </c>
      <c r="E90" s="110" t="str">
        <f t="shared" si="4"/>
        <v/>
      </c>
      <c r="F90" s="144">
        <f t="shared" si="5"/>
        <v>0</v>
      </c>
      <c r="G90" s="145">
        <v>0</v>
      </c>
      <c r="H90" s="146">
        <v>21.8584</v>
      </c>
    </row>
    <row r="91" spans="1:8" ht="12.75" customHeight="1" x14ac:dyDescent="0.2">
      <c r="A91" s="142" t="s">
        <v>2225</v>
      </c>
      <c r="B91" s="142" t="s">
        <v>2224</v>
      </c>
      <c r="C91" s="109">
        <v>0</v>
      </c>
      <c r="D91" s="109">
        <v>0</v>
      </c>
      <c r="E91" s="110" t="str">
        <f t="shared" si="4"/>
        <v/>
      </c>
      <c r="F91" s="144">
        <f t="shared" si="5"/>
        <v>0</v>
      </c>
      <c r="G91" s="145">
        <v>0</v>
      </c>
      <c r="H91" s="146">
        <v>8.8596500000000002</v>
      </c>
    </row>
    <row r="92" spans="1:8" ht="12.75" customHeight="1" x14ac:dyDescent="0.2">
      <c r="A92" s="142" t="s">
        <v>2253</v>
      </c>
      <c r="B92" s="142" t="s">
        <v>2252</v>
      </c>
      <c r="C92" s="109">
        <v>0</v>
      </c>
      <c r="D92" s="109">
        <v>0</v>
      </c>
      <c r="E92" s="110" t="str">
        <f t="shared" si="4"/>
        <v/>
      </c>
      <c r="F92" s="144">
        <f t="shared" si="5"/>
        <v>0</v>
      </c>
      <c r="G92" s="145">
        <v>0</v>
      </c>
      <c r="H92" s="146">
        <v>16.207149999999999</v>
      </c>
    </row>
    <row r="93" spans="1:8" ht="12.75" customHeight="1" x14ac:dyDescent="0.2">
      <c r="A93" s="142" t="s">
        <v>2227</v>
      </c>
      <c r="B93" s="142" t="s">
        <v>2226</v>
      </c>
      <c r="C93" s="109">
        <v>0</v>
      </c>
      <c r="D93" s="109">
        <v>0</v>
      </c>
      <c r="E93" s="110" t="str">
        <f t="shared" si="4"/>
        <v/>
      </c>
      <c r="F93" s="144">
        <f t="shared" si="5"/>
        <v>0</v>
      </c>
      <c r="G93" s="145">
        <v>0</v>
      </c>
      <c r="H93" s="146">
        <v>10.838050000000001</v>
      </c>
    </row>
    <row r="94" spans="1:8" ht="12.75" customHeight="1" x14ac:dyDescent="0.2">
      <c r="A94" s="142" t="s">
        <v>2255</v>
      </c>
      <c r="B94" s="142" t="s">
        <v>2254</v>
      </c>
      <c r="C94" s="109">
        <v>0</v>
      </c>
      <c r="D94" s="109">
        <v>0</v>
      </c>
      <c r="E94" s="110" t="str">
        <f t="shared" si="4"/>
        <v/>
      </c>
      <c r="F94" s="144">
        <f t="shared" si="5"/>
        <v>0</v>
      </c>
      <c r="G94" s="145">
        <v>0</v>
      </c>
      <c r="H94" s="146">
        <v>23.169499999999999</v>
      </c>
    </row>
    <row r="95" spans="1:8" ht="12.75" customHeight="1" x14ac:dyDescent="0.2">
      <c r="A95" s="142" t="s">
        <v>2217</v>
      </c>
      <c r="B95" s="142" t="s">
        <v>2216</v>
      </c>
      <c r="C95" s="109">
        <v>0</v>
      </c>
      <c r="D95" s="109">
        <v>0</v>
      </c>
      <c r="E95" s="110" t="str">
        <f t="shared" si="4"/>
        <v/>
      </c>
      <c r="F95" s="144">
        <f t="shared" si="5"/>
        <v>0</v>
      </c>
      <c r="G95" s="145">
        <v>0</v>
      </c>
      <c r="H95" s="146">
        <v>9.5776000000000003</v>
      </c>
    </row>
    <row r="96" spans="1:8" ht="12.75" customHeight="1" x14ac:dyDescent="0.2">
      <c r="A96" s="142" t="s">
        <v>2245</v>
      </c>
      <c r="B96" s="142" t="s">
        <v>2244</v>
      </c>
      <c r="C96" s="109">
        <v>0</v>
      </c>
      <c r="D96" s="109">
        <v>0</v>
      </c>
      <c r="E96" s="110" t="str">
        <f t="shared" si="4"/>
        <v/>
      </c>
      <c r="F96" s="144">
        <f t="shared" si="5"/>
        <v>0</v>
      </c>
      <c r="G96" s="145">
        <v>0</v>
      </c>
      <c r="H96" s="146">
        <v>18.171299999999999</v>
      </c>
    </row>
    <row r="97" spans="1:8" ht="12.75" customHeight="1" x14ac:dyDescent="0.2">
      <c r="A97" s="142" t="s">
        <v>2219</v>
      </c>
      <c r="B97" s="142" t="s">
        <v>2218</v>
      </c>
      <c r="C97" s="109">
        <v>0</v>
      </c>
      <c r="D97" s="109">
        <v>0</v>
      </c>
      <c r="E97" s="110" t="str">
        <f t="shared" si="4"/>
        <v/>
      </c>
      <c r="F97" s="144">
        <f t="shared" si="5"/>
        <v>0</v>
      </c>
      <c r="G97" s="145">
        <v>0</v>
      </c>
      <c r="H97" s="146">
        <v>10.101050000000001</v>
      </c>
    </row>
    <row r="98" spans="1:8" ht="12.75" customHeight="1" x14ac:dyDescent="0.2">
      <c r="A98" s="142" t="s">
        <v>2247</v>
      </c>
      <c r="B98" s="142" t="s">
        <v>2246</v>
      </c>
      <c r="C98" s="109">
        <v>0</v>
      </c>
      <c r="D98" s="109">
        <v>0</v>
      </c>
      <c r="E98" s="110" t="str">
        <f t="shared" si="4"/>
        <v/>
      </c>
      <c r="F98" s="144">
        <f t="shared" si="5"/>
        <v>0</v>
      </c>
      <c r="G98" s="145">
        <v>0</v>
      </c>
      <c r="H98" s="146">
        <v>20.278700000000001</v>
      </c>
    </row>
    <row r="99" spans="1:8" ht="12.75" customHeight="1" x14ac:dyDescent="0.2">
      <c r="A99" s="142" t="s">
        <v>2221</v>
      </c>
      <c r="B99" s="142" t="s">
        <v>2220</v>
      </c>
      <c r="C99" s="109">
        <v>0</v>
      </c>
      <c r="D99" s="109">
        <v>0</v>
      </c>
      <c r="E99" s="110" t="str">
        <f t="shared" si="4"/>
        <v/>
      </c>
      <c r="F99" s="144">
        <f t="shared" si="5"/>
        <v>0</v>
      </c>
      <c r="G99" s="145">
        <v>1.793794E-3</v>
      </c>
      <c r="H99" s="146">
        <v>18.727250000000002</v>
      </c>
    </row>
    <row r="100" spans="1:8" ht="12.75" customHeight="1" x14ac:dyDescent="0.2">
      <c r="A100" s="142" t="s">
        <v>2249</v>
      </c>
      <c r="B100" s="142" t="s">
        <v>2248</v>
      </c>
      <c r="C100" s="109">
        <v>0</v>
      </c>
      <c r="D100" s="109">
        <v>0</v>
      </c>
      <c r="E100" s="110" t="str">
        <f t="shared" si="4"/>
        <v/>
      </c>
      <c r="F100" s="144">
        <f t="shared" si="5"/>
        <v>0</v>
      </c>
      <c r="G100" s="145">
        <v>6.8260873999999999E-2</v>
      </c>
      <c r="H100" s="146">
        <v>23.70065</v>
      </c>
    </row>
    <row r="101" spans="1:8" ht="12.75" customHeight="1" x14ac:dyDescent="0.2">
      <c r="A101" s="142" t="s">
        <v>2223</v>
      </c>
      <c r="B101" s="142" t="s">
        <v>2222</v>
      </c>
      <c r="C101" s="109">
        <v>0</v>
      </c>
      <c r="D101" s="109">
        <v>0</v>
      </c>
      <c r="E101" s="110" t="str">
        <f t="shared" si="4"/>
        <v/>
      </c>
      <c r="F101" s="144">
        <f t="shared" si="5"/>
        <v>0</v>
      </c>
      <c r="G101" s="145">
        <v>0</v>
      </c>
      <c r="H101" s="146">
        <v>18.6387</v>
      </c>
    </row>
    <row r="102" spans="1:8" ht="12.75" customHeight="1" x14ac:dyDescent="0.2">
      <c r="A102" s="142" t="s">
        <v>2251</v>
      </c>
      <c r="B102" s="142" t="s">
        <v>2250</v>
      </c>
      <c r="C102" s="109">
        <v>0</v>
      </c>
      <c r="D102" s="109">
        <v>0</v>
      </c>
      <c r="E102" s="110" t="str">
        <f t="shared" si="4"/>
        <v/>
      </c>
      <c r="F102" s="144">
        <f t="shared" si="5"/>
        <v>0</v>
      </c>
      <c r="G102" s="145">
        <v>0</v>
      </c>
      <c r="H102" s="146">
        <v>43.8245</v>
      </c>
    </row>
    <row r="103" spans="1:8" ht="12.75" customHeight="1" x14ac:dyDescent="0.2">
      <c r="A103" s="142" t="s">
        <v>2239</v>
      </c>
      <c r="B103" s="142" t="s">
        <v>2238</v>
      </c>
      <c r="C103" s="109">
        <v>0</v>
      </c>
      <c r="D103" s="109">
        <v>0</v>
      </c>
      <c r="E103" s="110" t="str">
        <f t="shared" ref="E103:E134" si="6">IF(ISERROR(C103/D103-1),"",IF((C103/D103-1)&gt;10000%,"",C103/D103-1))</f>
        <v/>
      </c>
      <c r="F103" s="144">
        <f t="shared" ref="F103:F134" si="7">C103/$C$141</f>
        <v>0</v>
      </c>
      <c r="G103" s="145">
        <v>1.6286665000000002E-2</v>
      </c>
      <c r="H103" s="146">
        <v>200.57140000000001</v>
      </c>
    </row>
    <row r="104" spans="1:8" ht="12.75" customHeight="1" x14ac:dyDescent="0.2">
      <c r="A104" s="142" t="s">
        <v>2235</v>
      </c>
      <c r="B104" s="142" t="s">
        <v>2234</v>
      </c>
      <c r="C104" s="109">
        <v>0</v>
      </c>
      <c r="D104" s="109">
        <v>0</v>
      </c>
      <c r="E104" s="110" t="str">
        <f t="shared" si="6"/>
        <v/>
      </c>
      <c r="F104" s="144">
        <f t="shared" si="7"/>
        <v>0</v>
      </c>
      <c r="G104" s="145">
        <v>3.539375E-3</v>
      </c>
      <c r="H104" s="146">
        <v>317.27244999999999</v>
      </c>
    </row>
    <row r="105" spans="1:8" ht="12.75" customHeight="1" x14ac:dyDescent="0.2">
      <c r="A105" s="142" t="s">
        <v>2263</v>
      </c>
      <c r="B105" s="142" t="s">
        <v>2262</v>
      </c>
      <c r="C105" s="109">
        <v>0</v>
      </c>
      <c r="D105" s="109">
        <v>0</v>
      </c>
      <c r="E105" s="110" t="str">
        <f t="shared" si="6"/>
        <v/>
      </c>
      <c r="F105" s="144">
        <f t="shared" si="7"/>
        <v>0</v>
      </c>
      <c r="G105" s="145">
        <v>2.4726219999999998E-3</v>
      </c>
      <c r="H105" s="146">
        <v>634.01874999999995</v>
      </c>
    </row>
    <row r="106" spans="1:8" ht="12.75" customHeight="1" x14ac:dyDescent="0.2">
      <c r="A106" s="142" t="s">
        <v>2305</v>
      </c>
      <c r="B106" s="142" t="s">
        <v>2306</v>
      </c>
      <c r="C106" s="109">
        <v>0</v>
      </c>
      <c r="D106" s="109">
        <v>0</v>
      </c>
      <c r="E106" s="110" t="str">
        <f t="shared" si="6"/>
        <v/>
      </c>
      <c r="F106" s="144">
        <f t="shared" si="7"/>
        <v>0</v>
      </c>
      <c r="G106" s="145">
        <v>0.48295125300000002</v>
      </c>
      <c r="H106" s="146">
        <v>124.9806</v>
      </c>
    </row>
    <row r="107" spans="1:8" ht="12.75" customHeight="1" x14ac:dyDescent="0.2">
      <c r="A107" s="142" t="s">
        <v>2307</v>
      </c>
      <c r="B107" s="142" t="s">
        <v>2308</v>
      </c>
      <c r="C107" s="109">
        <v>0</v>
      </c>
      <c r="D107" s="109">
        <v>0</v>
      </c>
      <c r="E107" s="110" t="str">
        <f t="shared" si="6"/>
        <v/>
      </c>
      <c r="F107" s="144">
        <f t="shared" si="7"/>
        <v>0</v>
      </c>
      <c r="G107" s="145">
        <v>2.6470028999999999E-2</v>
      </c>
      <c r="H107" s="146">
        <v>134.99709999999999</v>
      </c>
    </row>
    <row r="108" spans="1:8" ht="12.75" customHeight="1" x14ac:dyDescent="0.2">
      <c r="A108" s="142" t="s">
        <v>2309</v>
      </c>
      <c r="B108" s="142" t="s">
        <v>2310</v>
      </c>
      <c r="C108" s="109">
        <v>0</v>
      </c>
      <c r="D108" s="109">
        <v>0</v>
      </c>
      <c r="E108" s="110" t="str">
        <f t="shared" si="6"/>
        <v/>
      </c>
      <c r="F108" s="144">
        <f t="shared" si="7"/>
        <v>0</v>
      </c>
      <c r="G108" s="145">
        <v>0</v>
      </c>
      <c r="H108" s="146">
        <v>124.98325</v>
      </c>
    </row>
    <row r="109" spans="1:8" ht="12.75" customHeight="1" x14ac:dyDescent="0.2">
      <c r="A109" s="142" t="s">
        <v>2311</v>
      </c>
      <c r="B109" s="142" t="s">
        <v>2312</v>
      </c>
      <c r="C109" s="109">
        <v>0</v>
      </c>
      <c r="D109" s="109">
        <v>0</v>
      </c>
      <c r="E109" s="110" t="str">
        <f t="shared" si="6"/>
        <v/>
      </c>
      <c r="F109" s="144">
        <f t="shared" si="7"/>
        <v>0</v>
      </c>
      <c r="G109" s="145">
        <v>0</v>
      </c>
      <c r="H109" s="146">
        <v>134.9889</v>
      </c>
    </row>
    <row r="110" spans="1:8" ht="12.75" customHeight="1" x14ac:dyDescent="0.2">
      <c r="A110" s="142" t="s">
        <v>2313</v>
      </c>
      <c r="B110" s="142" t="s">
        <v>2314</v>
      </c>
      <c r="C110" s="109">
        <v>0</v>
      </c>
      <c r="D110" s="109">
        <v>0</v>
      </c>
      <c r="E110" s="110" t="str">
        <f t="shared" si="6"/>
        <v/>
      </c>
      <c r="F110" s="144">
        <f t="shared" si="7"/>
        <v>0</v>
      </c>
      <c r="G110" s="145">
        <v>0</v>
      </c>
      <c r="H110" s="146">
        <v>124.9522</v>
      </c>
    </row>
    <row r="111" spans="1:8" ht="12.75" customHeight="1" x14ac:dyDescent="0.2">
      <c r="A111" s="142" t="s">
        <v>2315</v>
      </c>
      <c r="B111" s="142" t="s">
        <v>2316</v>
      </c>
      <c r="C111" s="109">
        <v>0</v>
      </c>
      <c r="D111" s="109">
        <v>0</v>
      </c>
      <c r="E111" s="110" t="str">
        <f t="shared" si="6"/>
        <v/>
      </c>
      <c r="F111" s="144">
        <f t="shared" si="7"/>
        <v>0</v>
      </c>
      <c r="G111" s="145">
        <v>8.1144459999999991E-3</v>
      </c>
      <c r="H111" s="146">
        <v>135.06460000000001</v>
      </c>
    </row>
    <row r="112" spans="1:8" ht="12.75" customHeight="1" x14ac:dyDescent="0.2">
      <c r="A112" s="142" t="s">
        <v>2317</v>
      </c>
      <c r="B112" s="142" t="s">
        <v>2318</v>
      </c>
      <c r="C112" s="109">
        <v>0</v>
      </c>
      <c r="D112" s="109">
        <v>0</v>
      </c>
      <c r="E112" s="110" t="str">
        <f t="shared" si="6"/>
        <v/>
      </c>
      <c r="F112" s="144">
        <f t="shared" si="7"/>
        <v>0</v>
      </c>
      <c r="G112" s="145">
        <v>0</v>
      </c>
      <c r="H112" s="146">
        <v>125.0022</v>
      </c>
    </row>
    <row r="113" spans="1:8" ht="12.75" customHeight="1" x14ac:dyDescent="0.2">
      <c r="A113" s="142" t="s">
        <v>2319</v>
      </c>
      <c r="B113" s="142" t="s">
        <v>2320</v>
      </c>
      <c r="C113" s="109">
        <v>0</v>
      </c>
      <c r="D113" s="109">
        <v>0</v>
      </c>
      <c r="E113" s="110" t="str">
        <f t="shared" si="6"/>
        <v/>
      </c>
      <c r="F113" s="144">
        <f t="shared" si="7"/>
        <v>0</v>
      </c>
      <c r="G113" s="145">
        <v>0</v>
      </c>
      <c r="H113" s="146">
        <v>135.01005000000001</v>
      </c>
    </row>
    <row r="114" spans="1:8" ht="12.75" customHeight="1" x14ac:dyDescent="0.2">
      <c r="A114" s="142" t="s">
        <v>2348</v>
      </c>
      <c r="B114" s="142" t="s">
        <v>2349</v>
      </c>
      <c r="C114" s="109">
        <v>0</v>
      </c>
      <c r="D114" s="109">
        <v>0</v>
      </c>
      <c r="E114" s="110" t="str">
        <f t="shared" si="6"/>
        <v/>
      </c>
      <c r="F114" s="144">
        <f t="shared" si="7"/>
        <v>0</v>
      </c>
      <c r="G114" s="145">
        <v>0</v>
      </c>
      <c r="H114" s="146">
        <v>32.380949999999999</v>
      </c>
    </row>
    <row r="115" spans="1:8" ht="12.75" customHeight="1" x14ac:dyDescent="0.2">
      <c r="A115" s="142" t="s">
        <v>2350</v>
      </c>
      <c r="B115" s="142" t="s">
        <v>2351</v>
      </c>
      <c r="C115" s="109">
        <v>0</v>
      </c>
      <c r="D115" s="109">
        <v>0</v>
      </c>
      <c r="E115" s="110" t="str">
        <f t="shared" si="6"/>
        <v/>
      </c>
      <c r="F115" s="144">
        <f t="shared" si="7"/>
        <v>0</v>
      </c>
      <c r="G115" s="145">
        <v>0</v>
      </c>
      <c r="H115" s="146">
        <v>40.467350000000003</v>
      </c>
    </row>
    <row r="116" spans="1:8" ht="12.75" customHeight="1" x14ac:dyDescent="0.2">
      <c r="A116" s="142" t="s">
        <v>2373</v>
      </c>
      <c r="B116" s="142" t="s">
        <v>2374</v>
      </c>
      <c r="C116" s="109">
        <v>0</v>
      </c>
      <c r="D116" s="109">
        <v>0</v>
      </c>
      <c r="E116" s="110" t="str">
        <f t="shared" si="6"/>
        <v/>
      </c>
      <c r="F116" s="144">
        <f t="shared" si="7"/>
        <v>0</v>
      </c>
      <c r="G116" s="145">
        <v>0</v>
      </c>
      <c r="H116" s="146">
        <v>30.008299999999998</v>
      </c>
    </row>
    <row r="117" spans="1:8" ht="12.75" customHeight="1" x14ac:dyDescent="0.2">
      <c r="A117" s="142" t="s">
        <v>2385</v>
      </c>
      <c r="B117" s="142" t="s">
        <v>2386</v>
      </c>
      <c r="C117" s="109">
        <v>0</v>
      </c>
      <c r="D117" s="109">
        <v>0</v>
      </c>
      <c r="E117" s="110" t="str">
        <f t="shared" si="6"/>
        <v/>
      </c>
      <c r="F117" s="144">
        <f t="shared" si="7"/>
        <v>0</v>
      </c>
      <c r="G117" s="145">
        <v>0</v>
      </c>
      <c r="H117" s="146">
        <v>29.965699999999998</v>
      </c>
    </row>
    <row r="118" spans="1:8" ht="12.75" customHeight="1" x14ac:dyDescent="0.2">
      <c r="A118" s="142" t="s">
        <v>2387</v>
      </c>
      <c r="B118" s="142" t="s">
        <v>2388</v>
      </c>
      <c r="C118" s="109">
        <v>0</v>
      </c>
      <c r="D118" s="109">
        <v>0</v>
      </c>
      <c r="E118" s="110" t="str">
        <f t="shared" si="6"/>
        <v/>
      </c>
      <c r="F118" s="144">
        <f t="shared" si="7"/>
        <v>0</v>
      </c>
      <c r="G118" s="145">
        <v>0</v>
      </c>
      <c r="H118" s="146">
        <v>30.014250000000001</v>
      </c>
    </row>
    <row r="119" spans="1:8" ht="12.75" customHeight="1" x14ac:dyDescent="0.2">
      <c r="A119" s="142" t="s">
        <v>2389</v>
      </c>
      <c r="B119" s="142" t="s">
        <v>2390</v>
      </c>
      <c r="C119" s="109">
        <v>0</v>
      </c>
      <c r="D119" s="109">
        <v>0</v>
      </c>
      <c r="E119" s="110" t="str">
        <f t="shared" si="6"/>
        <v/>
      </c>
      <c r="F119" s="144">
        <f t="shared" si="7"/>
        <v>0</v>
      </c>
      <c r="G119" s="145">
        <v>0</v>
      </c>
      <c r="H119" s="146">
        <v>30.01925</v>
      </c>
    </row>
    <row r="120" spans="1:8" ht="12.75" customHeight="1" x14ac:dyDescent="0.2">
      <c r="A120" s="142" t="s">
        <v>2391</v>
      </c>
      <c r="B120" s="142" t="s">
        <v>2392</v>
      </c>
      <c r="C120" s="109">
        <v>0</v>
      </c>
      <c r="D120" s="109">
        <v>0</v>
      </c>
      <c r="E120" s="110" t="str">
        <f t="shared" si="6"/>
        <v/>
      </c>
      <c r="F120" s="144">
        <f t="shared" si="7"/>
        <v>0</v>
      </c>
      <c r="G120" s="145">
        <v>0</v>
      </c>
      <c r="H120" s="146">
        <v>30.017299999999999</v>
      </c>
    </row>
    <row r="121" spans="1:8" ht="12.75" customHeight="1" x14ac:dyDescent="0.2">
      <c r="A121" s="142" t="s">
        <v>2393</v>
      </c>
      <c r="B121" s="142" t="s">
        <v>2394</v>
      </c>
      <c r="C121" s="109">
        <v>0</v>
      </c>
      <c r="D121" s="109">
        <v>0</v>
      </c>
      <c r="E121" s="110" t="str">
        <f t="shared" si="6"/>
        <v/>
      </c>
      <c r="F121" s="144">
        <f t="shared" si="7"/>
        <v>0</v>
      </c>
      <c r="G121" s="145">
        <v>4.5873810000000006E-3</v>
      </c>
      <c r="H121" s="146">
        <v>30.022649999999999</v>
      </c>
    </row>
    <row r="122" spans="1:8" ht="12.75" customHeight="1" x14ac:dyDescent="0.2">
      <c r="A122" s="142" t="s">
        <v>2361</v>
      </c>
      <c r="B122" s="142" t="s">
        <v>2362</v>
      </c>
      <c r="C122" s="109">
        <v>0</v>
      </c>
      <c r="D122" s="109">
        <v>0</v>
      </c>
      <c r="E122" s="110" t="str">
        <f t="shared" si="6"/>
        <v/>
      </c>
      <c r="F122" s="144">
        <f t="shared" si="7"/>
        <v>0</v>
      </c>
      <c r="G122" s="145">
        <v>0</v>
      </c>
      <c r="H122" s="146">
        <v>84.984449999999995</v>
      </c>
    </row>
    <row r="123" spans="1:8" ht="12.75" customHeight="1" x14ac:dyDescent="0.2">
      <c r="A123" s="142" t="s">
        <v>2365</v>
      </c>
      <c r="B123" s="142" t="s">
        <v>2366</v>
      </c>
      <c r="C123" s="109">
        <v>0</v>
      </c>
      <c r="D123" s="109">
        <v>0</v>
      </c>
      <c r="E123" s="110" t="str">
        <f t="shared" si="6"/>
        <v/>
      </c>
      <c r="F123" s="144">
        <f t="shared" si="7"/>
        <v>0</v>
      </c>
      <c r="G123" s="145">
        <v>0</v>
      </c>
      <c r="H123" s="146">
        <v>95</v>
      </c>
    </row>
    <row r="124" spans="1:8" ht="12.75" customHeight="1" x14ac:dyDescent="0.2">
      <c r="A124" s="142" t="s">
        <v>2369</v>
      </c>
      <c r="B124" s="142" t="s">
        <v>2370</v>
      </c>
      <c r="C124" s="109">
        <v>0</v>
      </c>
      <c r="D124" s="109">
        <v>0</v>
      </c>
      <c r="E124" s="110" t="str">
        <f t="shared" si="6"/>
        <v/>
      </c>
      <c r="F124" s="144">
        <f t="shared" si="7"/>
        <v>0</v>
      </c>
      <c r="G124" s="145">
        <v>0</v>
      </c>
      <c r="H124" s="146">
        <v>95.000450000000001</v>
      </c>
    </row>
    <row r="125" spans="1:8" ht="12.75" customHeight="1" x14ac:dyDescent="0.2">
      <c r="A125" s="142" t="s">
        <v>2371</v>
      </c>
      <c r="B125" s="142" t="s">
        <v>2372</v>
      </c>
      <c r="C125" s="109">
        <v>0</v>
      </c>
      <c r="D125" s="109">
        <v>0</v>
      </c>
      <c r="E125" s="110" t="str">
        <f t="shared" si="6"/>
        <v/>
      </c>
      <c r="F125" s="144">
        <f t="shared" si="7"/>
        <v>0</v>
      </c>
      <c r="G125" s="145">
        <v>4.9974729999999997E-3</v>
      </c>
      <c r="H125" s="146">
        <v>104.82995</v>
      </c>
    </row>
    <row r="126" spans="1:8" ht="12.75" customHeight="1" x14ac:dyDescent="0.2">
      <c r="A126" s="142" t="s">
        <v>2554</v>
      </c>
      <c r="B126" s="142" t="s">
        <v>2555</v>
      </c>
      <c r="C126" s="109">
        <v>0</v>
      </c>
      <c r="D126" s="109">
        <v>0</v>
      </c>
      <c r="E126" s="110" t="str">
        <f t="shared" si="6"/>
        <v/>
      </c>
      <c r="F126" s="144">
        <f t="shared" si="7"/>
        <v>0</v>
      </c>
      <c r="G126" s="145">
        <v>0</v>
      </c>
      <c r="H126" s="146">
        <v>22.092449999999999</v>
      </c>
    </row>
    <row r="127" spans="1:8" ht="12.75" customHeight="1" x14ac:dyDescent="0.2">
      <c r="A127" s="142" t="s">
        <v>2556</v>
      </c>
      <c r="B127" s="142" t="s">
        <v>2557</v>
      </c>
      <c r="C127" s="109">
        <v>0</v>
      </c>
      <c r="D127" s="109">
        <v>0</v>
      </c>
      <c r="E127" s="110" t="str">
        <f t="shared" si="6"/>
        <v/>
      </c>
      <c r="F127" s="144">
        <f t="shared" si="7"/>
        <v>0</v>
      </c>
      <c r="G127" s="145">
        <v>0</v>
      </c>
      <c r="H127" s="146">
        <v>26.184899999999999</v>
      </c>
    </row>
    <row r="128" spans="1:8" ht="12.75" customHeight="1" x14ac:dyDescent="0.2">
      <c r="A128" s="142" t="s">
        <v>2558</v>
      </c>
      <c r="B128" s="142" t="s">
        <v>2559</v>
      </c>
      <c r="C128" s="109">
        <v>0</v>
      </c>
      <c r="D128" s="109">
        <v>0</v>
      </c>
      <c r="E128" s="110" t="str">
        <f t="shared" si="6"/>
        <v/>
      </c>
      <c r="F128" s="144">
        <f t="shared" si="7"/>
        <v>0</v>
      </c>
      <c r="G128" s="145">
        <v>0</v>
      </c>
      <c r="H128" s="146">
        <v>32.4253</v>
      </c>
    </row>
    <row r="129" spans="1:8" ht="12.75" customHeight="1" x14ac:dyDescent="0.2">
      <c r="A129" s="142" t="s">
        <v>2560</v>
      </c>
      <c r="B129" s="142" t="s">
        <v>2561</v>
      </c>
      <c r="C129" s="109">
        <v>0</v>
      </c>
      <c r="D129" s="109">
        <v>0</v>
      </c>
      <c r="E129" s="110" t="str">
        <f t="shared" si="6"/>
        <v/>
      </c>
      <c r="F129" s="144">
        <f t="shared" si="7"/>
        <v>0</v>
      </c>
      <c r="G129" s="145">
        <v>1.0952739999999998E-3</v>
      </c>
      <c r="H129" s="146">
        <v>42.217849999999999</v>
      </c>
    </row>
    <row r="130" spans="1:8" ht="12.75" customHeight="1" x14ac:dyDescent="0.2">
      <c r="A130" s="142" t="s">
        <v>2570</v>
      </c>
      <c r="B130" s="142" t="s">
        <v>2571</v>
      </c>
      <c r="C130" s="109">
        <v>0</v>
      </c>
      <c r="D130" s="109">
        <v>0</v>
      </c>
      <c r="E130" s="110" t="str">
        <f t="shared" si="6"/>
        <v/>
      </c>
      <c r="F130" s="144">
        <f t="shared" si="7"/>
        <v>0</v>
      </c>
      <c r="G130" s="145">
        <v>3.8191559999999998E-3</v>
      </c>
      <c r="H130" s="146">
        <v>25.046749999999999</v>
      </c>
    </row>
    <row r="131" spans="1:8" ht="12.75" customHeight="1" x14ac:dyDescent="0.2">
      <c r="A131" s="142" t="s">
        <v>2572</v>
      </c>
      <c r="B131" s="142" t="s">
        <v>2573</v>
      </c>
      <c r="C131" s="109">
        <v>0</v>
      </c>
      <c r="D131" s="109">
        <v>0</v>
      </c>
      <c r="E131" s="110" t="str">
        <f t="shared" si="6"/>
        <v/>
      </c>
      <c r="F131" s="144">
        <f t="shared" si="7"/>
        <v>0</v>
      </c>
      <c r="G131" s="145">
        <v>0</v>
      </c>
      <c r="H131" s="146">
        <v>33.502000000000002</v>
      </c>
    </row>
    <row r="132" spans="1:8" ht="12.75" customHeight="1" x14ac:dyDescent="0.2">
      <c r="A132" s="142" t="s">
        <v>2635</v>
      </c>
      <c r="B132" s="142" t="s">
        <v>2636</v>
      </c>
      <c r="C132" s="109">
        <v>0</v>
      </c>
      <c r="D132" s="109">
        <v>0</v>
      </c>
      <c r="E132" s="110" t="str">
        <f t="shared" si="6"/>
        <v/>
      </c>
      <c r="F132" s="144">
        <f t="shared" si="7"/>
        <v>0</v>
      </c>
      <c r="G132" s="145">
        <v>0</v>
      </c>
      <c r="H132" s="146">
        <v>71.177250000000001</v>
      </c>
    </row>
    <row r="133" spans="1:8" ht="12.75" customHeight="1" x14ac:dyDescent="0.2">
      <c r="A133" s="142" t="s">
        <v>2643</v>
      </c>
      <c r="B133" s="142" t="s">
        <v>2644</v>
      </c>
      <c r="C133" s="109">
        <v>0</v>
      </c>
      <c r="D133" s="109">
        <v>0</v>
      </c>
      <c r="E133" s="110" t="str">
        <f t="shared" si="6"/>
        <v/>
      </c>
      <c r="F133" s="144">
        <f t="shared" si="7"/>
        <v>0</v>
      </c>
      <c r="G133" s="145">
        <v>0</v>
      </c>
      <c r="H133" s="146">
        <v>145.01490000000001</v>
      </c>
    </row>
    <row r="134" spans="1:8" ht="12.75" customHeight="1" x14ac:dyDescent="0.2">
      <c r="A134" s="142" t="s">
        <v>2645</v>
      </c>
      <c r="B134" s="142" t="s">
        <v>2646</v>
      </c>
      <c r="C134" s="109">
        <v>0</v>
      </c>
      <c r="D134" s="109">
        <v>0</v>
      </c>
      <c r="E134" s="110" t="str">
        <f t="shared" si="6"/>
        <v/>
      </c>
      <c r="F134" s="144">
        <f t="shared" si="7"/>
        <v>0</v>
      </c>
      <c r="G134" s="145">
        <v>0</v>
      </c>
      <c r="H134" s="146">
        <v>154.97555</v>
      </c>
    </row>
    <row r="135" spans="1:8" ht="12.75" customHeight="1" x14ac:dyDescent="0.2">
      <c r="A135" s="142" t="s">
        <v>2651</v>
      </c>
      <c r="B135" s="142" t="s">
        <v>2652</v>
      </c>
      <c r="C135" s="109">
        <v>0</v>
      </c>
      <c r="D135" s="109">
        <v>0</v>
      </c>
      <c r="E135" s="110" t="str">
        <f t="shared" ref="E135:E140" si="8">IF(ISERROR(C135/D135-1),"",IF((C135/D135-1)&gt;10000%,"",C135/D135-1))</f>
        <v/>
      </c>
      <c r="F135" s="144">
        <f t="shared" ref="F135:F140" si="9">C135/$C$141</f>
        <v>0</v>
      </c>
      <c r="G135" s="145">
        <v>0</v>
      </c>
      <c r="H135" s="146">
        <v>144.99475000000001</v>
      </c>
    </row>
    <row r="136" spans="1:8" ht="12.75" customHeight="1" x14ac:dyDescent="0.2">
      <c r="A136" s="142" t="s">
        <v>2653</v>
      </c>
      <c r="B136" s="142" t="s">
        <v>2654</v>
      </c>
      <c r="C136" s="109">
        <v>0</v>
      </c>
      <c r="D136" s="109">
        <v>0</v>
      </c>
      <c r="E136" s="110" t="str">
        <f t="shared" si="8"/>
        <v/>
      </c>
      <c r="F136" s="144">
        <f t="shared" si="9"/>
        <v>0</v>
      </c>
      <c r="G136" s="145">
        <v>0</v>
      </c>
      <c r="H136" s="146">
        <v>154.99445</v>
      </c>
    </row>
    <row r="137" spans="1:8" ht="12.75" customHeight="1" x14ac:dyDescent="0.2">
      <c r="A137" s="142" t="s">
        <v>506</v>
      </c>
      <c r="B137" s="142" t="s">
        <v>820</v>
      </c>
      <c r="C137" s="109">
        <v>0</v>
      </c>
      <c r="D137" s="109">
        <v>0</v>
      </c>
      <c r="E137" s="110" t="str">
        <f t="shared" si="8"/>
        <v/>
      </c>
      <c r="F137" s="144">
        <f t="shared" si="9"/>
        <v>0</v>
      </c>
      <c r="G137" s="145">
        <v>5.8309328000000002</v>
      </c>
      <c r="H137" s="146">
        <v>81.547200000000004</v>
      </c>
    </row>
    <row r="138" spans="1:8" ht="12.75" customHeight="1" x14ac:dyDescent="0.2">
      <c r="A138" s="142" t="s">
        <v>503</v>
      </c>
      <c r="B138" s="142" t="s">
        <v>821</v>
      </c>
      <c r="C138" s="109">
        <v>0</v>
      </c>
      <c r="D138" s="109">
        <v>0</v>
      </c>
      <c r="E138" s="110" t="str">
        <f t="shared" si="8"/>
        <v/>
      </c>
      <c r="F138" s="144">
        <f t="shared" si="9"/>
        <v>0</v>
      </c>
      <c r="G138" s="145">
        <v>5.32207382</v>
      </c>
      <c r="H138" s="146">
        <v>57.841349999999998</v>
      </c>
    </row>
    <row r="139" spans="1:8" ht="12.75" customHeight="1" x14ac:dyDescent="0.2">
      <c r="A139" s="142" t="s">
        <v>333</v>
      </c>
      <c r="B139" s="142" t="s">
        <v>336</v>
      </c>
      <c r="C139" s="109">
        <v>0</v>
      </c>
      <c r="D139" s="109">
        <v>0</v>
      </c>
      <c r="E139" s="110" t="str">
        <f t="shared" si="8"/>
        <v/>
      </c>
      <c r="F139" s="144">
        <f t="shared" si="9"/>
        <v>0</v>
      </c>
      <c r="G139" s="145">
        <v>6.4700280700000006</v>
      </c>
      <c r="H139" s="146">
        <v>49.863399999999999</v>
      </c>
    </row>
    <row r="140" spans="1:8" ht="12.75" customHeight="1" x14ac:dyDescent="0.2">
      <c r="A140" s="142" t="s">
        <v>334</v>
      </c>
      <c r="B140" s="142" t="s">
        <v>337</v>
      </c>
      <c r="C140" s="109">
        <v>0</v>
      </c>
      <c r="D140" s="109">
        <v>0</v>
      </c>
      <c r="E140" s="110" t="str">
        <f t="shared" si="8"/>
        <v/>
      </c>
      <c r="F140" s="144">
        <f t="shared" si="9"/>
        <v>0</v>
      </c>
      <c r="G140" s="145">
        <v>4.8251620900000001</v>
      </c>
      <c r="H140" s="146">
        <v>180.05664999999999</v>
      </c>
    </row>
    <row r="141" spans="1:8" ht="12.75" customHeight="1" x14ac:dyDescent="0.2">
      <c r="A141" s="147"/>
      <c r="B141" s="148">
        <f>COUNTA(B7:B140)</f>
        <v>134</v>
      </c>
      <c r="C141" s="129">
        <f>SUM(C7:C140)</f>
        <v>7.7248390744999993</v>
      </c>
      <c r="D141" s="97">
        <f>SUM(D7:D140)</f>
        <v>17.958584214999995</v>
      </c>
      <c r="E141" s="108">
        <f>IF(ISERROR(C141/D141-1),"",((C141/D141-1)))</f>
        <v>-0.56985255730528084</v>
      </c>
      <c r="F141" s="149">
        <f>SUM(F7:F140)</f>
        <v>0.99999999999999989</v>
      </c>
      <c r="G141" s="150">
        <f>SUM(G7:G140)</f>
        <v>168.71971796121323</v>
      </c>
      <c r="H141" s="151"/>
    </row>
    <row r="142" spans="1:8" ht="12.75" customHeight="1" x14ac:dyDescent="0.2">
      <c r="A142" s="152"/>
      <c r="B142" s="152"/>
      <c r="C142" s="133"/>
      <c r="D142" s="133"/>
      <c r="E142" s="134"/>
      <c r="F142" s="153"/>
    </row>
    <row r="143" spans="1:8" ht="12.75" customHeight="1" x14ac:dyDescent="0.2">
      <c r="A143" s="154" t="s">
        <v>118</v>
      </c>
      <c r="B143" s="152"/>
      <c r="C143" s="133"/>
      <c r="D143" s="133"/>
      <c r="E143" s="134"/>
      <c r="F143" s="152"/>
      <c r="G143" s="155"/>
    </row>
    <row r="144" spans="1:8" ht="12.75" customHeight="1" x14ac:dyDescent="0.2">
      <c r="A144" s="152"/>
      <c r="B144" s="152"/>
      <c r="C144" s="133"/>
      <c r="D144" s="133"/>
      <c r="E144" s="134"/>
      <c r="F144" s="152"/>
    </row>
    <row r="145" spans="1:6" ht="12.75" customHeight="1" x14ac:dyDescent="0.2">
      <c r="A145" s="152"/>
      <c r="B145" s="152"/>
      <c r="C145" s="133"/>
      <c r="D145" s="133"/>
      <c r="E145" s="134"/>
      <c r="F145" s="152"/>
    </row>
    <row r="146" spans="1:6" ht="12.75" customHeight="1" x14ac:dyDescent="0.2">
      <c r="A146" s="152"/>
      <c r="B146" s="152"/>
      <c r="C146" s="133"/>
      <c r="D146" s="133"/>
      <c r="E146" s="134"/>
    </row>
    <row r="147" spans="1:6" ht="12.75" customHeight="1" x14ac:dyDescent="0.2">
      <c r="A147" s="152"/>
      <c r="B147" s="152"/>
      <c r="C147" s="133"/>
      <c r="D147" s="133"/>
      <c r="E147" s="134"/>
    </row>
    <row r="148" spans="1:6" ht="12.75" customHeight="1" x14ac:dyDescent="0.2">
      <c r="A148" s="152"/>
      <c r="B148" s="152"/>
      <c r="C148" s="133"/>
      <c r="D148" s="133"/>
      <c r="E148" s="134"/>
    </row>
    <row r="149" spans="1:6" ht="12.75" customHeight="1" x14ac:dyDescent="0.2">
      <c r="A149" s="152"/>
      <c r="B149" s="152"/>
      <c r="C149" s="133"/>
      <c r="D149" s="133"/>
      <c r="E149" s="134"/>
    </row>
    <row r="150" spans="1:6" ht="12.75" customHeight="1" x14ac:dyDescent="0.2">
      <c r="A150" s="152"/>
      <c r="B150" s="152"/>
      <c r="C150" s="133"/>
      <c r="D150" s="133"/>
      <c r="E150" s="134"/>
    </row>
    <row r="151" spans="1:6" ht="12.75" customHeight="1" x14ac:dyDescent="0.2">
      <c r="A151" s="152"/>
      <c r="B151" s="152"/>
      <c r="C151" s="133"/>
      <c r="D151" s="133"/>
      <c r="E151" s="134"/>
    </row>
    <row r="152" spans="1:6" ht="12.75" customHeight="1" x14ac:dyDescent="0.2">
      <c r="A152" s="152"/>
      <c r="B152" s="152"/>
      <c r="C152" s="133"/>
      <c r="D152" s="133"/>
      <c r="E152" s="134"/>
    </row>
    <row r="153" spans="1:6" ht="12.75" customHeight="1" x14ac:dyDescent="0.2">
      <c r="A153" s="152"/>
      <c r="B153" s="152"/>
      <c r="C153" s="133"/>
      <c r="D153" s="133"/>
      <c r="E153" s="134"/>
    </row>
    <row r="154" spans="1:6" ht="12.75" customHeight="1" x14ac:dyDescent="0.2">
      <c r="C154" s="133"/>
      <c r="D154" s="133"/>
      <c r="E154" s="134"/>
    </row>
    <row r="155" spans="1:6" ht="12.75" customHeight="1" x14ac:dyDescent="0.2">
      <c r="C155" s="133"/>
      <c r="D155" s="133"/>
      <c r="E155" s="134"/>
    </row>
    <row r="156" spans="1:6" ht="12.75" customHeight="1" x14ac:dyDescent="0.2">
      <c r="C156" s="133"/>
      <c r="D156" s="133"/>
      <c r="E156" s="134"/>
    </row>
    <row r="157" spans="1:6" ht="12.75" customHeight="1" x14ac:dyDescent="0.2">
      <c r="C157" s="133"/>
      <c r="D157" s="133"/>
      <c r="E157" s="134"/>
    </row>
    <row r="158" spans="1:6" ht="12.75" customHeight="1" x14ac:dyDescent="0.2">
      <c r="C158" s="133"/>
      <c r="D158" s="133"/>
      <c r="E158" s="134"/>
    </row>
    <row r="159" spans="1:6" ht="12.75" customHeight="1" x14ac:dyDescent="0.2">
      <c r="C159" s="133"/>
      <c r="D159" s="133"/>
      <c r="E159" s="134"/>
    </row>
    <row r="160" spans="1:6" ht="12.75" customHeight="1" x14ac:dyDescent="0.2">
      <c r="C160" s="133"/>
      <c r="D160" s="133"/>
      <c r="E160" s="134"/>
    </row>
    <row r="161" spans="3:5" ht="12.75" customHeight="1" x14ac:dyDescent="0.2">
      <c r="C161" s="133"/>
      <c r="D161" s="133"/>
      <c r="E161" s="134"/>
    </row>
    <row r="162" spans="3:5" ht="12.75" customHeight="1" x14ac:dyDescent="0.2">
      <c r="C162" s="133"/>
      <c r="D162" s="133"/>
      <c r="E162" s="134"/>
    </row>
    <row r="163" spans="3:5" ht="12.75" customHeight="1" x14ac:dyDescent="0.2">
      <c r="C163" s="133"/>
      <c r="D163" s="133"/>
      <c r="E163" s="134"/>
    </row>
    <row r="164" spans="3:5" ht="12.75" customHeight="1" x14ac:dyDescent="0.2">
      <c r="C164" s="133"/>
      <c r="D164" s="133"/>
      <c r="E164" s="134"/>
    </row>
    <row r="165" spans="3:5" ht="12.75" customHeight="1" x14ac:dyDescent="0.2">
      <c r="C165" s="133"/>
      <c r="D165" s="133"/>
      <c r="E165" s="134"/>
    </row>
    <row r="166" spans="3:5" ht="12.75" customHeight="1" x14ac:dyDescent="0.2">
      <c r="C166" s="133"/>
      <c r="D166" s="133"/>
      <c r="E166" s="134"/>
    </row>
    <row r="167" spans="3:5" ht="12.75" customHeight="1" x14ac:dyDescent="0.2">
      <c r="C167" s="133"/>
      <c r="D167" s="133"/>
      <c r="E167" s="134"/>
    </row>
    <row r="168" spans="3:5" ht="12.75" customHeight="1" x14ac:dyDescent="0.2">
      <c r="C168" s="133"/>
      <c r="D168" s="133"/>
      <c r="E168" s="134"/>
    </row>
    <row r="169" spans="3:5" ht="12.75" customHeight="1" x14ac:dyDescent="0.2">
      <c r="C169" s="133"/>
      <c r="D169" s="133"/>
      <c r="E169" s="134"/>
    </row>
    <row r="170" spans="3:5" ht="12.75" customHeight="1" x14ac:dyDescent="0.2">
      <c r="C170" s="133"/>
      <c r="D170" s="133"/>
      <c r="E170" s="134"/>
    </row>
    <row r="171" spans="3:5" ht="12.75" customHeight="1" x14ac:dyDescent="0.2">
      <c r="C171" s="133"/>
      <c r="D171" s="133"/>
      <c r="E171" s="134"/>
    </row>
    <row r="172" spans="3:5" ht="12.75" customHeight="1" x14ac:dyDescent="0.2">
      <c r="C172" s="133"/>
      <c r="D172" s="133"/>
      <c r="E172" s="134"/>
    </row>
    <row r="173" spans="3:5" ht="12.75" customHeight="1" x14ac:dyDescent="0.2">
      <c r="C173" s="133"/>
      <c r="D173" s="133"/>
      <c r="E173" s="134"/>
    </row>
    <row r="174" spans="3:5" ht="12.75" customHeight="1" x14ac:dyDescent="0.2">
      <c r="C174" s="133"/>
      <c r="D174" s="133"/>
      <c r="E174" s="134"/>
    </row>
    <row r="175" spans="3:5" ht="12.75" customHeight="1" x14ac:dyDescent="0.2">
      <c r="C175" s="133"/>
      <c r="D175" s="133"/>
      <c r="E175" s="134"/>
    </row>
    <row r="176" spans="3:5" ht="12.75" customHeight="1" x14ac:dyDescent="0.2">
      <c r="C176" s="133"/>
      <c r="D176" s="133"/>
      <c r="E176" s="134"/>
    </row>
    <row r="177" spans="3:5" ht="12.75" customHeight="1" x14ac:dyDescent="0.2">
      <c r="C177" s="133"/>
      <c r="D177" s="133"/>
      <c r="E177" s="134"/>
    </row>
    <row r="178" spans="3:5" ht="12.75" customHeight="1" x14ac:dyDescent="0.2">
      <c r="C178" s="133"/>
      <c r="D178" s="133"/>
      <c r="E178" s="134"/>
    </row>
    <row r="179" spans="3:5" ht="12.75" customHeight="1" x14ac:dyDescent="0.2">
      <c r="C179" s="133"/>
      <c r="D179" s="133"/>
      <c r="E179" s="134"/>
    </row>
    <row r="180" spans="3:5" ht="12.75" customHeight="1" x14ac:dyDescent="0.2">
      <c r="C180" s="133"/>
      <c r="D180" s="133"/>
      <c r="E180" s="134"/>
    </row>
    <row r="181" spans="3:5" ht="12.75" customHeight="1" x14ac:dyDescent="0.2">
      <c r="C181" s="133"/>
      <c r="D181" s="133"/>
      <c r="E181" s="134"/>
    </row>
    <row r="182" spans="3:5" ht="12.75" customHeight="1" x14ac:dyDescent="0.2">
      <c r="C182" s="133"/>
      <c r="D182" s="133"/>
      <c r="E182" s="134"/>
    </row>
    <row r="183" spans="3:5" ht="12.75" customHeight="1" x14ac:dyDescent="0.2">
      <c r="C183" s="133"/>
      <c r="D183" s="133"/>
      <c r="E183" s="134"/>
    </row>
    <row r="184" spans="3:5" ht="12.75" customHeight="1" x14ac:dyDescent="0.2">
      <c r="C184" s="133"/>
      <c r="D184" s="133"/>
      <c r="E184" s="134"/>
    </row>
    <row r="185" spans="3:5" ht="12.75" customHeight="1" x14ac:dyDescent="0.2">
      <c r="C185" s="133"/>
      <c r="D185" s="133"/>
      <c r="E185" s="134"/>
    </row>
    <row r="186" spans="3:5" ht="12.75" customHeight="1" x14ac:dyDescent="0.2">
      <c r="C186" s="133"/>
      <c r="D186" s="133"/>
      <c r="E186" s="134"/>
    </row>
    <row r="187" spans="3:5" ht="12.75" customHeight="1" x14ac:dyDescent="0.2">
      <c r="C187" s="133"/>
      <c r="D187" s="133"/>
      <c r="E187" s="134"/>
    </row>
    <row r="188" spans="3:5" ht="12.75" customHeight="1" x14ac:dyDescent="0.2">
      <c r="C188" s="133"/>
      <c r="D188" s="133"/>
      <c r="E188" s="134"/>
    </row>
    <row r="189" spans="3:5" ht="12.75" customHeight="1" x14ac:dyDescent="0.2">
      <c r="C189" s="133"/>
      <c r="D189" s="133"/>
      <c r="E189" s="134"/>
    </row>
    <row r="190" spans="3:5" ht="12.75" customHeight="1" x14ac:dyDescent="0.2">
      <c r="C190" s="133"/>
      <c r="D190" s="133"/>
      <c r="E190" s="134"/>
    </row>
    <row r="191" spans="3:5" ht="12.75" customHeight="1" x14ac:dyDescent="0.2">
      <c r="C191" s="133"/>
      <c r="D191" s="133"/>
      <c r="E191" s="134"/>
    </row>
    <row r="192" spans="3:5" ht="12.75" customHeight="1" x14ac:dyDescent="0.2">
      <c r="C192" s="133"/>
      <c r="D192" s="133"/>
      <c r="E192" s="134"/>
    </row>
    <row r="193" spans="3:5" ht="12.75" customHeight="1" x14ac:dyDescent="0.2">
      <c r="C193" s="133"/>
      <c r="D193" s="133"/>
      <c r="E193" s="134"/>
    </row>
    <row r="194" spans="3:5" ht="12.75" customHeight="1" x14ac:dyDescent="0.2">
      <c r="C194" s="133"/>
      <c r="D194" s="133"/>
      <c r="E194" s="134"/>
    </row>
    <row r="195" spans="3:5" ht="12.75" customHeight="1" x14ac:dyDescent="0.2">
      <c r="C195" s="133"/>
      <c r="D195" s="133"/>
      <c r="E195" s="134"/>
    </row>
    <row r="196" spans="3:5" ht="12.75" customHeight="1" x14ac:dyDescent="0.2">
      <c r="C196" s="133"/>
      <c r="D196" s="133"/>
      <c r="E196" s="134"/>
    </row>
    <row r="197" spans="3:5" ht="12.75" customHeight="1" x14ac:dyDescent="0.2">
      <c r="C197" s="133"/>
      <c r="D197" s="133"/>
      <c r="E197" s="134"/>
    </row>
    <row r="198" spans="3:5" ht="12.75" customHeight="1" x14ac:dyDescent="0.2">
      <c r="C198" s="133"/>
      <c r="D198" s="133"/>
      <c r="E198" s="134"/>
    </row>
    <row r="199" spans="3:5" ht="12.75" customHeight="1" x14ac:dyDescent="0.2">
      <c r="C199" s="133"/>
      <c r="D199" s="133"/>
      <c r="E199" s="134"/>
    </row>
    <row r="200" spans="3:5" ht="12.75" customHeight="1" x14ac:dyDescent="0.2">
      <c r="C200" s="133"/>
      <c r="D200" s="133"/>
      <c r="E200" s="134"/>
    </row>
    <row r="201" spans="3:5" ht="12.75" customHeight="1" x14ac:dyDescent="0.2">
      <c r="C201" s="133"/>
      <c r="D201" s="133"/>
      <c r="E201" s="134"/>
    </row>
    <row r="202" spans="3:5" ht="12.75" customHeight="1" x14ac:dyDescent="0.2">
      <c r="C202" s="133"/>
      <c r="D202" s="133"/>
      <c r="E202" s="134"/>
    </row>
    <row r="203" spans="3:5" ht="12.75" customHeight="1" x14ac:dyDescent="0.2">
      <c r="C203" s="133"/>
      <c r="D203" s="133"/>
      <c r="E203" s="134"/>
    </row>
    <row r="204" spans="3:5" ht="12.75" customHeight="1" x14ac:dyDescent="0.2">
      <c r="C204" s="133"/>
      <c r="D204" s="133"/>
      <c r="E204" s="134"/>
    </row>
    <row r="205" spans="3:5" ht="12.75" customHeight="1" x14ac:dyDescent="0.2">
      <c r="C205" s="133"/>
      <c r="D205" s="133"/>
      <c r="E205" s="134"/>
    </row>
    <row r="206" spans="3:5" ht="12.75" customHeight="1" x14ac:dyDescent="0.2">
      <c r="C206" s="133"/>
      <c r="D206" s="133"/>
      <c r="E206" s="134"/>
    </row>
    <row r="207" spans="3:5" ht="12.75" customHeight="1" x14ac:dyDescent="0.2">
      <c r="C207" s="133"/>
      <c r="D207" s="133"/>
      <c r="E207" s="134"/>
    </row>
    <row r="208" spans="3:5" ht="12.75" customHeight="1" x14ac:dyDescent="0.2">
      <c r="C208" s="133"/>
      <c r="D208" s="133"/>
      <c r="E208" s="134"/>
    </row>
    <row r="209" spans="3:5" ht="12.75" customHeight="1" x14ac:dyDescent="0.2">
      <c r="C209" s="133"/>
      <c r="D209" s="133"/>
      <c r="E209" s="134"/>
    </row>
    <row r="210" spans="3:5" ht="12.75" customHeight="1" x14ac:dyDescent="0.2">
      <c r="C210" s="133"/>
      <c r="D210" s="133"/>
      <c r="E210" s="134"/>
    </row>
    <row r="211" spans="3:5" ht="12.75" customHeight="1" x14ac:dyDescent="0.2">
      <c r="C211" s="133"/>
      <c r="D211" s="133"/>
      <c r="E211" s="134"/>
    </row>
    <row r="212" spans="3:5" ht="12.75" customHeight="1" x14ac:dyDescent="0.2">
      <c r="C212" s="133"/>
      <c r="D212" s="133"/>
      <c r="E212" s="134"/>
    </row>
    <row r="213" spans="3:5" ht="12.75" customHeight="1" x14ac:dyDescent="0.2">
      <c r="C213" s="133"/>
      <c r="D213" s="133"/>
      <c r="E213" s="134"/>
    </row>
    <row r="214" spans="3:5" ht="12.75" customHeight="1" x14ac:dyDescent="0.2">
      <c r="C214" s="133"/>
      <c r="D214" s="133"/>
      <c r="E214" s="134"/>
    </row>
    <row r="215" spans="3:5" ht="12.75" customHeight="1" x14ac:dyDescent="0.2">
      <c r="C215" s="133"/>
      <c r="D215" s="133"/>
      <c r="E215" s="134"/>
    </row>
    <row r="216" spans="3:5" ht="12.75" customHeight="1" x14ac:dyDescent="0.2">
      <c r="C216" s="133"/>
      <c r="D216" s="133"/>
      <c r="E216" s="134"/>
    </row>
    <row r="217" spans="3:5" ht="12.75" customHeight="1" x14ac:dyDescent="0.2">
      <c r="C217" s="133"/>
      <c r="D217" s="133"/>
      <c r="E217" s="134"/>
    </row>
    <row r="218" spans="3:5" ht="12.75" customHeight="1" x14ac:dyDescent="0.2">
      <c r="C218" s="133"/>
      <c r="D218" s="133"/>
      <c r="E218" s="134"/>
    </row>
    <row r="219" spans="3:5" ht="12.75" customHeight="1" x14ac:dyDescent="0.2">
      <c r="C219" s="133"/>
      <c r="D219" s="133"/>
      <c r="E219" s="134"/>
    </row>
    <row r="220" spans="3:5" ht="12.75" customHeight="1" x14ac:dyDescent="0.2">
      <c r="C220" s="133"/>
      <c r="D220" s="133"/>
      <c r="E220" s="134"/>
    </row>
    <row r="221" spans="3:5" ht="12.75" customHeight="1" x14ac:dyDescent="0.2">
      <c r="C221" s="133"/>
      <c r="D221" s="133"/>
      <c r="E221" s="134"/>
    </row>
    <row r="222" spans="3:5" ht="12.75" customHeight="1" x14ac:dyDescent="0.2">
      <c r="C222" s="133"/>
      <c r="D222" s="133"/>
      <c r="E222" s="134"/>
    </row>
    <row r="223" spans="3:5" ht="12.75" customHeight="1" x14ac:dyDescent="0.2">
      <c r="C223" s="133"/>
      <c r="D223" s="133"/>
      <c r="E223" s="134"/>
    </row>
    <row r="224" spans="3:5" ht="12.75" customHeight="1" x14ac:dyDescent="0.2">
      <c r="C224" s="133"/>
      <c r="D224" s="133"/>
      <c r="E224" s="134"/>
    </row>
    <row r="225" spans="3:5" ht="12.75" customHeight="1" x14ac:dyDescent="0.2">
      <c r="C225" s="133"/>
      <c r="D225" s="133"/>
      <c r="E225" s="134"/>
    </row>
    <row r="226" spans="3:5" ht="12.75" customHeight="1" x14ac:dyDescent="0.2">
      <c r="C226" s="133"/>
      <c r="D226" s="133"/>
      <c r="E226" s="134"/>
    </row>
    <row r="227" spans="3:5" ht="12.75" customHeight="1" x14ac:dyDescent="0.2">
      <c r="C227" s="133"/>
      <c r="D227" s="133"/>
      <c r="E227" s="134"/>
    </row>
    <row r="228" spans="3:5" ht="12.75" customHeight="1" x14ac:dyDescent="0.2">
      <c r="C228" s="133"/>
      <c r="D228" s="133"/>
      <c r="E228" s="134"/>
    </row>
    <row r="229" spans="3:5" ht="12.75" customHeight="1" x14ac:dyDescent="0.2">
      <c r="C229" s="133"/>
      <c r="D229" s="133"/>
      <c r="E229" s="134"/>
    </row>
    <row r="230" spans="3:5" ht="12.75" customHeight="1" x14ac:dyDescent="0.2">
      <c r="C230" s="133"/>
      <c r="D230" s="133"/>
      <c r="E230" s="134"/>
    </row>
    <row r="231" spans="3:5" ht="12.75" customHeight="1" x14ac:dyDescent="0.2">
      <c r="C231" s="133"/>
      <c r="D231" s="133"/>
      <c r="E231" s="134"/>
    </row>
    <row r="232" spans="3:5" ht="12.75" customHeight="1" x14ac:dyDescent="0.2">
      <c r="C232" s="133"/>
      <c r="D232" s="133"/>
      <c r="E232" s="134"/>
    </row>
    <row r="233" spans="3:5" ht="12.75" customHeight="1" x14ac:dyDescent="0.2">
      <c r="C233" s="133"/>
      <c r="D233" s="133"/>
      <c r="E233" s="134"/>
    </row>
    <row r="234" spans="3:5" ht="12.75" customHeight="1" x14ac:dyDescent="0.2">
      <c r="C234" s="133"/>
      <c r="D234" s="133"/>
      <c r="E234" s="134"/>
    </row>
    <row r="235" spans="3:5" ht="12.75" customHeight="1" x14ac:dyDescent="0.2">
      <c r="C235" s="133"/>
      <c r="D235" s="133"/>
      <c r="E235" s="134"/>
    </row>
    <row r="236" spans="3:5" ht="12.75" customHeight="1" x14ac:dyDescent="0.2">
      <c r="C236" s="133"/>
      <c r="D236" s="133"/>
      <c r="E236" s="134"/>
    </row>
    <row r="237" spans="3:5" ht="12.75" customHeight="1" x14ac:dyDescent="0.2">
      <c r="C237" s="133"/>
      <c r="D237" s="133"/>
      <c r="E237" s="134"/>
    </row>
    <row r="238" spans="3:5" ht="12.75" customHeight="1" x14ac:dyDescent="0.2">
      <c r="C238" s="133"/>
      <c r="D238" s="133"/>
      <c r="E238" s="134"/>
    </row>
    <row r="239" spans="3:5" ht="12.75" customHeight="1" x14ac:dyDescent="0.2">
      <c r="C239" s="133"/>
      <c r="D239" s="133"/>
      <c r="E239" s="134"/>
    </row>
    <row r="240" spans="3:5" ht="12.75" customHeight="1" x14ac:dyDescent="0.2">
      <c r="C240" s="133"/>
      <c r="D240" s="133"/>
      <c r="E240" s="134"/>
    </row>
    <row r="241" spans="3:5" ht="12.75" customHeight="1" x14ac:dyDescent="0.2">
      <c r="C241" s="133"/>
      <c r="D241" s="133"/>
      <c r="E241" s="134"/>
    </row>
    <row r="242" spans="3:5" ht="12.75" customHeight="1" x14ac:dyDescent="0.2">
      <c r="C242" s="133"/>
      <c r="D242" s="133"/>
      <c r="E242" s="134"/>
    </row>
    <row r="243" spans="3:5" ht="12.75" customHeight="1" x14ac:dyDescent="0.2">
      <c r="C243" s="133"/>
      <c r="D243" s="133"/>
      <c r="E243" s="134"/>
    </row>
    <row r="244" spans="3:5" ht="12.75" customHeight="1" x14ac:dyDescent="0.2">
      <c r="C244" s="133"/>
      <c r="D244" s="133"/>
      <c r="E244" s="134"/>
    </row>
    <row r="245" spans="3:5" ht="12.75" customHeight="1" x14ac:dyDescent="0.2">
      <c r="C245" s="133"/>
      <c r="D245" s="133"/>
      <c r="E245" s="134"/>
    </row>
    <row r="246" spans="3:5" ht="12.75" customHeight="1" x14ac:dyDescent="0.2">
      <c r="C246" s="133"/>
      <c r="D246" s="133"/>
      <c r="E246" s="134"/>
    </row>
    <row r="247" spans="3:5" ht="12.75" customHeight="1" x14ac:dyDescent="0.2">
      <c r="C247" s="133"/>
      <c r="D247" s="133"/>
      <c r="E247" s="134"/>
    </row>
    <row r="248" spans="3:5" ht="12.75" customHeight="1" x14ac:dyDescent="0.2">
      <c r="C248" s="133"/>
      <c r="D248" s="133"/>
      <c r="E248" s="134"/>
    </row>
    <row r="249" spans="3:5" ht="12.75" customHeight="1" x14ac:dyDescent="0.2">
      <c r="C249" s="133"/>
      <c r="D249" s="133"/>
      <c r="E249" s="134"/>
    </row>
    <row r="250" spans="3:5" ht="12.75" customHeight="1" x14ac:dyDescent="0.2">
      <c r="C250" s="133"/>
      <c r="D250" s="133"/>
      <c r="E250" s="134"/>
    </row>
    <row r="251" spans="3:5" ht="12.75" customHeight="1" x14ac:dyDescent="0.2">
      <c r="C251" s="133"/>
      <c r="D251" s="133"/>
      <c r="E251" s="134"/>
    </row>
    <row r="252" spans="3:5" ht="12.75" customHeight="1" x14ac:dyDescent="0.2">
      <c r="C252" s="133"/>
      <c r="D252" s="133"/>
      <c r="E252" s="134"/>
    </row>
    <row r="253" spans="3:5" ht="12.75" customHeight="1" x14ac:dyDescent="0.2">
      <c r="C253" s="133"/>
      <c r="D253" s="133"/>
      <c r="E253" s="134"/>
    </row>
    <row r="254" spans="3:5" ht="12.75" customHeight="1" x14ac:dyDescent="0.2">
      <c r="C254" s="133"/>
      <c r="D254" s="133"/>
      <c r="E254" s="134"/>
    </row>
    <row r="255" spans="3:5" ht="12.75" customHeight="1" x14ac:dyDescent="0.2">
      <c r="C255" s="133"/>
      <c r="D255" s="133"/>
      <c r="E255" s="134"/>
    </row>
    <row r="256" spans="3:5" ht="12.75" customHeight="1" x14ac:dyDescent="0.2">
      <c r="C256" s="133"/>
      <c r="D256" s="133"/>
      <c r="E256" s="134"/>
    </row>
    <row r="257" spans="3:5" ht="12.75" customHeight="1" x14ac:dyDescent="0.2">
      <c r="C257" s="133"/>
      <c r="D257" s="133"/>
      <c r="E257" s="134"/>
    </row>
    <row r="258" spans="3:5" ht="12.75" customHeight="1" x14ac:dyDescent="0.2">
      <c r="C258" s="133"/>
      <c r="D258" s="133"/>
      <c r="E258" s="134"/>
    </row>
    <row r="259" spans="3:5" ht="12.75" customHeight="1" x14ac:dyDescent="0.2">
      <c r="C259" s="133"/>
      <c r="D259" s="133"/>
      <c r="E259" s="134"/>
    </row>
    <row r="260" spans="3:5" ht="12.75" customHeight="1" x14ac:dyDescent="0.2">
      <c r="C260" s="133"/>
      <c r="D260" s="133"/>
      <c r="E260" s="134"/>
    </row>
    <row r="261" spans="3:5" ht="12.75" customHeight="1" x14ac:dyDescent="0.2">
      <c r="C261" s="133"/>
      <c r="D261" s="133"/>
      <c r="E261" s="134"/>
    </row>
    <row r="262" spans="3:5" ht="12.75" customHeight="1" x14ac:dyDescent="0.2">
      <c r="C262" s="133"/>
      <c r="D262" s="133"/>
      <c r="E262" s="134"/>
    </row>
    <row r="263" spans="3:5" ht="12.75" customHeight="1" x14ac:dyDescent="0.2">
      <c r="C263" s="133"/>
      <c r="D263" s="133"/>
      <c r="E263" s="134"/>
    </row>
    <row r="264" spans="3:5" ht="12.75" customHeight="1" x14ac:dyDescent="0.2">
      <c r="C264" s="133"/>
      <c r="D264" s="133"/>
      <c r="E264" s="134"/>
    </row>
    <row r="265" spans="3:5" ht="12.75" customHeight="1" x14ac:dyDescent="0.2">
      <c r="C265" s="133"/>
      <c r="D265" s="133"/>
      <c r="E265" s="134"/>
    </row>
    <row r="266" spans="3:5" ht="12.75" customHeight="1" x14ac:dyDescent="0.2">
      <c r="C266" s="133"/>
      <c r="D266" s="133"/>
      <c r="E266" s="134"/>
    </row>
    <row r="267" spans="3:5" ht="12.75" customHeight="1" x14ac:dyDescent="0.2">
      <c r="C267" s="133"/>
      <c r="D267" s="133"/>
      <c r="E267" s="134"/>
    </row>
    <row r="268" spans="3:5" ht="12.75" customHeight="1" x14ac:dyDescent="0.2">
      <c r="C268" s="133"/>
      <c r="D268" s="133"/>
      <c r="E268" s="134"/>
    </row>
    <row r="269" spans="3:5" ht="12.75" customHeight="1" x14ac:dyDescent="0.2">
      <c r="C269" s="133"/>
      <c r="D269" s="133"/>
      <c r="E269" s="134"/>
    </row>
    <row r="270" spans="3:5" ht="12.75" customHeight="1" x14ac:dyDescent="0.2">
      <c r="C270" s="133"/>
      <c r="D270" s="133"/>
      <c r="E270" s="134"/>
    </row>
    <row r="271" spans="3:5" ht="12.75" customHeight="1" x14ac:dyDescent="0.2">
      <c r="C271" s="133"/>
      <c r="D271" s="133"/>
      <c r="E271" s="134"/>
    </row>
    <row r="272" spans="3:5" ht="12.75" customHeight="1" x14ac:dyDescent="0.2">
      <c r="C272" s="133"/>
      <c r="D272" s="133"/>
      <c r="E272" s="134"/>
    </row>
    <row r="273" spans="3:5" ht="12.75" customHeight="1" x14ac:dyDescent="0.2">
      <c r="C273" s="133"/>
      <c r="D273" s="133"/>
      <c r="E273" s="134"/>
    </row>
    <row r="274" spans="3:5" ht="12.75" customHeight="1" x14ac:dyDescent="0.2">
      <c r="C274" s="133"/>
      <c r="D274" s="133"/>
      <c r="E274" s="134"/>
    </row>
    <row r="275" spans="3:5" ht="12.75" customHeight="1" x14ac:dyDescent="0.2">
      <c r="C275" s="133"/>
      <c r="D275" s="133"/>
      <c r="E275" s="134"/>
    </row>
    <row r="276" spans="3:5" ht="12.75" customHeight="1" x14ac:dyDescent="0.2">
      <c r="C276" s="133"/>
      <c r="D276" s="133"/>
      <c r="E276" s="134"/>
    </row>
    <row r="277" spans="3:5" ht="12.75" customHeight="1" x14ac:dyDescent="0.2">
      <c r="C277" s="133"/>
      <c r="D277" s="133"/>
      <c r="E277" s="134"/>
    </row>
    <row r="278" spans="3:5" ht="12.75" customHeight="1" x14ac:dyDescent="0.2">
      <c r="C278" s="133"/>
      <c r="D278" s="133"/>
      <c r="E278" s="134"/>
    </row>
    <row r="279" spans="3:5" ht="12.75" customHeight="1" x14ac:dyDescent="0.2">
      <c r="C279" s="133"/>
      <c r="D279" s="133"/>
      <c r="E279" s="134"/>
    </row>
    <row r="280" spans="3:5" ht="12.75" customHeight="1" x14ac:dyDescent="0.2">
      <c r="C280" s="133"/>
      <c r="D280" s="133"/>
      <c r="E280" s="134"/>
    </row>
    <row r="281" spans="3:5" ht="12.75" customHeight="1" x14ac:dyDescent="0.2">
      <c r="C281" s="133"/>
      <c r="D281" s="133"/>
      <c r="E281" s="134"/>
    </row>
    <row r="282" spans="3:5" ht="12.75" customHeight="1" x14ac:dyDescent="0.2">
      <c r="C282" s="133"/>
      <c r="D282" s="133"/>
      <c r="E282" s="134"/>
    </row>
    <row r="283" spans="3:5" ht="12.75" customHeight="1" x14ac:dyDescent="0.2">
      <c r="C283" s="133"/>
      <c r="D283" s="133"/>
      <c r="E283" s="134"/>
    </row>
    <row r="284" spans="3:5" ht="12.75" customHeight="1" x14ac:dyDescent="0.2">
      <c r="C284" s="133"/>
      <c r="D284" s="133"/>
      <c r="E284" s="134"/>
    </row>
    <row r="285" spans="3:5" ht="12.75" customHeight="1" x14ac:dyDescent="0.2">
      <c r="C285" s="133"/>
      <c r="D285" s="133"/>
      <c r="E285" s="134"/>
    </row>
    <row r="286" spans="3:5" ht="12.75" customHeight="1" x14ac:dyDescent="0.2">
      <c r="C286" s="133"/>
      <c r="D286" s="133"/>
      <c r="E286" s="134"/>
    </row>
    <row r="287" spans="3:5" ht="12.75" customHeight="1" x14ac:dyDescent="0.2">
      <c r="C287" s="133"/>
      <c r="D287" s="133"/>
      <c r="E287" s="134"/>
    </row>
    <row r="288" spans="3:5" ht="12.75" customHeight="1" x14ac:dyDescent="0.2">
      <c r="C288" s="133"/>
      <c r="D288" s="133"/>
      <c r="E288" s="134"/>
    </row>
    <row r="289" spans="3:5" ht="12.75" customHeight="1" x14ac:dyDescent="0.2">
      <c r="C289" s="133"/>
      <c r="D289" s="133"/>
      <c r="E289" s="134"/>
    </row>
    <row r="290" spans="3:5" ht="12.75" customHeight="1" x14ac:dyDescent="0.2">
      <c r="C290" s="133"/>
      <c r="D290" s="133"/>
      <c r="E290" s="134"/>
    </row>
    <row r="291" spans="3:5" ht="12.75" customHeight="1" x14ac:dyDescent="0.2">
      <c r="C291" s="133"/>
      <c r="D291" s="133"/>
      <c r="E291" s="134"/>
    </row>
    <row r="292" spans="3:5" ht="12.75" customHeight="1" x14ac:dyDescent="0.2">
      <c r="C292" s="133"/>
      <c r="D292" s="133"/>
      <c r="E292" s="134"/>
    </row>
    <row r="293" spans="3:5" ht="12.75" customHeight="1" x14ac:dyDescent="0.2">
      <c r="C293" s="133"/>
      <c r="D293" s="133"/>
      <c r="E293" s="134"/>
    </row>
    <row r="294" spans="3:5" ht="12.75" customHeight="1" x14ac:dyDescent="0.2">
      <c r="C294" s="133"/>
      <c r="D294" s="133"/>
      <c r="E294" s="134"/>
    </row>
    <row r="295" spans="3:5" ht="12.75" customHeight="1" x14ac:dyDescent="0.2">
      <c r="C295" s="133"/>
      <c r="D295" s="133"/>
      <c r="E295" s="134"/>
    </row>
    <row r="296" spans="3:5" ht="12.75" customHeight="1" x14ac:dyDescent="0.2">
      <c r="C296" s="133"/>
      <c r="D296" s="133"/>
      <c r="E296" s="134"/>
    </row>
    <row r="297" spans="3:5" ht="12.75" customHeight="1" x14ac:dyDescent="0.2">
      <c r="C297" s="133"/>
      <c r="D297" s="133"/>
      <c r="E297" s="134"/>
    </row>
    <row r="298" spans="3:5" ht="12.75" customHeight="1" x14ac:dyDescent="0.2">
      <c r="C298" s="133"/>
      <c r="D298" s="133"/>
      <c r="E298" s="134"/>
    </row>
    <row r="299" spans="3:5" ht="12.75" customHeight="1" x14ac:dyDescent="0.2">
      <c r="C299" s="133"/>
      <c r="D299" s="133"/>
      <c r="E299" s="134"/>
    </row>
    <row r="300" spans="3:5" ht="12.75" customHeight="1" x14ac:dyDescent="0.2">
      <c r="C300" s="133"/>
      <c r="D300" s="133"/>
      <c r="E300" s="134"/>
    </row>
    <row r="301" spans="3:5" ht="12.75" customHeight="1" x14ac:dyDescent="0.2">
      <c r="C301" s="133"/>
      <c r="D301" s="133"/>
      <c r="E301" s="134"/>
    </row>
    <row r="302" spans="3:5" ht="12.75" customHeight="1" x14ac:dyDescent="0.2">
      <c r="C302" s="133"/>
      <c r="D302" s="133"/>
      <c r="E302" s="134"/>
    </row>
    <row r="303" spans="3:5" ht="12.75" customHeight="1" x14ac:dyDescent="0.2">
      <c r="C303" s="133"/>
      <c r="D303" s="133"/>
      <c r="E303" s="134"/>
    </row>
    <row r="304" spans="3:5" ht="12.75" customHeight="1" x14ac:dyDescent="0.2">
      <c r="C304" s="133"/>
      <c r="D304" s="133"/>
      <c r="E304" s="134"/>
    </row>
    <row r="305" spans="3:5" ht="12.75" customHeight="1" x14ac:dyDescent="0.2">
      <c r="C305" s="133"/>
      <c r="D305" s="133"/>
      <c r="E305" s="134"/>
    </row>
    <row r="306" spans="3:5" ht="12.75" customHeight="1" x14ac:dyDescent="0.2">
      <c r="C306" s="133"/>
      <c r="D306" s="133"/>
      <c r="E306" s="134"/>
    </row>
    <row r="307" spans="3:5" ht="12.75" customHeight="1" x14ac:dyDescent="0.2">
      <c r="C307" s="133"/>
      <c r="D307" s="133"/>
      <c r="E307" s="134"/>
    </row>
    <row r="308" spans="3:5" ht="12.75" customHeight="1" x14ac:dyDescent="0.2">
      <c r="C308" s="133"/>
      <c r="D308" s="133"/>
      <c r="E308" s="134"/>
    </row>
    <row r="309" spans="3:5" ht="12.75" customHeight="1" x14ac:dyDescent="0.2">
      <c r="C309" s="133"/>
      <c r="D309" s="133"/>
      <c r="E309" s="134"/>
    </row>
    <row r="310" spans="3:5" ht="12.75" customHeight="1" x14ac:dyDescent="0.2">
      <c r="C310" s="133"/>
      <c r="D310" s="133"/>
      <c r="E310" s="134"/>
    </row>
    <row r="311" spans="3:5" ht="12.75" customHeight="1" x14ac:dyDescent="0.2">
      <c r="C311" s="133"/>
      <c r="D311" s="133"/>
      <c r="E311" s="134"/>
    </row>
    <row r="312" spans="3:5" ht="12.75" customHeight="1" x14ac:dyDescent="0.2">
      <c r="C312" s="133"/>
      <c r="D312" s="133"/>
      <c r="E312" s="134"/>
    </row>
    <row r="313" spans="3:5" ht="12.75" customHeight="1" x14ac:dyDescent="0.2">
      <c r="C313" s="133"/>
      <c r="D313" s="133"/>
      <c r="E313" s="134"/>
    </row>
    <row r="314" spans="3:5" ht="12.75" customHeight="1" x14ac:dyDescent="0.2">
      <c r="C314" s="133"/>
      <c r="D314" s="133"/>
      <c r="E314" s="134"/>
    </row>
    <row r="315" spans="3:5" ht="12.75" customHeight="1" x14ac:dyDescent="0.2">
      <c r="C315" s="133"/>
      <c r="D315" s="133"/>
      <c r="E315" s="134"/>
    </row>
    <row r="316" spans="3:5" x14ac:dyDescent="0.2">
      <c r="C316" s="133"/>
      <c r="D316" s="133"/>
      <c r="E316" s="134"/>
    </row>
    <row r="317" spans="3:5" x14ac:dyDescent="0.2">
      <c r="C317" s="133"/>
      <c r="D317" s="133"/>
      <c r="E317" s="134"/>
    </row>
    <row r="318" spans="3:5" x14ac:dyDescent="0.2">
      <c r="C318" s="133"/>
      <c r="D318" s="133"/>
      <c r="E318" s="134"/>
    </row>
    <row r="319" spans="3:5" x14ac:dyDescent="0.2">
      <c r="C319" s="133"/>
      <c r="D319" s="133"/>
      <c r="E319" s="134"/>
    </row>
    <row r="320" spans="3:5" x14ac:dyDescent="0.2">
      <c r="C320" s="133"/>
      <c r="D320" s="133"/>
      <c r="E320" s="134"/>
    </row>
    <row r="321" spans="3:5" x14ac:dyDescent="0.2">
      <c r="C321" s="133"/>
      <c r="D321" s="133"/>
      <c r="E321" s="134"/>
    </row>
    <row r="322" spans="3:5" x14ac:dyDescent="0.2">
      <c r="C322" s="133"/>
      <c r="D322" s="133"/>
      <c r="E322" s="134"/>
    </row>
    <row r="323" spans="3:5" x14ac:dyDescent="0.2">
      <c r="C323" s="133"/>
      <c r="D323" s="133"/>
      <c r="E323" s="134"/>
    </row>
    <row r="324" spans="3:5" x14ac:dyDescent="0.2">
      <c r="C324" s="133"/>
      <c r="D324" s="133"/>
      <c r="E324" s="134"/>
    </row>
    <row r="325" spans="3:5" x14ac:dyDescent="0.2">
      <c r="C325" s="133"/>
      <c r="D325" s="133"/>
      <c r="E325" s="134"/>
    </row>
    <row r="326" spans="3:5" x14ac:dyDescent="0.2">
      <c r="C326" s="133"/>
      <c r="D326" s="133"/>
      <c r="E326" s="134"/>
    </row>
    <row r="327" spans="3:5" x14ac:dyDescent="0.2">
      <c r="C327" s="133"/>
      <c r="D327" s="133"/>
      <c r="E327" s="134"/>
    </row>
    <row r="328" spans="3:5" x14ac:dyDescent="0.2">
      <c r="C328" s="133"/>
      <c r="D328" s="133"/>
      <c r="E328" s="134"/>
    </row>
    <row r="329" spans="3:5" x14ac:dyDescent="0.2">
      <c r="C329" s="133"/>
      <c r="D329" s="133"/>
      <c r="E329" s="134"/>
    </row>
    <row r="330" spans="3:5" x14ac:dyDescent="0.2">
      <c r="C330" s="133"/>
      <c r="D330" s="133"/>
      <c r="E330" s="134"/>
    </row>
    <row r="331" spans="3:5" x14ac:dyDescent="0.2">
      <c r="C331" s="133"/>
      <c r="D331" s="133"/>
      <c r="E331" s="134"/>
    </row>
    <row r="332" spans="3:5" x14ac:dyDescent="0.2">
      <c r="C332" s="133"/>
      <c r="D332" s="133"/>
      <c r="E332" s="134"/>
    </row>
    <row r="333" spans="3:5" x14ac:dyDescent="0.2">
      <c r="C333" s="133"/>
      <c r="D333" s="133"/>
      <c r="E333" s="134"/>
    </row>
    <row r="334" spans="3:5" x14ac:dyDescent="0.2">
      <c r="C334" s="133"/>
      <c r="D334" s="133"/>
      <c r="E334" s="134"/>
    </row>
    <row r="335" spans="3:5" x14ac:dyDescent="0.2">
      <c r="C335" s="133"/>
      <c r="D335" s="133"/>
      <c r="E335" s="134"/>
    </row>
    <row r="336" spans="3:5" x14ac:dyDescent="0.2">
      <c r="C336" s="133"/>
      <c r="D336" s="133"/>
      <c r="E336" s="134"/>
    </row>
    <row r="337" spans="3:5" x14ac:dyDescent="0.2">
      <c r="C337" s="133"/>
      <c r="D337" s="133"/>
      <c r="E337" s="134"/>
    </row>
    <row r="338" spans="3:5" x14ac:dyDescent="0.2">
      <c r="C338" s="133"/>
      <c r="D338" s="133"/>
      <c r="E338" s="134"/>
    </row>
    <row r="339" spans="3:5" x14ac:dyDescent="0.2">
      <c r="C339" s="133"/>
      <c r="D339" s="133"/>
      <c r="E339" s="134"/>
    </row>
    <row r="340" spans="3:5" x14ac:dyDescent="0.2">
      <c r="C340" s="133"/>
      <c r="D340" s="133"/>
      <c r="E340" s="134"/>
    </row>
    <row r="341" spans="3:5" x14ac:dyDescent="0.2">
      <c r="C341" s="133"/>
      <c r="D341" s="133"/>
      <c r="E341" s="134"/>
    </row>
    <row r="342" spans="3:5" x14ac:dyDescent="0.2">
      <c r="C342" s="133"/>
      <c r="D342" s="133"/>
      <c r="E342" s="134"/>
    </row>
    <row r="343" spans="3:5" x14ac:dyDescent="0.2">
      <c r="C343" s="133"/>
      <c r="D343" s="133"/>
      <c r="E343" s="134"/>
    </row>
    <row r="344" spans="3:5" x14ac:dyDescent="0.2">
      <c r="C344" s="133"/>
      <c r="D344" s="133"/>
      <c r="E344" s="134"/>
    </row>
    <row r="345" spans="3:5" x14ac:dyDescent="0.2">
      <c r="C345" s="133"/>
      <c r="D345" s="133"/>
      <c r="E345" s="134"/>
    </row>
    <row r="346" spans="3:5" x14ac:dyDescent="0.2">
      <c r="C346" s="133"/>
      <c r="D346" s="133"/>
      <c r="E346" s="134"/>
    </row>
    <row r="347" spans="3:5" x14ac:dyDescent="0.2">
      <c r="C347" s="133"/>
      <c r="D347" s="133"/>
      <c r="E347" s="134"/>
    </row>
    <row r="348" spans="3:5" x14ac:dyDescent="0.2">
      <c r="C348" s="133"/>
      <c r="D348" s="133"/>
      <c r="E348" s="134"/>
    </row>
    <row r="349" spans="3:5" x14ac:dyDescent="0.2">
      <c r="C349" s="133"/>
      <c r="D349" s="133"/>
      <c r="E349" s="134"/>
    </row>
    <row r="350" spans="3:5" x14ac:dyDescent="0.2">
      <c r="C350" s="133"/>
      <c r="D350" s="133"/>
      <c r="E350" s="134"/>
    </row>
    <row r="351" spans="3:5" x14ac:dyDescent="0.2">
      <c r="C351" s="133"/>
      <c r="D351" s="133"/>
      <c r="E351" s="134"/>
    </row>
    <row r="352" spans="3:5" x14ac:dyDescent="0.2">
      <c r="C352" s="133"/>
      <c r="D352" s="133"/>
      <c r="E352" s="134"/>
    </row>
    <row r="353" spans="3:5" x14ac:dyDescent="0.2">
      <c r="C353" s="133"/>
      <c r="D353" s="133"/>
      <c r="E353" s="134"/>
    </row>
    <row r="354" spans="3:5" x14ac:dyDescent="0.2">
      <c r="C354" s="133"/>
      <c r="D354" s="133"/>
      <c r="E354" s="134"/>
    </row>
    <row r="355" spans="3:5" x14ac:dyDescent="0.2">
      <c r="C355" s="133"/>
      <c r="D355" s="133"/>
      <c r="E355" s="134"/>
    </row>
    <row r="356" spans="3:5" x14ac:dyDescent="0.2">
      <c r="C356" s="133"/>
      <c r="D356" s="133"/>
      <c r="E356" s="134"/>
    </row>
    <row r="357" spans="3:5" x14ac:dyDescent="0.2">
      <c r="C357" s="133"/>
      <c r="D357" s="133"/>
      <c r="E357" s="134"/>
    </row>
    <row r="358" spans="3:5" x14ac:dyDescent="0.2">
      <c r="C358" s="133"/>
      <c r="D358" s="133"/>
      <c r="E358" s="134"/>
    </row>
    <row r="359" spans="3:5" x14ac:dyDescent="0.2">
      <c r="C359" s="133"/>
      <c r="D359" s="133"/>
      <c r="E359" s="134"/>
    </row>
    <row r="360" spans="3:5" x14ac:dyDescent="0.2">
      <c r="C360" s="133"/>
      <c r="D360" s="133"/>
      <c r="E360" s="134"/>
    </row>
    <row r="361" spans="3:5" x14ac:dyDescent="0.2">
      <c r="C361" s="133"/>
      <c r="D361" s="133"/>
      <c r="E361" s="134"/>
    </row>
    <row r="362" spans="3:5" x14ac:dyDescent="0.2">
      <c r="C362" s="133"/>
      <c r="D362" s="133"/>
      <c r="E362" s="134"/>
    </row>
    <row r="363" spans="3:5" x14ac:dyDescent="0.2">
      <c r="C363" s="133"/>
      <c r="D363" s="133"/>
      <c r="E363" s="134"/>
    </row>
    <row r="364" spans="3:5" x14ac:dyDescent="0.2">
      <c r="C364" s="133"/>
      <c r="D364" s="133"/>
      <c r="E364" s="134"/>
    </row>
    <row r="365" spans="3:5" x14ac:dyDescent="0.2">
      <c r="C365" s="133"/>
      <c r="D365" s="133"/>
      <c r="E365" s="134"/>
    </row>
    <row r="366" spans="3:5" x14ac:dyDescent="0.2">
      <c r="C366" s="133"/>
      <c r="D366" s="133"/>
      <c r="E366" s="134"/>
    </row>
    <row r="367" spans="3:5" x14ac:dyDescent="0.2">
      <c r="C367" s="133"/>
      <c r="D367" s="133"/>
      <c r="E367" s="134"/>
    </row>
    <row r="368" spans="3:5" x14ac:dyDescent="0.2">
      <c r="C368" s="133"/>
      <c r="D368" s="133"/>
      <c r="E368" s="134"/>
    </row>
    <row r="369" spans="3:5" x14ac:dyDescent="0.2">
      <c r="C369" s="133"/>
      <c r="D369" s="133"/>
      <c r="E369" s="134"/>
    </row>
    <row r="370" spans="3:5" x14ac:dyDescent="0.2">
      <c r="C370" s="133"/>
      <c r="D370" s="133"/>
      <c r="E370" s="134"/>
    </row>
    <row r="371" spans="3:5" x14ac:dyDescent="0.2">
      <c r="C371" s="133"/>
      <c r="D371" s="133"/>
      <c r="E371" s="134"/>
    </row>
    <row r="372" spans="3:5" x14ac:dyDescent="0.2">
      <c r="C372" s="133"/>
      <c r="D372" s="133"/>
      <c r="E372" s="134"/>
    </row>
    <row r="373" spans="3:5" x14ac:dyDescent="0.2">
      <c r="C373" s="133"/>
      <c r="D373" s="133"/>
      <c r="E373" s="134"/>
    </row>
    <row r="374" spans="3:5" x14ac:dyDescent="0.2">
      <c r="C374" s="133"/>
      <c r="D374" s="133"/>
      <c r="E374" s="134"/>
    </row>
    <row r="375" spans="3:5" x14ac:dyDescent="0.2">
      <c r="C375" s="133"/>
      <c r="D375" s="133"/>
      <c r="E375" s="134"/>
    </row>
    <row r="376" spans="3:5" x14ac:dyDescent="0.2">
      <c r="C376" s="133"/>
      <c r="D376" s="133"/>
      <c r="E376" s="134"/>
    </row>
    <row r="377" spans="3:5" x14ac:dyDescent="0.2">
      <c r="C377" s="133"/>
      <c r="D377" s="133"/>
      <c r="E377" s="134"/>
    </row>
    <row r="378" spans="3:5" x14ac:dyDescent="0.2">
      <c r="C378" s="133"/>
      <c r="D378" s="133"/>
      <c r="E378" s="134"/>
    </row>
    <row r="379" spans="3:5" x14ac:dyDescent="0.2">
      <c r="C379" s="133"/>
      <c r="D379" s="133"/>
      <c r="E379" s="134"/>
    </row>
    <row r="380" spans="3:5" x14ac:dyDescent="0.2">
      <c r="C380" s="133"/>
      <c r="D380" s="133"/>
      <c r="E380" s="134"/>
    </row>
    <row r="381" spans="3:5" x14ac:dyDescent="0.2">
      <c r="C381" s="133"/>
      <c r="D381" s="133"/>
      <c r="E381" s="134"/>
    </row>
    <row r="382" spans="3:5" x14ac:dyDescent="0.2">
      <c r="C382" s="133"/>
      <c r="D382" s="133"/>
      <c r="E382" s="134"/>
    </row>
    <row r="383" spans="3:5" x14ac:dyDescent="0.2">
      <c r="C383" s="133"/>
      <c r="D383" s="133"/>
      <c r="E383" s="134"/>
    </row>
    <row r="384" spans="3:5" x14ac:dyDescent="0.2">
      <c r="C384" s="133"/>
      <c r="D384" s="133"/>
      <c r="E384" s="134"/>
    </row>
    <row r="385" spans="3:5" x14ac:dyDescent="0.2">
      <c r="C385" s="133"/>
      <c r="D385" s="133"/>
      <c r="E385" s="134"/>
    </row>
    <row r="386" spans="3:5" x14ac:dyDescent="0.2">
      <c r="C386" s="133"/>
      <c r="D386" s="133"/>
      <c r="E386" s="134"/>
    </row>
    <row r="387" spans="3:5" x14ac:dyDescent="0.2">
      <c r="C387" s="133"/>
      <c r="D387" s="133"/>
      <c r="E387" s="134"/>
    </row>
    <row r="388" spans="3:5" x14ac:dyDescent="0.2">
      <c r="C388" s="133"/>
      <c r="D388" s="133"/>
      <c r="E388" s="134"/>
    </row>
    <row r="389" spans="3:5" x14ac:dyDescent="0.2">
      <c r="C389" s="133"/>
      <c r="D389" s="133"/>
      <c r="E389" s="134"/>
    </row>
    <row r="390" spans="3:5" x14ac:dyDescent="0.2">
      <c r="C390" s="133"/>
      <c r="D390" s="133"/>
      <c r="E390" s="134"/>
    </row>
    <row r="391" spans="3:5" x14ac:dyDescent="0.2">
      <c r="C391" s="133"/>
      <c r="D391" s="133"/>
      <c r="E391" s="134"/>
    </row>
    <row r="392" spans="3:5" x14ac:dyDescent="0.2">
      <c r="C392" s="133"/>
      <c r="D392" s="133"/>
      <c r="E392" s="134"/>
    </row>
    <row r="393" spans="3:5" x14ac:dyDescent="0.2">
      <c r="C393" s="133"/>
      <c r="D393" s="133"/>
      <c r="E393" s="134"/>
    </row>
    <row r="394" spans="3:5" x14ac:dyDescent="0.2">
      <c r="C394" s="133"/>
      <c r="D394" s="133"/>
      <c r="E394" s="134"/>
    </row>
    <row r="395" spans="3:5" x14ac:dyDescent="0.2">
      <c r="C395" s="133"/>
      <c r="D395" s="133"/>
      <c r="E395" s="134"/>
    </row>
    <row r="396" spans="3:5" x14ac:dyDescent="0.2">
      <c r="C396" s="133"/>
      <c r="D396" s="133"/>
      <c r="E396" s="134"/>
    </row>
    <row r="397" spans="3:5" x14ac:dyDescent="0.2">
      <c r="C397" s="133"/>
      <c r="D397" s="133"/>
      <c r="E397" s="134"/>
    </row>
    <row r="398" spans="3:5" x14ac:dyDescent="0.2">
      <c r="C398" s="133"/>
      <c r="D398" s="133"/>
      <c r="E398" s="134"/>
    </row>
    <row r="399" spans="3:5" x14ac:dyDescent="0.2">
      <c r="C399" s="133"/>
      <c r="D399" s="133"/>
      <c r="E399" s="134"/>
    </row>
    <row r="400" spans="3:5" x14ac:dyDescent="0.2">
      <c r="C400" s="133"/>
      <c r="D400" s="133"/>
      <c r="E400" s="134"/>
    </row>
    <row r="401" spans="3:5" x14ac:dyDescent="0.2">
      <c r="C401" s="133"/>
      <c r="D401" s="133"/>
      <c r="E401" s="134"/>
    </row>
    <row r="402" spans="3:5" x14ac:dyDescent="0.2">
      <c r="C402" s="133"/>
      <c r="D402" s="133"/>
      <c r="E402" s="134"/>
    </row>
    <row r="403" spans="3:5" x14ac:dyDescent="0.2">
      <c r="C403" s="133"/>
      <c r="D403" s="133"/>
      <c r="E403" s="134"/>
    </row>
    <row r="404" spans="3:5" x14ac:dyDescent="0.2">
      <c r="C404" s="133"/>
      <c r="D404" s="133"/>
      <c r="E404" s="134"/>
    </row>
    <row r="405" spans="3:5" x14ac:dyDescent="0.2">
      <c r="C405" s="133"/>
      <c r="D405" s="133"/>
      <c r="E405" s="134"/>
    </row>
    <row r="406" spans="3:5" x14ac:dyDescent="0.2">
      <c r="C406" s="133"/>
      <c r="D406" s="133"/>
      <c r="E406" s="134"/>
    </row>
    <row r="407" spans="3:5" x14ac:dyDescent="0.2">
      <c r="C407" s="133"/>
      <c r="D407" s="133"/>
      <c r="E407" s="134"/>
    </row>
    <row r="408" spans="3:5" x14ac:dyDescent="0.2">
      <c r="C408" s="133"/>
      <c r="D408" s="133"/>
      <c r="E408" s="134"/>
    </row>
    <row r="409" spans="3:5" x14ac:dyDescent="0.2">
      <c r="C409" s="133"/>
      <c r="D409" s="133"/>
      <c r="E409" s="134"/>
    </row>
    <row r="410" spans="3:5" x14ac:dyDescent="0.2">
      <c r="C410" s="133"/>
      <c r="D410" s="133"/>
      <c r="E410" s="134"/>
    </row>
    <row r="411" spans="3:5" x14ac:dyDescent="0.2">
      <c r="C411" s="133"/>
      <c r="D411" s="133"/>
      <c r="E411" s="134"/>
    </row>
    <row r="412" spans="3:5" x14ac:dyDescent="0.2">
      <c r="C412" s="133"/>
      <c r="D412" s="133"/>
      <c r="E412" s="134"/>
    </row>
    <row r="413" spans="3:5" x14ac:dyDescent="0.2">
      <c r="C413" s="133"/>
      <c r="D413" s="133"/>
      <c r="E413" s="134"/>
    </row>
    <row r="414" spans="3:5" x14ac:dyDescent="0.2">
      <c r="C414" s="133"/>
      <c r="D414" s="133"/>
      <c r="E414" s="134"/>
    </row>
    <row r="415" spans="3:5" x14ac:dyDescent="0.2">
      <c r="C415" s="133"/>
      <c r="D415" s="133"/>
      <c r="E415" s="134"/>
    </row>
    <row r="416" spans="3:5" x14ac:dyDescent="0.2">
      <c r="C416" s="133"/>
      <c r="D416" s="133"/>
      <c r="E416" s="134"/>
    </row>
    <row r="417" spans="3:5" x14ac:dyDescent="0.2">
      <c r="C417" s="133"/>
      <c r="D417" s="133"/>
      <c r="E417" s="134"/>
    </row>
    <row r="418" spans="3:5" x14ac:dyDescent="0.2">
      <c r="C418" s="133"/>
      <c r="D418" s="133"/>
      <c r="E418" s="134"/>
    </row>
    <row r="419" spans="3:5" x14ac:dyDescent="0.2">
      <c r="C419" s="133"/>
      <c r="D419" s="133"/>
      <c r="E419" s="134"/>
    </row>
    <row r="420" spans="3:5" x14ac:dyDescent="0.2">
      <c r="C420" s="133"/>
      <c r="D420" s="133"/>
      <c r="E420" s="134"/>
    </row>
    <row r="421" spans="3:5" x14ac:dyDescent="0.2">
      <c r="C421" s="133"/>
      <c r="D421" s="133"/>
      <c r="E421" s="134"/>
    </row>
    <row r="422" spans="3:5" x14ac:dyDescent="0.2">
      <c r="C422" s="133"/>
      <c r="D422" s="133"/>
      <c r="E422" s="134"/>
    </row>
    <row r="423" spans="3:5" x14ac:dyDescent="0.2">
      <c r="C423" s="133"/>
      <c r="D423" s="133"/>
      <c r="E423" s="134"/>
    </row>
    <row r="424" spans="3:5" x14ac:dyDescent="0.2">
      <c r="C424" s="133"/>
      <c r="D424" s="133"/>
      <c r="E424" s="134"/>
    </row>
    <row r="425" spans="3:5" x14ac:dyDescent="0.2">
      <c r="C425" s="133"/>
      <c r="D425" s="133"/>
      <c r="E425" s="134"/>
    </row>
    <row r="426" spans="3:5" x14ac:dyDescent="0.2">
      <c r="C426" s="133"/>
      <c r="D426" s="133"/>
      <c r="E426" s="134"/>
    </row>
    <row r="427" spans="3:5" x14ac:dyDescent="0.2">
      <c r="C427" s="133"/>
      <c r="D427" s="133"/>
      <c r="E427" s="134"/>
    </row>
    <row r="428" spans="3:5" x14ac:dyDescent="0.2">
      <c r="C428" s="133"/>
      <c r="D428" s="133"/>
      <c r="E428" s="134"/>
    </row>
    <row r="429" spans="3:5" x14ac:dyDescent="0.2">
      <c r="C429" s="133"/>
      <c r="D429" s="133"/>
      <c r="E429" s="134"/>
    </row>
    <row r="430" spans="3:5" x14ac:dyDescent="0.2">
      <c r="C430" s="133"/>
      <c r="D430" s="133"/>
      <c r="E430" s="134"/>
    </row>
    <row r="431" spans="3:5" x14ac:dyDescent="0.2">
      <c r="C431" s="133"/>
      <c r="D431" s="133"/>
      <c r="E431" s="134"/>
    </row>
    <row r="432" spans="3:5" x14ac:dyDescent="0.2">
      <c r="C432" s="133"/>
      <c r="D432" s="133"/>
      <c r="E432" s="134"/>
    </row>
    <row r="433" spans="3:5" x14ac:dyDescent="0.2">
      <c r="C433" s="133"/>
      <c r="D433" s="133"/>
      <c r="E433" s="134"/>
    </row>
    <row r="434" spans="3:5" x14ac:dyDescent="0.2">
      <c r="C434" s="133"/>
      <c r="D434" s="133"/>
      <c r="E434" s="134"/>
    </row>
    <row r="435" spans="3:5" x14ac:dyDescent="0.2">
      <c r="C435" s="133"/>
      <c r="D435" s="133"/>
      <c r="E435" s="134"/>
    </row>
    <row r="436" spans="3:5" x14ac:dyDescent="0.2">
      <c r="C436" s="133"/>
      <c r="D436" s="133"/>
      <c r="E436" s="134"/>
    </row>
    <row r="437" spans="3:5" x14ac:dyDescent="0.2">
      <c r="C437" s="133"/>
      <c r="D437" s="133"/>
      <c r="E437" s="134"/>
    </row>
    <row r="438" spans="3:5" x14ac:dyDescent="0.2">
      <c r="C438" s="133"/>
      <c r="D438" s="133"/>
      <c r="E438" s="134"/>
    </row>
    <row r="439" spans="3:5" x14ac:dyDescent="0.2">
      <c r="C439" s="133"/>
      <c r="D439" s="133"/>
      <c r="E439" s="134"/>
    </row>
    <row r="440" spans="3:5" x14ac:dyDescent="0.2">
      <c r="C440" s="133"/>
      <c r="D440" s="133"/>
      <c r="E440" s="134"/>
    </row>
    <row r="441" spans="3:5" x14ac:dyDescent="0.2">
      <c r="C441" s="133"/>
      <c r="D441" s="133"/>
      <c r="E441" s="134"/>
    </row>
    <row r="442" spans="3:5" x14ac:dyDescent="0.2">
      <c r="C442" s="133"/>
      <c r="D442" s="133"/>
      <c r="E442" s="134"/>
    </row>
    <row r="443" spans="3:5" x14ac:dyDescent="0.2">
      <c r="C443" s="133"/>
      <c r="D443" s="133"/>
      <c r="E443" s="134"/>
    </row>
    <row r="444" spans="3:5" x14ac:dyDescent="0.2">
      <c r="C444" s="133"/>
      <c r="D444" s="133"/>
      <c r="E444" s="134"/>
    </row>
    <row r="445" spans="3:5" x14ac:dyDescent="0.2">
      <c r="C445" s="133"/>
      <c r="D445" s="133"/>
      <c r="E445" s="134"/>
    </row>
    <row r="446" spans="3:5" x14ac:dyDescent="0.2">
      <c r="C446" s="133"/>
      <c r="D446" s="133"/>
      <c r="E446" s="134"/>
    </row>
    <row r="447" spans="3:5" x14ac:dyDescent="0.2">
      <c r="C447" s="133"/>
      <c r="D447" s="133"/>
      <c r="E447" s="134"/>
    </row>
    <row r="448" spans="3:5" x14ac:dyDescent="0.2">
      <c r="C448" s="133"/>
      <c r="D448" s="133"/>
      <c r="E448" s="134"/>
    </row>
    <row r="449" spans="3:5" x14ac:dyDescent="0.2">
      <c r="C449" s="133"/>
      <c r="D449" s="133"/>
      <c r="E449" s="134"/>
    </row>
    <row r="450" spans="3:5" x14ac:dyDescent="0.2">
      <c r="C450" s="133"/>
      <c r="D450" s="133"/>
      <c r="E450" s="134"/>
    </row>
    <row r="451" spans="3:5" x14ac:dyDescent="0.2">
      <c r="C451" s="133"/>
      <c r="D451" s="133"/>
      <c r="E451" s="134"/>
    </row>
    <row r="452" spans="3:5" x14ac:dyDescent="0.2">
      <c r="C452" s="133"/>
      <c r="D452" s="133"/>
      <c r="E452" s="134"/>
    </row>
    <row r="453" spans="3:5" x14ac:dyDescent="0.2">
      <c r="C453" s="133"/>
      <c r="D453" s="133"/>
      <c r="E453" s="134"/>
    </row>
    <row r="454" spans="3:5" x14ac:dyDescent="0.2">
      <c r="C454" s="133"/>
      <c r="D454" s="133"/>
      <c r="E454" s="134"/>
    </row>
    <row r="455" spans="3:5" x14ac:dyDescent="0.2">
      <c r="C455" s="133"/>
      <c r="D455" s="133"/>
      <c r="E455" s="134"/>
    </row>
    <row r="456" spans="3:5" x14ac:dyDescent="0.2">
      <c r="C456" s="133"/>
      <c r="D456" s="133"/>
      <c r="E456" s="134"/>
    </row>
    <row r="457" spans="3:5" x14ac:dyDescent="0.2">
      <c r="C457" s="133"/>
      <c r="D457" s="133"/>
      <c r="E457" s="134"/>
    </row>
    <row r="458" spans="3:5" x14ac:dyDescent="0.2">
      <c r="C458" s="133"/>
      <c r="D458" s="133"/>
      <c r="E458" s="134"/>
    </row>
    <row r="459" spans="3:5" x14ac:dyDescent="0.2">
      <c r="C459" s="133"/>
      <c r="D459" s="133"/>
      <c r="E459" s="134"/>
    </row>
    <row r="460" spans="3:5" x14ac:dyDescent="0.2">
      <c r="C460" s="133"/>
      <c r="D460" s="133"/>
      <c r="E460" s="134"/>
    </row>
    <row r="461" spans="3:5" x14ac:dyDescent="0.2">
      <c r="C461" s="133"/>
      <c r="D461" s="133"/>
      <c r="E461" s="134"/>
    </row>
    <row r="462" spans="3:5" x14ac:dyDescent="0.2">
      <c r="C462" s="133"/>
      <c r="D462" s="133"/>
      <c r="E462" s="134"/>
    </row>
    <row r="463" spans="3:5" x14ac:dyDescent="0.2">
      <c r="C463" s="133"/>
      <c r="D463" s="133"/>
      <c r="E463" s="134"/>
    </row>
    <row r="464" spans="3:5" x14ac:dyDescent="0.2">
      <c r="C464" s="133"/>
      <c r="D464" s="133"/>
      <c r="E464" s="134"/>
    </row>
    <row r="465" spans="3:5" x14ac:dyDescent="0.2">
      <c r="C465" s="133"/>
      <c r="D465" s="133"/>
      <c r="E465" s="134"/>
    </row>
    <row r="466" spans="3:5" x14ac:dyDescent="0.2">
      <c r="C466" s="133"/>
      <c r="D466" s="133"/>
      <c r="E466" s="134"/>
    </row>
    <row r="467" spans="3:5" x14ac:dyDescent="0.2">
      <c r="C467" s="133"/>
      <c r="D467" s="133"/>
      <c r="E467" s="134"/>
    </row>
    <row r="468" spans="3:5" x14ac:dyDescent="0.2">
      <c r="C468" s="133"/>
      <c r="D468" s="133"/>
      <c r="E468" s="134"/>
    </row>
    <row r="469" spans="3:5" x14ac:dyDescent="0.2">
      <c r="C469" s="133"/>
      <c r="D469" s="133"/>
      <c r="E469" s="134"/>
    </row>
    <row r="470" spans="3:5" x14ac:dyDescent="0.2">
      <c r="C470" s="133"/>
      <c r="D470" s="133"/>
      <c r="E470" s="134"/>
    </row>
    <row r="471" spans="3:5" x14ac:dyDescent="0.2">
      <c r="C471" s="133"/>
      <c r="D471" s="133"/>
      <c r="E471" s="134"/>
    </row>
    <row r="472" spans="3:5" x14ac:dyDescent="0.2">
      <c r="C472" s="133"/>
      <c r="D472" s="133"/>
      <c r="E472" s="134"/>
    </row>
    <row r="473" spans="3:5" x14ac:dyDescent="0.2">
      <c r="C473" s="133"/>
      <c r="D473" s="133"/>
      <c r="E473" s="134"/>
    </row>
    <row r="474" spans="3:5" x14ac:dyDescent="0.2">
      <c r="C474" s="133"/>
      <c r="D474" s="133"/>
      <c r="E474" s="134"/>
    </row>
    <row r="475" spans="3:5" x14ac:dyDescent="0.2">
      <c r="C475" s="133"/>
      <c r="D475" s="133"/>
      <c r="E475" s="134"/>
    </row>
    <row r="476" spans="3:5" x14ac:dyDescent="0.2">
      <c r="C476" s="133"/>
      <c r="D476" s="133"/>
      <c r="E476" s="134"/>
    </row>
    <row r="477" spans="3:5" x14ac:dyDescent="0.2">
      <c r="C477" s="133"/>
      <c r="D477" s="133"/>
      <c r="E477" s="134"/>
    </row>
    <row r="478" spans="3:5" x14ac:dyDescent="0.2">
      <c r="C478" s="133"/>
      <c r="D478" s="133"/>
      <c r="E478" s="134"/>
    </row>
    <row r="479" spans="3:5" x14ac:dyDescent="0.2">
      <c r="C479" s="133"/>
      <c r="D479" s="133"/>
      <c r="E479" s="134"/>
    </row>
    <row r="480" spans="3:5" x14ac:dyDescent="0.2">
      <c r="C480" s="133"/>
      <c r="D480" s="133"/>
      <c r="E480" s="134"/>
    </row>
    <row r="481" spans="3:5" x14ac:dyDescent="0.2">
      <c r="C481" s="133"/>
      <c r="D481" s="133"/>
      <c r="E481" s="134"/>
    </row>
    <row r="482" spans="3:5" x14ac:dyDescent="0.2">
      <c r="C482" s="133"/>
      <c r="D482" s="133"/>
      <c r="E482" s="134"/>
    </row>
    <row r="483" spans="3:5" x14ac:dyDescent="0.2">
      <c r="C483" s="133"/>
      <c r="D483" s="133"/>
      <c r="E483" s="134"/>
    </row>
    <row r="484" spans="3:5" x14ac:dyDescent="0.2">
      <c r="C484" s="133"/>
      <c r="D484" s="133"/>
      <c r="E484" s="134"/>
    </row>
    <row r="485" spans="3:5" x14ac:dyDescent="0.2">
      <c r="C485" s="133"/>
      <c r="D485" s="133"/>
      <c r="E485" s="134"/>
    </row>
    <row r="486" spans="3:5" x14ac:dyDescent="0.2">
      <c r="C486" s="133"/>
      <c r="D486" s="133"/>
      <c r="E486" s="134"/>
    </row>
    <row r="487" spans="3:5" x14ac:dyDescent="0.2">
      <c r="C487" s="133"/>
      <c r="D487" s="133"/>
      <c r="E487" s="134"/>
    </row>
    <row r="488" spans="3:5" x14ac:dyDescent="0.2">
      <c r="C488" s="133"/>
      <c r="D488" s="133"/>
      <c r="E488" s="134"/>
    </row>
    <row r="489" spans="3:5" x14ac:dyDescent="0.2">
      <c r="C489" s="133"/>
      <c r="D489" s="133"/>
      <c r="E489" s="134"/>
    </row>
    <row r="490" spans="3:5" x14ac:dyDescent="0.2">
      <c r="C490" s="133"/>
      <c r="D490" s="133"/>
      <c r="E490" s="134"/>
    </row>
    <row r="491" spans="3:5" x14ac:dyDescent="0.2">
      <c r="C491" s="133"/>
      <c r="D491" s="133"/>
      <c r="E491" s="134"/>
    </row>
    <row r="492" spans="3:5" x14ac:dyDescent="0.2">
      <c r="C492" s="133"/>
      <c r="D492" s="133"/>
      <c r="E492" s="134"/>
    </row>
    <row r="493" spans="3:5" x14ac:dyDescent="0.2">
      <c r="C493" s="133"/>
      <c r="D493" s="133"/>
      <c r="E493" s="134"/>
    </row>
    <row r="494" spans="3:5" x14ac:dyDescent="0.2">
      <c r="C494" s="133"/>
      <c r="D494" s="133"/>
      <c r="E494" s="134"/>
    </row>
    <row r="495" spans="3:5" x14ac:dyDescent="0.2">
      <c r="C495" s="133"/>
      <c r="D495" s="133"/>
      <c r="E495" s="134"/>
    </row>
    <row r="496" spans="3:5" x14ac:dyDescent="0.2">
      <c r="C496" s="133"/>
      <c r="D496" s="133"/>
      <c r="E496" s="134"/>
    </row>
    <row r="497" spans="3:5" x14ac:dyDescent="0.2">
      <c r="C497" s="133"/>
      <c r="D497" s="133"/>
      <c r="E497" s="134"/>
    </row>
    <row r="498" spans="3:5" x14ac:dyDescent="0.2">
      <c r="C498" s="133"/>
      <c r="D498" s="133"/>
      <c r="E498" s="134"/>
    </row>
    <row r="499" spans="3:5" x14ac:dyDescent="0.2">
      <c r="C499" s="133"/>
      <c r="D499" s="133"/>
      <c r="E499" s="134"/>
    </row>
    <row r="500" spans="3:5" x14ac:dyDescent="0.2">
      <c r="C500" s="133"/>
      <c r="D500" s="133"/>
      <c r="E500" s="134"/>
    </row>
    <row r="501" spans="3:5" x14ac:dyDescent="0.2">
      <c r="C501" s="133"/>
      <c r="D501" s="133"/>
      <c r="E501" s="134"/>
    </row>
    <row r="502" spans="3:5" x14ac:dyDescent="0.2">
      <c r="C502" s="133"/>
      <c r="D502" s="133"/>
      <c r="E502" s="134"/>
    </row>
    <row r="503" spans="3:5" x14ac:dyDescent="0.2">
      <c r="C503" s="133"/>
      <c r="D503" s="133"/>
      <c r="E503" s="134"/>
    </row>
    <row r="504" spans="3:5" x14ac:dyDescent="0.2">
      <c r="C504" s="133"/>
      <c r="D504" s="133"/>
      <c r="E504" s="134"/>
    </row>
    <row r="505" spans="3:5" x14ac:dyDescent="0.2">
      <c r="C505" s="133"/>
      <c r="D505" s="133"/>
      <c r="E505" s="134"/>
    </row>
    <row r="506" spans="3:5" x14ac:dyDescent="0.2">
      <c r="C506" s="133"/>
      <c r="D506" s="133"/>
      <c r="E506" s="134"/>
    </row>
    <row r="507" spans="3:5" x14ac:dyDescent="0.2">
      <c r="C507" s="133"/>
      <c r="D507" s="133"/>
      <c r="E507" s="134"/>
    </row>
    <row r="508" spans="3:5" x14ac:dyDescent="0.2">
      <c r="C508" s="133"/>
      <c r="D508" s="133"/>
      <c r="E508" s="134"/>
    </row>
    <row r="509" spans="3:5" x14ac:dyDescent="0.2">
      <c r="C509" s="133"/>
      <c r="D509" s="133"/>
      <c r="E509" s="134"/>
    </row>
    <row r="510" spans="3:5" x14ac:dyDescent="0.2">
      <c r="C510" s="133"/>
      <c r="D510" s="133"/>
      <c r="E510" s="134"/>
    </row>
    <row r="511" spans="3:5" x14ac:dyDescent="0.2">
      <c r="C511" s="133"/>
      <c r="D511" s="133"/>
      <c r="E511" s="134"/>
    </row>
    <row r="512" spans="3:5" x14ac:dyDescent="0.2">
      <c r="C512" s="133"/>
      <c r="D512" s="133"/>
      <c r="E512" s="134"/>
    </row>
    <row r="513" spans="3:5" x14ac:dyDescent="0.2">
      <c r="C513" s="133"/>
      <c r="D513" s="133"/>
      <c r="E513" s="134"/>
    </row>
    <row r="514" spans="3:5" x14ac:dyDescent="0.2">
      <c r="C514" s="133"/>
      <c r="D514" s="133"/>
      <c r="E514" s="134"/>
    </row>
    <row r="515" spans="3:5" x14ac:dyDescent="0.2">
      <c r="C515" s="133"/>
      <c r="D515" s="133"/>
      <c r="E515" s="134"/>
    </row>
    <row r="516" spans="3:5" x14ac:dyDescent="0.2">
      <c r="C516" s="133"/>
      <c r="D516" s="133"/>
      <c r="E516" s="134"/>
    </row>
    <row r="517" spans="3:5" x14ac:dyDescent="0.2">
      <c r="C517" s="133"/>
      <c r="D517" s="133"/>
      <c r="E517" s="134"/>
    </row>
    <row r="518" spans="3:5" x14ac:dyDescent="0.2">
      <c r="C518" s="133"/>
      <c r="D518" s="133"/>
      <c r="E518" s="134"/>
    </row>
    <row r="519" spans="3:5" x14ac:dyDescent="0.2">
      <c r="C519" s="133"/>
      <c r="D519" s="133"/>
      <c r="E519" s="134"/>
    </row>
    <row r="520" spans="3:5" x14ac:dyDescent="0.2">
      <c r="C520" s="133"/>
      <c r="D520" s="133"/>
      <c r="E520" s="134"/>
    </row>
    <row r="521" spans="3:5" x14ac:dyDescent="0.2">
      <c r="C521" s="133"/>
      <c r="D521" s="133"/>
      <c r="E521" s="134"/>
    </row>
    <row r="522" spans="3:5" x14ac:dyDescent="0.2">
      <c r="C522" s="133"/>
      <c r="D522" s="133"/>
      <c r="E522" s="134"/>
    </row>
    <row r="523" spans="3:5" x14ac:dyDescent="0.2">
      <c r="C523" s="133"/>
      <c r="D523" s="133"/>
      <c r="E523" s="134"/>
    </row>
    <row r="524" spans="3:5" x14ac:dyDescent="0.2">
      <c r="C524" s="133"/>
      <c r="D524" s="133"/>
      <c r="E524" s="134"/>
    </row>
    <row r="525" spans="3:5" x14ac:dyDescent="0.2">
      <c r="C525" s="133"/>
      <c r="D525" s="133"/>
      <c r="E525" s="134"/>
    </row>
    <row r="526" spans="3:5" x14ac:dyDescent="0.2">
      <c r="C526" s="133"/>
      <c r="D526" s="133"/>
      <c r="E526" s="134"/>
    </row>
    <row r="527" spans="3:5" x14ac:dyDescent="0.2">
      <c r="C527" s="133"/>
      <c r="D527" s="133"/>
      <c r="E527" s="134"/>
    </row>
    <row r="528" spans="3:5" x14ac:dyDescent="0.2">
      <c r="C528" s="133"/>
      <c r="D528" s="133"/>
      <c r="E528" s="134"/>
    </row>
    <row r="529" spans="3:5" x14ac:dyDescent="0.2">
      <c r="C529" s="133"/>
      <c r="D529" s="133"/>
      <c r="E529" s="134"/>
    </row>
    <row r="530" spans="3:5" x14ac:dyDescent="0.2">
      <c r="C530" s="133"/>
      <c r="D530" s="133"/>
      <c r="E530" s="134"/>
    </row>
    <row r="531" spans="3:5" x14ac:dyDescent="0.2">
      <c r="C531" s="133"/>
      <c r="D531" s="133"/>
      <c r="E531" s="134"/>
    </row>
    <row r="532" spans="3:5" x14ac:dyDescent="0.2">
      <c r="C532" s="133"/>
      <c r="D532" s="133"/>
      <c r="E532" s="134"/>
    </row>
    <row r="533" spans="3:5" x14ac:dyDescent="0.2">
      <c r="C533" s="133"/>
      <c r="D533" s="133"/>
      <c r="E533" s="134"/>
    </row>
    <row r="534" spans="3:5" x14ac:dyDescent="0.2">
      <c r="C534" s="133"/>
      <c r="D534" s="133"/>
      <c r="E534" s="134"/>
    </row>
    <row r="535" spans="3:5" x14ac:dyDescent="0.2">
      <c r="C535" s="133"/>
      <c r="D535" s="133"/>
      <c r="E535" s="134"/>
    </row>
    <row r="536" spans="3:5" x14ac:dyDescent="0.2">
      <c r="C536" s="133"/>
      <c r="D536" s="133"/>
      <c r="E536" s="134"/>
    </row>
    <row r="537" spans="3:5" x14ac:dyDescent="0.2">
      <c r="C537" s="133"/>
      <c r="D537" s="133"/>
      <c r="E537" s="134"/>
    </row>
    <row r="538" spans="3:5" x14ac:dyDescent="0.2">
      <c r="C538" s="133"/>
      <c r="D538" s="133"/>
      <c r="E538" s="134"/>
    </row>
    <row r="539" spans="3:5" x14ac:dyDescent="0.2">
      <c r="C539" s="133"/>
      <c r="D539" s="133"/>
      <c r="E539" s="134"/>
    </row>
    <row r="540" spans="3:5" x14ac:dyDescent="0.2">
      <c r="C540" s="133"/>
      <c r="D540" s="133"/>
      <c r="E540" s="134"/>
    </row>
    <row r="541" spans="3:5" x14ac:dyDescent="0.2">
      <c r="C541" s="133"/>
      <c r="D541" s="133"/>
      <c r="E541" s="134"/>
    </row>
    <row r="542" spans="3:5" x14ac:dyDescent="0.2">
      <c r="C542" s="133"/>
      <c r="D542" s="133"/>
      <c r="E542" s="134"/>
    </row>
    <row r="543" spans="3:5" x14ac:dyDescent="0.2">
      <c r="C543" s="133"/>
      <c r="D543" s="133"/>
      <c r="E543" s="134"/>
    </row>
    <row r="544" spans="3:5" x14ac:dyDescent="0.2">
      <c r="C544" s="133"/>
      <c r="D544" s="133"/>
      <c r="E544" s="134"/>
    </row>
    <row r="545" spans="3:5" x14ac:dyDescent="0.2">
      <c r="C545" s="133"/>
      <c r="D545" s="133"/>
      <c r="E545" s="134"/>
    </row>
    <row r="546" spans="3:5" x14ac:dyDescent="0.2">
      <c r="C546" s="133"/>
      <c r="D546" s="133"/>
      <c r="E546" s="134"/>
    </row>
    <row r="547" spans="3:5" x14ac:dyDescent="0.2">
      <c r="C547" s="133"/>
      <c r="D547" s="133"/>
      <c r="E547" s="134"/>
    </row>
    <row r="548" spans="3:5" x14ac:dyDescent="0.2">
      <c r="C548" s="133"/>
      <c r="D548" s="133"/>
      <c r="E548" s="134"/>
    </row>
    <row r="549" spans="3:5" x14ac:dyDescent="0.2">
      <c r="C549" s="133"/>
      <c r="D549" s="133"/>
      <c r="E549" s="134"/>
    </row>
    <row r="550" spans="3:5" x14ac:dyDescent="0.2">
      <c r="C550" s="133"/>
      <c r="D550" s="133"/>
      <c r="E550" s="134"/>
    </row>
    <row r="551" spans="3:5" x14ac:dyDescent="0.2">
      <c r="C551" s="133"/>
      <c r="D551" s="133"/>
      <c r="E551" s="134"/>
    </row>
    <row r="552" spans="3:5" x14ac:dyDescent="0.2">
      <c r="C552" s="133"/>
      <c r="D552" s="133"/>
      <c r="E552" s="134"/>
    </row>
    <row r="553" spans="3:5" x14ac:dyDescent="0.2">
      <c r="C553" s="133"/>
      <c r="D553" s="133"/>
      <c r="E553" s="134"/>
    </row>
    <row r="554" spans="3:5" x14ac:dyDescent="0.2">
      <c r="C554" s="133"/>
      <c r="D554" s="133"/>
      <c r="E554" s="134"/>
    </row>
    <row r="555" spans="3:5" x14ac:dyDescent="0.2">
      <c r="C555" s="133"/>
      <c r="D555" s="133"/>
      <c r="E555" s="134"/>
    </row>
    <row r="556" spans="3:5" x14ac:dyDescent="0.2">
      <c r="C556" s="133"/>
      <c r="D556" s="133"/>
      <c r="E556" s="134"/>
    </row>
    <row r="557" spans="3:5" x14ac:dyDescent="0.2">
      <c r="C557" s="133"/>
      <c r="D557" s="133"/>
      <c r="E557" s="134"/>
    </row>
    <row r="558" spans="3:5" x14ac:dyDescent="0.2">
      <c r="C558" s="133"/>
      <c r="D558" s="133"/>
      <c r="E558" s="134"/>
    </row>
    <row r="559" spans="3:5" x14ac:dyDescent="0.2">
      <c r="C559" s="133"/>
      <c r="D559" s="133"/>
      <c r="E559" s="134"/>
    </row>
    <row r="560" spans="3:5" x14ac:dyDescent="0.2">
      <c r="C560" s="133"/>
      <c r="D560" s="133"/>
      <c r="E560" s="134"/>
    </row>
    <row r="561" spans="3:5" x14ac:dyDescent="0.2">
      <c r="C561" s="133"/>
      <c r="D561" s="133"/>
      <c r="E561" s="134"/>
    </row>
    <row r="562" spans="3:5" x14ac:dyDescent="0.2">
      <c r="C562" s="133"/>
      <c r="D562" s="133"/>
      <c r="E562" s="134"/>
    </row>
    <row r="563" spans="3:5" x14ac:dyDescent="0.2">
      <c r="C563" s="133"/>
      <c r="D563" s="133"/>
      <c r="E563" s="134"/>
    </row>
    <row r="564" spans="3:5" x14ac:dyDescent="0.2">
      <c r="C564" s="133"/>
      <c r="D564" s="133"/>
      <c r="E564" s="134"/>
    </row>
    <row r="565" spans="3:5" x14ac:dyDescent="0.2">
      <c r="C565" s="133"/>
      <c r="D565" s="133"/>
      <c r="E565" s="134"/>
    </row>
    <row r="566" spans="3:5" x14ac:dyDescent="0.2">
      <c r="C566" s="133"/>
      <c r="D566" s="133"/>
      <c r="E566" s="134"/>
    </row>
    <row r="567" spans="3:5" x14ac:dyDescent="0.2">
      <c r="C567" s="133"/>
      <c r="D567" s="133"/>
      <c r="E567" s="134"/>
    </row>
    <row r="568" spans="3:5" x14ac:dyDescent="0.2">
      <c r="C568" s="133"/>
      <c r="D568" s="133"/>
      <c r="E568" s="134"/>
    </row>
    <row r="569" spans="3:5" x14ac:dyDescent="0.2">
      <c r="C569" s="133"/>
      <c r="D569" s="133"/>
      <c r="E569" s="134"/>
    </row>
    <row r="570" spans="3:5" x14ac:dyDescent="0.2">
      <c r="C570" s="133"/>
      <c r="D570" s="133"/>
      <c r="E570" s="134"/>
    </row>
    <row r="571" spans="3:5" x14ac:dyDescent="0.2">
      <c r="C571" s="133"/>
      <c r="D571" s="133"/>
      <c r="E571" s="134"/>
    </row>
    <row r="572" spans="3:5" x14ac:dyDescent="0.2">
      <c r="C572" s="133"/>
      <c r="D572" s="133"/>
      <c r="E572" s="134"/>
    </row>
    <row r="573" spans="3:5" x14ac:dyDescent="0.2">
      <c r="C573" s="133"/>
      <c r="D573" s="133"/>
      <c r="E573" s="134"/>
    </row>
    <row r="574" spans="3:5" x14ac:dyDescent="0.2">
      <c r="C574" s="133"/>
      <c r="D574" s="133"/>
      <c r="E574" s="134"/>
    </row>
    <row r="575" spans="3:5" x14ac:dyDescent="0.2">
      <c r="C575" s="133"/>
      <c r="D575" s="133"/>
      <c r="E575" s="134"/>
    </row>
    <row r="576" spans="3:5" x14ac:dyDescent="0.2">
      <c r="C576" s="133"/>
      <c r="D576" s="133"/>
      <c r="E576" s="134"/>
    </row>
    <row r="577" spans="3:5" x14ac:dyDescent="0.2">
      <c r="C577" s="133"/>
      <c r="D577" s="133"/>
      <c r="E577" s="134"/>
    </row>
    <row r="578" spans="3:5" x14ac:dyDescent="0.2">
      <c r="C578" s="133"/>
      <c r="D578" s="133"/>
      <c r="E578" s="134"/>
    </row>
    <row r="579" spans="3:5" x14ac:dyDescent="0.2">
      <c r="C579" s="133"/>
      <c r="D579" s="133"/>
      <c r="E579" s="134"/>
    </row>
    <row r="580" spans="3:5" x14ac:dyDescent="0.2">
      <c r="C580" s="133"/>
      <c r="D580" s="133"/>
      <c r="E580" s="134"/>
    </row>
    <row r="581" spans="3:5" x14ac:dyDescent="0.2">
      <c r="C581" s="133"/>
      <c r="D581" s="133"/>
      <c r="E581" s="134"/>
    </row>
    <row r="582" spans="3:5" x14ac:dyDescent="0.2">
      <c r="C582" s="133"/>
      <c r="D582" s="133"/>
      <c r="E582" s="134"/>
    </row>
    <row r="583" spans="3:5" x14ac:dyDescent="0.2">
      <c r="C583" s="133"/>
      <c r="D583" s="133"/>
      <c r="E583" s="134"/>
    </row>
    <row r="584" spans="3:5" x14ac:dyDescent="0.2">
      <c r="C584" s="133"/>
      <c r="D584" s="133"/>
      <c r="E584" s="134"/>
    </row>
    <row r="585" spans="3:5" x14ac:dyDescent="0.2">
      <c r="C585" s="133"/>
      <c r="D585" s="133"/>
      <c r="E585" s="134"/>
    </row>
    <row r="586" spans="3:5" x14ac:dyDescent="0.2">
      <c r="C586" s="133"/>
      <c r="D586" s="133"/>
      <c r="E586" s="134"/>
    </row>
    <row r="587" spans="3:5" x14ac:dyDescent="0.2">
      <c r="C587" s="133"/>
      <c r="D587" s="133"/>
      <c r="E587" s="134"/>
    </row>
    <row r="588" spans="3:5" x14ac:dyDescent="0.2">
      <c r="C588" s="133"/>
      <c r="D588" s="133"/>
      <c r="E588" s="134"/>
    </row>
    <row r="589" spans="3:5" x14ac:dyDescent="0.2">
      <c r="C589" s="133"/>
      <c r="D589" s="133"/>
      <c r="E589" s="134"/>
    </row>
    <row r="590" spans="3:5" x14ac:dyDescent="0.2">
      <c r="C590" s="133"/>
      <c r="D590" s="133"/>
      <c r="E590" s="134"/>
    </row>
    <row r="591" spans="3:5" x14ac:dyDescent="0.2">
      <c r="C591" s="133"/>
      <c r="D591" s="133"/>
      <c r="E591" s="134"/>
    </row>
    <row r="592" spans="3:5" x14ac:dyDescent="0.2">
      <c r="C592" s="133"/>
      <c r="D592" s="133"/>
      <c r="E592" s="134"/>
    </row>
    <row r="593" spans="3:5" x14ac:dyDescent="0.2">
      <c r="C593" s="133"/>
      <c r="D593" s="133"/>
      <c r="E593" s="134"/>
    </row>
    <row r="594" spans="3:5" x14ac:dyDescent="0.2">
      <c r="C594" s="133"/>
      <c r="D594" s="133"/>
      <c r="E594" s="134"/>
    </row>
    <row r="595" spans="3:5" x14ac:dyDescent="0.2">
      <c r="C595" s="133"/>
      <c r="D595" s="133"/>
      <c r="E595" s="134"/>
    </row>
    <row r="596" spans="3:5" x14ac:dyDescent="0.2">
      <c r="C596" s="133"/>
      <c r="D596" s="133"/>
      <c r="E596" s="134"/>
    </row>
    <row r="597" spans="3:5" x14ac:dyDescent="0.2">
      <c r="C597" s="133"/>
      <c r="D597" s="133"/>
      <c r="E597" s="134"/>
    </row>
    <row r="598" spans="3:5" x14ac:dyDescent="0.2">
      <c r="C598" s="133"/>
      <c r="D598" s="133"/>
      <c r="E598" s="134"/>
    </row>
    <row r="599" spans="3:5" x14ac:dyDescent="0.2">
      <c r="C599" s="133"/>
      <c r="D599" s="133"/>
      <c r="E599" s="134"/>
    </row>
    <row r="600" spans="3:5" x14ac:dyDescent="0.2">
      <c r="C600" s="133"/>
      <c r="D600" s="133"/>
      <c r="E600" s="134"/>
    </row>
    <row r="601" spans="3:5" x14ac:dyDescent="0.2">
      <c r="C601" s="133"/>
      <c r="D601" s="133"/>
      <c r="E601" s="134"/>
    </row>
    <row r="602" spans="3:5" x14ac:dyDescent="0.2">
      <c r="C602" s="133"/>
      <c r="D602" s="133"/>
      <c r="E602" s="134"/>
    </row>
    <row r="603" spans="3:5" x14ac:dyDescent="0.2">
      <c r="C603" s="133"/>
      <c r="D603" s="133"/>
      <c r="E603" s="134"/>
    </row>
    <row r="604" spans="3:5" x14ac:dyDescent="0.2">
      <c r="C604" s="133"/>
      <c r="D604" s="133"/>
      <c r="E604" s="134"/>
    </row>
    <row r="605" spans="3:5" x14ac:dyDescent="0.2">
      <c r="C605" s="133"/>
      <c r="D605" s="133"/>
      <c r="E605" s="134"/>
    </row>
    <row r="606" spans="3:5" x14ac:dyDescent="0.2">
      <c r="C606" s="133"/>
      <c r="D606" s="133"/>
      <c r="E606" s="134"/>
    </row>
    <row r="607" spans="3:5" x14ac:dyDescent="0.2">
      <c r="C607" s="133"/>
      <c r="D607" s="133"/>
      <c r="E607" s="134"/>
    </row>
    <row r="608" spans="3:5" x14ac:dyDescent="0.2">
      <c r="C608" s="133"/>
      <c r="D608" s="133"/>
      <c r="E608" s="134"/>
    </row>
    <row r="609" spans="3:5" x14ac:dyDescent="0.2">
      <c r="C609" s="133"/>
      <c r="D609" s="133"/>
      <c r="E609" s="134"/>
    </row>
    <row r="610" spans="3:5" x14ac:dyDescent="0.2">
      <c r="C610" s="133"/>
      <c r="D610" s="133"/>
      <c r="E610" s="134"/>
    </row>
    <row r="611" spans="3:5" x14ac:dyDescent="0.2">
      <c r="C611" s="133"/>
      <c r="D611" s="133"/>
      <c r="E611" s="134"/>
    </row>
    <row r="612" spans="3:5" x14ac:dyDescent="0.2">
      <c r="C612" s="133"/>
      <c r="D612" s="133"/>
      <c r="E612" s="134"/>
    </row>
    <row r="613" spans="3:5" x14ac:dyDescent="0.2">
      <c r="C613" s="133"/>
      <c r="D613" s="133"/>
      <c r="E613" s="134"/>
    </row>
    <row r="614" spans="3:5" x14ac:dyDescent="0.2">
      <c r="C614" s="133"/>
      <c r="D614" s="133"/>
      <c r="E614" s="134"/>
    </row>
    <row r="615" spans="3:5" x14ac:dyDescent="0.2">
      <c r="C615" s="133"/>
      <c r="D615" s="133"/>
      <c r="E615" s="134"/>
    </row>
    <row r="616" spans="3:5" x14ac:dyDescent="0.2">
      <c r="C616" s="133"/>
      <c r="D616" s="133"/>
      <c r="E616" s="134"/>
    </row>
    <row r="617" spans="3:5" x14ac:dyDescent="0.2">
      <c r="C617" s="133"/>
      <c r="D617" s="133"/>
      <c r="E617" s="134"/>
    </row>
    <row r="618" spans="3:5" x14ac:dyDescent="0.2">
      <c r="C618" s="133"/>
      <c r="D618" s="133"/>
      <c r="E618" s="134"/>
    </row>
    <row r="619" spans="3:5" x14ac:dyDescent="0.2">
      <c r="C619" s="133"/>
      <c r="D619" s="133"/>
      <c r="E619" s="134"/>
    </row>
    <row r="620" spans="3:5" x14ac:dyDescent="0.2">
      <c r="C620" s="133"/>
      <c r="D620" s="133"/>
      <c r="E620" s="134"/>
    </row>
    <row r="621" spans="3:5" x14ac:dyDescent="0.2">
      <c r="C621" s="133"/>
      <c r="D621" s="133"/>
      <c r="E621" s="134"/>
    </row>
    <row r="622" spans="3:5" x14ac:dyDescent="0.2">
      <c r="C622" s="133"/>
      <c r="D622" s="133"/>
      <c r="E622" s="134"/>
    </row>
    <row r="623" spans="3:5" x14ac:dyDescent="0.2">
      <c r="C623" s="133"/>
      <c r="D623" s="133"/>
      <c r="E623" s="134"/>
    </row>
    <row r="624" spans="3:5" x14ac:dyDescent="0.2">
      <c r="C624" s="133"/>
      <c r="D624" s="133"/>
      <c r="E624" s="134"/>
    </row>
    <row r="625" spans="3:5" x14ac:dyDescent="0.2">
      <c r="C625" s="133"/>
      <c r="D625" s="133"/>
      <c r="E625" s="134"/>
    </row>
    <row r="626" spans="3:5" x14ac:dyDescent="0.2">
      <c r="C626" s="133"/>
      <c r="D626" s="133"/>
      <c r="E626" s="134"/>
    </row>
    <row r="627" spans="3:5" x14ac:dyDescent="0.2">
      <c r="C627" s="133"/>
      <c r="D627" s="133"/>
      <c r="E627" s="134"/>
    </row>
    <row r="628" spans="3:5" x14ac:dyDescent="0.2">
      <c r="C628" s="133"/>
      <c r="D628" s="133"/>
      <c r="E628" s="134"/>
    </row>
    <row r="629" spans="3:5" x14ac:dyDescent="0.2">
      <c r="C629" s="133"/>
      <c r="D629" s="133"/>
      <c r="E629" s="134"/>
    </row>
    <row r="630" spans="3:5" x14ac:dyDescent="0.2">
      <c r="C630" s="133"/>
      <c r="D630" s="133"/>
      <c r="E630" s="134"/>
    </row>
    <row r="631" spans="3:5" x14ac:dyDescent="0.2">
      <c r="C631" s="133"/>
      <c r="D631" s="133"/>
      <c r="E631" s="134"/>
    </row>
    <row r="632" spans="3:5" x14ac:dyDescent="0.2">
      <c r="C632" s="133"/>
      <c r="D632" s="133"/>
      <c r="E632" s="134"/>
    </row>
    <row r="633" spans="3:5" x14ac:dyDescent="0.2">
      <c r="C633" s="133"/>
      <c r="D633" s="133"/>
      <c r="E633" s="134"/>
    </row>
    <row r="634" spans="3:5" x14ac:dyDescent="0.2">
      <c r="C634" s="133"/>
      <c r="D634" s="133"/>
      <c r="E634" s="134"/>
    </row>
    <row r="635" spans="3:5" x14ac:dyDescent="0.2">
      <c r="C635" s="133"/>
      <c r="D635" s="133"/>
      <c r="E635" s="134"/>
    </row>
    <row r="636" spans="3:5" x14ac:dyDescent="0.2">
      <c r="C636" s="133"/>
      <c r="D636" s="133"/>
      <c r="E636" s="134"/>
    </row>
    <row r="637" spans="3:5" x14ac:dyDescent="0.2">
      <c r="C637" s="133"/>
      <c r="D637" s="133"/>
      <c r="E637" s="134"/>
    </row>
    <row r="638" spans="3:5" x14ac:dyDescent="0.2">
      <c r="C638" s="133"/>
      <c r="D638" s="133"/>
      <c r="E638" s="134"/>
    </row>
    <row r="639" spans="3:5" x14ac:dyDescent="0.2">
      <c r="C639" s="133"/>
      <c r="D639" s="133"/>
      <c r="E639" s="134"/>
    </row>
    <row r="640" spans="3:5" x14ac:dyDescent="0.2">
      <c r="C640" s="133"/>
      <c r="D640" s="133"/>
      <c r="E640" s="134"/>
    </row>
    <row r="641" spans="3:5" x14ac:dyDescent="0.2">
      <c r="C641" s="133"/>
      <c r="D641" s="133"/>
      <c r="E641" s="134"/>
    </row>
    <row r="642" spans="3:5" x14ac:dyDescent="0.2">
      <c r="C642" s="133"/>
      <c r="D642" s="133"/>
      <c r="E642" s="134"/>
    </row>
    <row r="643" spans="3:5" x14ac:dyDescent="0.2">
      <c r="C643" s="133"/>
      <c r="D643" s="133"/>
      <c r="E643" s="134"/>
    </row>
    <row r="644" spans="3:5" x14ac:dyDescent="0.2">
      <c r="C644" s="133"/>
      <c r="D644" s="133"/>
      <c r="E644" s="134"/>
    </row>
    <row r="645" spans="3:5" x14ac:dyDescent="0.2">
      <c r="C645" s="133"/>
      <c r="D645" s="133"/>
      <c r="E645" s="134"/>
    </row>
    <row r="646" spans="3:5" x14ac:dyDescent="0.2">
      <c r="C646" s="133"/>
      <c r="D646" s="133"/>
      <c r="E646" s="134"/>
    </row>
    <row r="647" spans="3:5" x14ac:dyDescent="0.2">
      <c r="C647" s="133"/>
      <c r="D647" s="133"/>
      <c r="E647" s="134"/>
    </row>
    <row r="648" spans="3:5" x14ac:dyDescent="0.2">
      <c r="C648" s="133"/>
      <c r="D648" s="133"/>
      <c r="E648" s="134"/>
    </row>
    <row r="649" spans="3:5" x14ac:dyDescent="0.2">
      <c r="C649" s="133"/>
      <c r="D649" s="133"/>
      <c r="E649" s="134"/>
    </row>
    <row r="650" spans="3:5" x14ac:dyDescent="0.2">
      <c r="C650" s="133"/>
      <c r="D650" s="133"/>
      <c r="E650" s="134"/>
    </row>
    <row r="651" spans="3:5" x14ac:dyDescent="0.2">
      <c r="C651" s="133"/>
      <c r="D651" s="133"/>
      <c r="E651" s="134"/>
    </row>
    <row r="652" spans="3:5" x14ac:dyDescent="0.2">
      <c r="C652" s="133"/>
      <c r="D652" s="133"/>
      <c r="E652" s="134"/>
    </row>
    <row r="653" spans="3:5" x14ac:dyDescent="0.2">
      <c r="C653" s="133"/>
      <c r="D653" s="133"/>
      <c r="E653" s="134"/>
    </row>
    <row r="654" spans="3:5" x14ac:dyDescent="0.2">
      <c r="C654" s="133"/>
      <c r="D654" s="133"/>
      <c r="E654" s="134"/>
    </row>
    <row r="655" spans="3:5" x14ac:dyDescent="0.2">
      <c r="C655" s="133"/>
      <c r="D655" s="133"/>
      <c r="E655" s="134"/>
    </row>
    <row r="656" spans="3:5" x14ac:dyDescent="0.2">
      <c r="C656" s="133"/>
      <c r="D656" s="133"/>
      <c r="E656" s="134"/>
    </row>
    <row r="657" spans="3:5" x14ac:dyDescent="0.2">
      <c r="C657" s="133"/>
      <c r="D657" s="133"/>
      <c r="E657" s="134"/>
    </row>
    <row r="658" spans="3:5" x14ac:dyDescent="0.2">
      <c r="C658" s="133"/>
      <c r="D658" s="133"/>
      <c r="E658" s="134"/>
    </row>
    <row r="659" spans="3:5" x14ac:dyDescent="0.2">
      <c r="C659" s="133"/>
      <c r="D659" s="133"/>
      <c r="E659" s="134"/>
    </row>
    <row r="660" spans="3:5" x14ac:dyDescent="0.2">
      <c r="C660" s="133"/>
      <c r="D660" s="133"/>
      <c r="E660" s="134"/>
    </row>
    <row r="661" spans="3:5" x14ac:dyDescent="0.2">
      <c r="C661" s="133"/>
      <c r="D661" s="133"/>
      <c r="E661" s="134"/>
    </row>
    <row r="662" spans="3:5" x14ac:dyDescent="0.2">
      <c r="C662" s="133"/>
      <c r="D662" s="133"/>
      <c r="E662" s="134"/>
    </row>
    <row r="663" spans="3:5" x14ac:dyDescent="0.2">
      <c r="C663" s="133"/>
      <c r="D663" s="133"/>
      <c r="E663" s="134"/>
    </row>
    <row r="664" spans="3:5" x14ac:dyDescent="0.2">
      <c r="C664" s="133"/>
      <c r="D664" s="133"/>
      <c r="E664" s="134"/>
    </row>
    <row r="665" spans="3:5" x14ac:dyDescent="0.2">
      <c r="C665" s="133"/>
      <c r="D665" s="133"/>
      <c r="E665" s="134"/>
    </row>
    <row r="666" spans="3:5" x14ac:dyDescent="0.2">
      <c r="C666" s="133"/>
      <c r="D666" s="133"/>
      <c r="E666" s="134"/>
    </row>
    <row r="667" spans="3:5" x14ac:dyDescent="0.2">
      <c r="C667" s="133"/>
      <c r="D667" s="133"/>
      <c r="E667" s="134"/>
    </row>
    <row r="668" spans="3:5" x14ac:dyDescent="0.2">
      <c r="C668" s="133"/>
      <c r="D668" s="133"/>
      <c r="E668" s="134"/>
    </row>
    <row r="669" spans="3:5" x14ac:dyDescent="0.2">
      <c r="C669" s="133"/>
      <c r="D669" s="133"/>
      <c r="E669" s="134"/>
    </row>
    <row r="670" spans="3:5" x14ac:dyDescent="0.2">
      <c r="C670" s="133"/>
      <c r="D670" s="133"/>
      <c r="E670" s="134"/>
    </row>
    <row r="671" spans="3:5" x14ac:dyDescent="0.2">
      <c r="C671" s="133"/>
      <c r="D671" s="133"/>
      <c r="E671" s="134"/>
    </row>
    <row r="672" spans="3:5" x14ac:dyDescent="0.2">
      <c r="C672" s="133"/>
      <c r="D672" s="133"/>
      <c r="E672" s="134"/>
    </row>
    <row r="673" spans="3:5" x14ac:dyDescent="0.2">
      <c r="C673" s="133"/>
      <c r="D673" s="133"/>
      <c r="E673" s="134"/>
    </row>
    <row r="674" spans="3:5" x14ac:dyDescent="0.2">
      <c r="C674" s="133"/>
      <c r="D674" s="133"/>
      <c r="E674" s="134"/>
    </row>
    <row r="675" spans="3:5" x14ac:dyDescent="0.2">
      <c r="C675" s="133"/>
      <c r="D675" s="133"/>
      <c r="E675" s="134"/>
    </row>
    <row r="676" spans="3:5" x14ac:dyDescent="0.2">
      <c r="C676" s="133"/>
      <c r="D676" s="133"/>
      <c r="E676" s="134"/>
    </row>
    <row r="677" spans="3:5" x14ac:dyDescent="0.2">
      <c r="C677" s="133"/>
      <c r="D677" s="133"/>
      <c r="E677" s="134"/>
    </row>
    <row r="678" spans="3:5" x14ac:dyDescent="0.2">
      <c r="C678" s="133"/>
      <c r="D678" s="133"/>
      <c r="E678" s="134"/>
    </row>
    <row r="679" spans="3:5" x14ac:dyDescent="0.2">
      <c r="C679" s="133"/>
      <c r="D679" s="133"/>
      <c r="E679" s="134"/>
    </row>
    <row r="680" spans="3:5" x14ac:dyDescent="0.2">
      <c r="C680" s="133"/>
      <c r="D680" s="133"/>
      <c r="E680" s="134"/>
    </row>
    <row r="681" spans="3:5" x14ac:dyDescent="0.2">
      <c r="C681" s="133"/>
      <c r="D681" s="133"/>
      <c r="E681" s="134"/>
    </row>
    <row r="682" spans="3:5" x14ac:dyDescent="0.2">
      <c r="C682" s="133"/>
      <c r="D682" s="133"/>
      <c r="E682" s="134"/>
    </row>
    <row r="683" spans="3:5" x14ac:dyDescent="0.2">
      <c r="C683" s="133"/>
      <c r="D683" s="133"/>
      <c r="E683" s="134"/>
    </row>
    <row r="684" spans="3:5" x14ac:dyDescent="0.2">
      <c r="C684" s="133"/>
      <c r="D684" s="133"/>
      <c r="E684" s="134"/>
    </row>
    <row r="685" spans="3:5" x14ac:dyDescent="0.2">
      <c r="C685" s="133"/>
      <c r="D685" s="133"/>
      <c r="E685" s="134"/>
    </row>
    <row r="686" spans="3:5" x14ac:dyDescent="0.2">
      <c r="C686" s="133"/>
      <c r="D686" s="133"/>
      <c r="E686" s="134"/>
    </row>
    <row r="687" spans="3:5" x14ac:dyDescent="0.2">
      <c r="C687" s="133"/>
      <c r="D687" s="133"/>
      <c r="E687" s="134"/>
    </row>
    <row r="688" spans="3:5" x14ac:dyDescent="0.2">
      <c r="C688" s="133"/>
      <c r="D688" s="133"/>
      <c r="E688" s="134"/>
    </row>
    <row r="689" spans="3:5" x14ac:dyDescent="0.2">
      <c r="C689" s="133"/>
      <c r="D689" s="133"/>
      <c r="E689" s="134"/>
    </row>
    <row r="690" spans="3:5" x14ac:dyDescent="0.2">
      <c r="C690" s="133"/>
      <c r="D690" s="133"/>
      <c r="E690" s="134"/>
    </row>
    <row r="691" spans="3:5" x14ac:dyDescent="0.2">
      <c r="C691" s="133"/>
      <c r="D691" s="133"/>
      <c r="E691" s="134"/>
    </row>
    <row r="692" spans="3:5" x14ac:dyDescent="0.2">
      <c r="C692" s="133"/>
      <c r="D692" s="133"/>
      <c r="E692" s="134"/>
    </row>
    <row r="693" spans="3:5" x14ac:dyDescent="0.2">
      <c r="C693" s="133"/>
      <c r="D693" s="133"/>
      <c r="E693" s="134"/>
    </row>
    <row r="694" spans="3:5" x14ac:dyDescent="0.2">
      <c r="C694" s="133"/>
      <c r="D694" s="133"/>
      <c r="E694" s="134"/>
    </row>
    <row r="695" spans="3:5" x14ac:dyDescent="0.2">
      <c r="C695" s="133"/>
      <c r="D695" s="133"/>
      <c r="E695" s="134"/>
    </row>
    <row r="696" spans="3:5" x14ac:dyDescent="0.2">
      <c r="C696" s="133"/>
      <c r="D696" s="133"/>
      <c r="E696" s="134"/>
    </row>
    <row r="697" spans="3:5" x14ac:dyDescent="0.2">
      <c r="C697" s="133"/>
      <c r="D697" s="133"/>
      <c r="E697" s="134"/>
    </row>
    <row r="698" spans="3:5" x14ac:dyDescent="0.2">
      <c r="C698" s="133"/>
      <c r="D698" s="133"/>
      <c r="E698" s="134"/>
    </row>
    <row r="699" spans="3:5" x14ac:dyDescent="0.2">
      <c r="C699" s="133"/>
      <c r="D699" s="133"/>
      <c r="E699" s="134"/>
    </row>
    <row r="700" spans="3:5" x14ac:dyDescent="0.2">
      <c r="C700" s="133"/>
      <c r="D700" s="133"/>
      <c r="E700" s="134"/>
    </row>
    <row r="701" spans="3:5" x14ac:dyDescent="0.2">
      <c r="C701" s="133"/>
      <c r="D701" s="133"/>
      <c r="E701" s="134"/>
    </row>
    <row r="702" spans="3:5" x14ac:dyDescent="0.2">
      <c r="C702" s="133"/>
      <c r="D702" s="133"/>
      <c r="E702" s="134"/>
    </row>
    <row r="703" spans="3:5" x14ac:dyDescent="0.2">
      <c r="C703" s="133"/>
      <c r="D703" s="133"/>
      <c r="E703" s="134"/>
    </row>
    <row r="704" spans="3:5" x14ac:dyDescent="0.2">
      <c r="C704" s="133"/>
      <c r="D704" s="133"/>
      <c r="E704" s="134"/>
    </row>
    <row r="705" spans="3:5" x14ac:dyDescent="0.2">
      <c r="C705" s="133"/>
      <c r="D705" s="133"/>
      <c r="E705" s="134"/>
    </row>
    <row r="706" spans="3:5" x14ac:dyDescent="0.2">
      <c r="C706" s="133"/>
      <c r="D706" s="133"/>
      <c r="E706" s="134"/>
    </row>
    <row r="707" spans="3:5" x14ac:dyDescent="0.2">
      <c r="C707" s="133"/>
      <c r="D707" s="133"/>
      <c r="E707" s="134"/>
    </row>
    <row r="708" spans="3:5" x14ac:dyDescent="0.2">
      <c r="C708" s="133"/>
      <c r="D708" s="133"/>
      <c r="E708" s="134"/>
    </row>
    <row r="709" spans="3:5" x14ac:dyDescent="0.2">
      <c r="C709" s="133"/>
      <c r="D709" s="133"/>
      <c r="E709" s="134"/>
    </row>
    <row r="710" spans="3:5" x14ac:dyDescent="0.2">
      <c r="C710" s="133"/>
      <c r="D710" s="133"/>
      <c r="E710" s="134"/>
    </row>
    <row r="711" spans="3:5" x14ac:dyDescent="0.2">
      <c r="C711" s="133"/>
      <c r="D711" s="133"/>
      <c r="E711" s="134"/>
    </row>
    <row r="712" spans="3:5" x14ac:dyDescent="0.2">
      <c r="C712" s="133"/>
      <c r="D712" s="133"/>
      <c r="E712" s="134"/>
    </row>
    <row r="713" spans="3:5" x14ac:dyDescent="0.2">
      <c r="C713" s="133"/>
      <c r="D713" s="133"/>
      <c r="E713" s="134"/>
    </row>
    <row r="714" spans="3:5" x14ac:dyDescent="0.2">
      <c r="C714" s="133"/>
      <c r="D714" s="133"/>
      <c r="E714" s="134"/>
    </row>
    <row r="715" spans="3:5" x14ac:dyDescent="0.2">
      <c r="C715" s="133"/>
      <c r="D715" s="133"/>
      <c r="E715" s="134"/>
    </row>
    <row r="716" spans="3:5" x14ac:dyDescent="0.2">
      <c r="C716" s="133"/>
      <c r="D716" s="133"/>
      <c r="E716" s="134"/>
    </row>
    <row r="717" spans="3:5" x14ac:dyDescent="0.2">
      <c r="C717" s="133"/>
      <c r="D717" s="133"/>
      <c r="E717" s="134"/>
    </row>
    <row r="718" spans="3:5" x14ac:dyDescent="0.2">
      <c r="C718" s="133"/>
      <c r="D718" s="133"/>
      <c r="E718" s="134"/>
    </row>
    <row r="719" spans="3:5" x14ac:dyDescent="0.2">
      <c r="C719" s="133"/>
      <c r="D719" s="133"/>
      <c r="E719" s="134"/>
    </row>
    <row r="720" spans="3:5" x14ac:dyDescent="0.2">
      <c r="C720" s="133"/>
      <c r="D720" s="133"/>
      <c r="E720" s="134"/>
    </row>
    <row r="721" spans="3:5" x14ac:dyDescent="0.2">
      <c r="C721" s="133"/>
      <c r="D721" s="133"/>
      <c r="E721" s="134"/>
    </row>
    <row r="722" spans="3:5" x14ac:dyDescent="0.2">
      <c r="C722" s="133"/>
      <c r="D722" s="133"/>
      <c r="E722" s="134"/>
    </row>
    <row r="723" spans="3:5" x14ac:dyDescent="0.2">
      <c r="C723" s="133"/>
      <c r="D723" s="133"/>
      <c r="E723" s="134"/>
    </row>
    <row r="724" spans="3:5" x14ac:dyDescent="0.2">
      <c r="C724" s="133"/>
      <c r="D724" s="133"/>
      <c r="E724" s="134"/>
    </row>
    <row r="725" spans="3:5" x14ac:dyDescent="0.2">
      <c r="C725" s="133"/>
      <c r="D725" s="133"/>
      <c r="E725" s="134"/>
    </row>
    <row r="726" spans="3:5" x14ac:dyDescent="0.2">
      <c r="C726" s="133"/>
      <c r="D726" s="133"/>
      <c r="E726" s="134"/>
    </row>
    <row r="727" spans="3:5" x14ac:dyDescent="0.2">
      <c r="C727" s="133"/>
      <c r="D727" s="133"/>
      <c r="E727" s="134"/>
    </row>
    <row r="728" spans="3:5" x14ac:dyDescent="0.2">
      <c r="C728" s="133"/>
      <c r="D728" s="133"/>
      <c r="E728" s="134"/>
    </row>
    <row r="729" spans="3:5" x14ac:dyDescent="0.2">
      <c r="C729" s="133"/>
      <c r="D729" s="133"/>
      <c r="E729" s="134"/>
    </row>
    <row r="730" spans="3:5" x14ac:dyDescent="0.2">
      <c r="C730" s="133"/>
      <c r="D730" s="133"/>
      <c r="E730" s="134"/>
    </row>
    <row r="731" spans="3:5" x14ac:dyDescent="0.2">
      <c r="C731" s="133"/>
      <c r="D731" s="133"/>
      <c r="E731" s="134"/>
    </row>
    <row r="732" spans="3:5" x14ac:dyDescent="0.2">
      <c r="C732" s="133"/>
      <c r="D732" s="133"/>
      <c r="E732" s="134"/>
    </row>
    <row r="733" spans="3:5" x14ac:dyDescent="0.2">
      <c r="C733" s="133"/>
      <c r="D733" s="133"/>
      <c r="E733" s="134"/>
    </row>
    <row r="734" spans="3:5" x14ac:dyDescent="0.2">
      <c r="C734" s="133"/>
      <c r="D734" s="133"/>
      <c r="E734" s="134"/>
    </row>
    <row r="735" spans="3:5" x14ac:dyDescent="0.2">
      <c r="C735" s="133"/>
      <c r="D735" s="133"/>
      <c r="E735" s="134"/>
    </row>
    <row r="736" spans="3:5" x14ac:dyDescent="0.2">
      <c r="C736" s="133"/>
      <c r="D736" s="133"/>
      <c r="E736" s="134"/>
    </row>
    <row r="737" spans="3:5" x14ac:dyDescent="0.2">
      <c r="C737" s="133"/>
      <c r="D737" s="133"/>
      <c r="E737" s="134"/>
    </row>
    <row r="738" spans="3:5" x14ac:dyDescent="0.2">
      <c r="C738" s="133"/>
      <c r="D738" s="133"/>
      <c r="E738" s="134"/>
    </row>
    <row r="739" spans="3:5" x14ac:dyDescent="0.2">
      <c r="C739" s="133"/>
      <c r="D739" s="133"/>
      <c r="E739" s="134"/>
    </row>
    <row r="740" spans="3:5" x14ac:dyDescent="0.2">
      <c r="C740" s="133"/>
      <c r="D740" s="133"/>
      <c r="E740" s="134"/>
    </row>
    <row r="741" spans="3:5" x14ac:dyDescent="0.2">
      <c r="C741" s="133"/>
      <c r="D741" s="133"/>
      <c r="E741" s="134"/>
    </row>
    <row r="742" spans="3:5" x14ac:dyDescent="0.2">
      <c r="C742" s="133"/>
      <c r="D742" s="133"/>
      <c r="E742" s="134"/>
    </row>
    <row r="743" spans="3:5" x14ac:dyDescent="0.2">
      <c r="C743" s="133"/>
      <c r="D743" s="133"/>
      <c r="E743" s="134"/>
    </row>
    <row r="744" spans="3:5" x14ac:dyDescent="0.2">
      <c r="C744" s="133"/>
      <c r="D744" s="133"/>
      <c r="E744" s="134"/>
    </row>
    <row r="745" spans="3:5" x14ac:dyDescent="0.2">
      <c r="C745" s="133"/>
      <c r="D745" s="133"/>
      <c r="E745" s="134"/>
    </row>
    <row r="746" spans="3:5" x14ac:dyDescent="0.2">
      <c r="C746" s="133"/>
      <c r="D746" s="133"/>
      <c r="E746" s="134"/>
    </row>
    <row r="747" spans="3:5" x14ac:dyDescent="0.2">
      <c r="C747" s="133"/>
      <c r="D747" s="133"/>
      <c r="E747" s="134"/>
    </row>
    <row r="748" spans="3:5" x14ac:dyDescent="0.2">
      <c r="C748" s="133"/>
      <c r="D748" s="133"/>
      <c r="E748" s="134"/>
    </row>
    <row r="749" spans="3:5" x14ac:dyDescent="0.2">
      <c r="C749" s="133"/>
      <c r="D749" s="133"/>
      <c r="E749" s="134"/>
    </row>
    <row r="750" spans="3:5" x14ac:dyDescent="0.2">
      <c r="C750" s="133"/>
      <c r="D750" s="133"/>
      <c r="E750" s="134"/>
    </row>
    <row r="751" spans="3:5" x14ac:dyDescent="0.2">
      <c r="C751" s="133"/>
      <c r="D751" s="133"/>
      <c r="E751" s="134"/>
    </row>
    <row r="752" spans="3:5" x14ac:dyDescent="0.2">
      <c r="C752" s="133"/>
      <c r="D752" s="133"/>
      <c r="E752" s="134"/>
    </row>
    <row r="753" spans="3:5" x14ac:dyDescent="0.2">
      <c r="C753" s="133"/>
      <c r="D753" s="133"/>
      <c r="E753" s="134"/>
    </row>
    <row r="754" spans="3:5" x14ac:dyDescent="0.2">
      <c r="C754" s="133"/>
      <c r="D754" s="133"/>
      <c r="E754" s="134"/>
    </row>
    <row r="755" spans="3:5" x14ac:dyDescent="0.2">
      <c r="C755" s="133"/>
      <c r="D755" s="133"/>
      <c r="E755" s="134"/>
    </row>
    <row r="756" spans="3:5" x14ac:dyDescent="0.2">
      <c r="C756" s="133"/>
      <c r="D756" s="133"/>
      <c r="E756" s="134"/>
    </row>
    <row r="757" spans="3:5" x14ac:dyDescent="0.2">
      <c r="C757" s="133"/>
      <c r="D757" s="133"/>
      <c r="E757" s="134"/>
    </row>
    <row r="758" spans="3:5" x14ac:dyDescent="0.2">
      <c r="C758" s="133"/>
      <c r="D758" s="133"/>
      <c r="E758" s="134"/>
    </row>
    <row r="759" spans="3:5" x14ac:dyDescent="0.2">
      <c r="C759" s="133"/>
      <c r="D759" s="133"/>
      <c r="E759" s="134"/>
    </row>
    <row r="760" spans="3:5" x14ac:dyDescent="0.2">
      <c r="C760" s="133"/>
      <c r="D760" s="133"/>
      <c r="E760" s="134"/>
    </row>
    <row r="761" spans="3:5" x14ac:dyDescent="0.2">
      <c r="C761" s="133"/>
      <c r="D761" s="133"/>
      <c r="E761" s="134"/>
    </row>
    <row r="762" spans="3:5" x14ac:dyDescent="0.2">
      <c r="C762" s="133"/>
      <c r="D762" s="133"/>
      <c r="E762" s="134"/>
    </row>
    <row r="763" spans="3:5" x14ac:dyDescent="0.2">
      <c r="C763" s="133"/>
      <c r="D763" s="133"/>
      <c r="E763" s="134"/>
    </row>
    <row r="764" spans="3:5" x14ac:dyDescent="0.2">
      <c r="C764" s="133"/>
      <c r="D764" s="133"/>
      <c r="E764" s="134"/>
    </row>
    <row r="765" spans="3:5" x14ac:dyDescent="0.2">
      <c r="C765" s="133"/>
      <c r="D765" s="133"/>
      <c r="E765" s="134"/>
    </row>
    <row r="766" spans="3:5" x14ac:dyDescent="0.2">
      <c r="C766" s="133"/>
      <c r="D766" s="133"/>
      <c r="E766" s="134"/>
    </row>
    <row r="767" spans="3:5" x14ac:dyDescent="0.2">
      <c r="C767" s="133"/>
      <c r="D767" s="133"/>
      <c r="E767" s="134"/>
    </row>
    <row r="768" spans="3:5" x14ac:dyDescent="0.2">
      <c r="C768" s="133"/>
      <c r="D768" s="133"/>
      <c r="E768" s="134"/>
    </row>
    <row r="769" spans="3:5" x14ac:dyDescent="0.2">
      <c r="C769" s="133"/>
      <c r="D769" s="133"/>
      <c r="E769" s="134"/>
    </row>
    <row r="770" spans="3:5" x14ac:dyDescent="0.2">
      <c r="C770" s="133"/>
      <c r="D770" s="133"/>
      <c r="E770" s="134"/>
    </row>
    <row r="771" spans="3:5" x14ac:dyDescent="0.2">
      <c r="C771" s="133"/>
      <c r="D771" s="133"/>
      <c r="E771" s="134"/>
    </row>
    <row r="772" spans="3:5" x14ac:dyDescent="0.2">
      <c r="C772" s="133"/>
      <c r="D772" s="133"/>
      <c r="E772" s="134"/>
    </row>
    <row r="773" spans="3:5" x14ac:dyDescent="0.2">
      <c r="C773" s="133"/>
      <c r="D773" s="133"/>
      <c r="E773" s="134"/>
    </row>
    <row r="774" spans="3:5" x14ac:dyDescent="0.2">
      <c r="C774" s="133"/>
      <c r="D774" s="133"/>
      <c r="E774" s="134"/>
    </row>
    <row r="775" spans="3:5" x14ac:dyDescent="0.2">
      <c r="C775" s="133"/>
      <c r="D775" s="133"/>
      <c r="E775" s="134"/>
    </row>
    <row r="776" spans="3:5" x14ac:dyDescent="0.2">
      <c r="C776" s="133"/>
      <c r="D776" s="133"/>
      <c r="E776" s="134"/>
    </row>
    <row r="777" spans="3:5" x14ac:dyDescent="0.2">
      <c r="C777" s="133"/>
      <c r="D777" s="133"/>
      <c r="E777" s="134"/>
    </row>
    <row r="778" spans="3:5" x14ac:dyDescent="0.2">
      <c r="C778" s="133"/>
      <c r="D778" s="133"/>
      <c r="E778" s="134"/>
    </row>
    <row r="779" spans="3:5" x14ac:dyDescent="0.2">
      <c r="C779" s="133"/>
      <c r="D779" s="133"/>
      <c r="E779" s="134"/>
    </row>
    <row r="780" spans="3:5" x14ac:dyDescent="0.2">
      <c r="C780" s="133"/>
      <c r="D780" s="133"/>
      <c r="E780" s="134"/>
    </row>
    <row r="781" spans="3:5" x14ac:dyDescent="0.2">
      <c r="C781" s="133"/>
      <c r="D781" s="133"/>
      <c r="E781" s="134"/>
    </row>
    <row r="782" spans="3:5" x14ac:dyDescent="0.2">
      <c r="C782" s="133"/>
      <c r="D782" s="133"/>
      <c r="E782" s="134"/>
    </row>
    <row r="783" spans="3:5" x14ac:dyDescent="0.2">
      <c r="C783" s="133"/>
      <c r="D783" s="133"/>
      <c r="E783" s="134"/>
    </row>
    <row r="784" spans="3:5" x14ac:dyDescent="0.2">
      <c r="C784" s="133"/>
      <c r="D784" s="133"/>
      <c r="E784" s="134"/>
    </row>
    <row r="785" spans="3:5" x14ac:dyDescent="0.2">
      <c r="C785" s="133"/>
      <c r="D785" s="133"/>
      <c r="E785" s="134"/>
    </row>
    <row r="786" spans="3:5" x14ac:dyDescent="0.2">
      <c r="C786" s="133"/>
      <c r="D786" s="133"/>
      <c r="E786" s="134"/>
    </row>
    <row r="787" spans="3:5" x14ac:dyDescent="0.2">
      <c r="C787" s="133"/>
      <c r="D787" s="133"/>
      <c r="E787" s="134"/>
    </row>
    <row r="788" spans="3:5" x14ac:dyDescent="0.2">
      <c r="C788" s="133"/>
      <c r="D788" s="133"/>
      <c r="E788" s="134"/>
    </row>
    <row r="789" spans="3:5" x14ac:dyDescent="0.2">
      <c r="C789" s="133"/>
      <c r="D789" s="133"/>
      <c r="E789" s="134"/>
    </row>
    <row r="790" spans="3:5" x14ac:dyDescent="0.2">
      <c r="C790" s="133"/>
      <c r="D790" s="133"/>
      <c r="E790" s="134"/>
    </row>
    <row r="791" spans="3:5" x14ac:dyDescent="0.2">
      <c r="C791" s="133"/>
      <c r="D791" s="133"/>
      <c r="E791" s="134"/>
    </row>
    <row r="792" spans="3:5" x14ac:dyDescent="0.2">
      <c r="C792" s="133"/>
      <c r="D792" s="133"/>
      <c r="E792" s="134"/>
    </row>
    <row r="793" spans="3:5" x14ac:dyDescent="0.2">
      <c r="C793" s="133"/>
      <c r="D793" s="133"/>
      <c r="E793" s="134"/>
    </row>
    <row r="794" spans="3:5" x14ac:dyDescent="0.2">
      <c r="C794" s="133"/>
      <c r="D794" s="133"/>
      <c r="E794" s="134"/>
    </row>
    <row r="795" spans="3:5" x14ac:dyDescent="0.2">
      <c r="C795" s="133"/>
      <c r="D795" s="133"/>
      <c r="E795" s="134"/>
    </row>
    <row r="796" spans="3:5" x14ac:dyDescent="0.2">
      <c r="C796" s="133"/>
      <c r="D796" s="133"/>
      <c r="E796" s="134"/>
    </row>
    <row r="797" spans="3:5" x14ac:dyDescent="0.2">
      <c r="C797" s="133"/>
      <c r="D797" s="133"/>
      <c r="E797" s="134"/>
    </row>
    <row r="798" spans="3:5" x14ac:dyDescent="0.2">
      <c r="C798" s="133"/>
      <c r="D798" s="133"/>
      <c r="E798" s="134"/>
    </row>
    <row r="799" spans="3:5" x14ac:dyDescent="0.2">
      <c r="C799" s="133"/>
      <c r="D799" s="133"/>
      <c r="E799" s="134"/>
    </row>
    <row r="800" spans="3:5" x14ac:dyDescent="0.2">
      <c r="C800" s="133"/>
      <c r="D800" s="133"/>
      <c r="E800" s="134"/>
    </row>
    <row r="801" spans="3:5" x14ac:dyDescent="0.2">
      <c r="C801" s="133"/>
      <c r="D801" s="133"/>
      <c r="E801" s="134"/>
    </row>
    <row r="802" spans="3:5" x14ac:dyDescent="0.2">
      <c r="C802" s="133"/>
      <c r="D802" s="133"/>
      <c r="E802" s="134"/>
    </row>
    <row r="803" spans="3:5" x14ac:dyDescent="0.2">
      <c r="C803" s="133"/>
      <c r="D803" s="133"/>
      <c r="E803" s="134"/>
    </row>
    <row r="804" spans="3:5" x14ac:dyDescent="0.2">
      <c r="C804" s="133"/>
      <c r="D804" s="133"/>
      <c r="E804" s="134"/>
    </row>
    <row r="805" spans="3:5" x14ac:dyDescent="0.2">
      <c r="C805" s="133"/>
      <c r="D805" s="133"/>
      <c r="E805" s="134"/>
    </row>
    <row r="806" spans="3:5" x14ac:dyDescent="0.2">
      <c r="C806" s="133"/>
      <c r="D806" s="133"/>
      <c r="E806" s="134"/>
    </row>
    <row r="807" spans="3:5" x14ac:dyDescent="0.2">
      <c r="C807" s="133"/>
      <c r="D807" s="133"/>
      <c r="E807" s="134"/>
    </row>
    <row r="808" spans="3:5" x14ac:dyDescent="0.2">
      <c r="C808" s="133"/>
      <c r="D808" s="133"/>
      <c r="E808" s="134"/>
    </row>
    <row r="809" spans="3:5" x14ac:dyDescent="0.2">
      <c r="C809" s="133"/>
      <c r="D809" s="133"/>
      <c r="E809" s="134"/>
    </row>
    <row r="810" spans="3:5" x14ac:dyDescent="0.2">
      <c r="C810" s="133"/>
      <c r="D810" s="133"/>
      <c r="E810" s="134"/>
    </row>
    <row r="811" spans="3:5" x14ac:dyDescent="0.2">
      <c r="C811" s="133"/>
      <c r="D811" s="133"/>
      <c r="E811" s="134"/>
    </row>
    <row r="812" spans="3:5" x14ac:dyDescent="0.2">
      <c r="C812" s="133"/>
      <c r="D812" s="133"/>
      <c r="E812" s="134"/>
    </row>
    <row r="813" spans="3:5" x14ac:dyDescent="0.2">
      <c r="C813" s="133"/>
      <c r="D813" s="133"/>
      <c r="E813" s="134"/>
    </row>
    <row r="814" spans="3:5" x14ac:dyDescent="0.2">
      <c r="C814" s="133"/>
      <c r="D814" s="133"/>
      <c r="E814" s="134"/>
    </row>
    <row r="815" spans="3:5" x14ac:dyDescent="0.2">
      <c r="C815" s="133"/>
      <c r="D815" s="133"/>
      <c r="E815" s="134"/>
    </row>
    <row r="816" spans="3:5" x14ac:dyDescent="0.2">
      <c r="C816" s="133"/>
      <c r="D816" s="133"/>
      <c r="E816" s="134"/>
    </row>
    <row r="817" spans="3:5" x14ac:dyDescent="0.2">
      <c r="C817" s="133"/>
      <c r="D817" s="133"/>
      <c r="E817" s="134"/>
    </row>
    <row r="818" spans="3:5" x14ac:dyDescent="0.2">
      <c r="C818" s="133"/>
      <c r="D818" s="133"/>
      <c r="E818" s="134"/>
    </row>
    <row r="819" spans="3:5" x14ac:dyDescent="0.2">
      <c r="C819" s="133"/>
      <c r="D819" s="133"/>
      <c r="E819" s="134"/>
    </row>
    <row r="820" spans="3:5" x14ac:dyDescent="0.2">
      <c r="C820" s="133"/>
      <c r="D820" s="133"/>
      <c r="E820" s="134"/>
    </row>
    <row r="821" spans="3:5" x14ac:dyDescent="0.2">
      <c r="C821" s="133"/>
      <c r="D821" s="133"/>
      <c r="E821" s="134"/>
    </row>
    <row r="822" spans="3:5" x14ac:dyDescent="0.2">
      <c r="C822" s="133"/>
      <c r="D822" s="133"/>
      <c r="E822" s="134"/>
    </row>
    <row r="823" spans="3:5" x14ac:dyDescent="0.2">
      <c r="C823" s="133"/>
      <c r="D823" s="133"/>
      <c r="E823" s="134"/>
    </row>
    <row r="824" spans="3:5" x14ac:dyDescent="0.2">
      <c r="C824" s="133"/>
      <c r="D824" s="133"/>
      <c r="E824" s="134"/>
    </row>
    <row r="825" spans="3:5" x14ac:dyDescent="0.2">
      <c r="C825" s="133"/>
      <c r="D825" s="133"/>
      <c r="E825" s="134"/>
    </row>
    <row r="826" spans="3:5" x14ac:dyDescent="0.2">
      <c r="C826" s="133"/>
      <c r="D826" s="133"/>
      <c r="E826" s="134"/>
    </row>
    <row r="827" spans="3:5" x14ac:dyDescent="0.2">
      <c r="C827" s="133"/>
      <c r="D827" s="133"/>
      <c r="E827" s="134"/>
    </row>
    <row r="828" spans="3:5" x14ac:dyDescent="0.2">
      <c r="C828" s="133"/>
      <c r="D828" s="133"/>
      <c r="E828" s="134"/>
    </row>
    <row r="829" spans="3:5" x14ac:dyDescent="0.2">
      <c r="C829" s="133"/>
      <c r="D829" s="133"/>
      <c r="E829" s="134"/>
    </row>
    <row r="830" spans="3:5" x14ac:dyDescent="0.2">
      <c r="C830" s="133"/>
      <c r="D830" s="133"/>
      <c r="E830" s="134"/>
    </row>
    <row r="831" spans="3:5" x14ac:dyDescent="0.2">
      <c r="C831" s="133"/>
      <c r="D831" s="133"/>
      <c r="E831" s="134"/>
    </row>
    <row r="832" spans="3:5" x14ac:dyDescent="0.2">
      <c r="C832" s="133"/>
      <c r="D832" s="133"/>
      <c r="E832" s="134"/>
    </row>
    <row r="833" spans="3:5" x14ac:dyDescent="0.2">
      <c r="C833" s="133"/>
      <c r="D833" s="133"/>
      <c r="E833" s="134"/>
    </row>
    <row r="834" spans="3:5" x14ac:dyDescent="0.2">
      <c r="C834" s="133"/>
      <c r="D834" s="133"/>
      <c r="E834" s="134"/>
    </row>
    <row r="835" spans="3:5" x14ac:dyDescent="0.2">
      <c r="C835" s="133"/>
      <c r="D835" s="133"/>
      <c r="E835" s="134"/>
    </row>
    <row r="836" spans="3:5" x14ac:dyDescent="0.2">
      <c r="C836" s="133"/>
      <c r="D836" s="133"/>
      <c r="E836" s="134"/>
    </row>
    <row r="837" spans="3:5" x14ac:dyDescent="0.2">
      <c r="C837" s="133"/>
      <c r="D837" s="133"/>
      <c r="E837" s="134"/>
    </row>
    <row r="838" spans="3:5" x14ac:dyDescent="0.2">
      <c r="C838" s="133"/>
      <c r="D838" s="133"/>
      <c r="E838" s="134"/>
    </row>
    <row r="839" spans="3:5" x14ac:dyDescent="0.2">
      <c r="C839" s="133"/>
      <c r="D839" s="133"/>
      <c r="E839" s="134"/>
    </row>
    <row r="840" spans="3:5" x14ac:dyDescent="0.2">
      <c r="C840" s="133"/>
      <c r="D840" s="133"/>
      <c r="E840" s="134"/>
    </row>
    <row r="841" spans="3:5" x14ac:dyDescent="0.2">
      <c r="C841" s="133"/>
      <c r="D841" s="133"/>
      <c r="E841" s="134"/>
    </row>
    <row r="842" spans="3:5" x14ac:dyDescent="0.2">
      <c r="C842" s="133"/>
      <c r="D842" s="133"/>
      <c r="E842" s="134"/>
    </row>
    <row r="843" spans="3:5" x14ac:dyDescent="0.2">
      <c r="C843" s="133"/>
      <c r="D843" s="133"/>
      <c r="E843" s="134"/>
    </row>
    <row r="844" spans="3:5" x14ac:dyDescent="0.2">
      <c r="C844" s="133"/>
      <c r="D844" s="133"/>
      <c r="E844" s="134"/>
    </row>
    <row r="845" spans="3:5" x14ac:dyDescent="0.2">
      <c r="C845" s="133"/>
      <c r="D845" s="133"/>
      <c r="E845" s="134"/>
    </row>
    <row r="846" spans="3:5" x14ac:dyDescent="0.2">
      <c r="C846" s="133"/>
      <c r="D846" s="133"/>
      <c r="E846" s="134"/>
    </row>
    <row r="847" spans="3:5" x14ac:dyDescent="0.2">
      <c r="C847" s="133"/>
      <c r="D847" s="133"/>
      <c r="E847" s="134"/>
    </row>
    <row r="848" spans="3:5" x14ac:dyDescent="0.2">
      <c r="C848" s="133"/>
      <c r="D848" s="133"/>
      <c r="E848" s="134"/>
    </row>
    <row r="849" spans="3:5" x14ac:dyDescent="0.2">
      <c r="C849" s="133"/>
      <c r="D849" s="133"/>
      <c r="E849" s="134"/>
    </row>
    <row r="850" spans="3:5" x14ac:dyDescent="0.2">
      <c r="C850" s="133"/>
      <c r="D850" s="133"/>
      <c r="E850" s="134"/>
    </row>
    <row r="851" spans="3:5" x14ac:dyDescent="0.2">
      <c r="C851" s="133"/>
      <c r="D851" s="133"/>
      <c r="E851" s="134"/>
    </row>
    <row r="852" spans="3:5" x14ac:dyDescent="0.2">
      <c r="C852" s="133"/>
      <c r="D852" s="133"/>
      <c r="E852" s="134"/>
    </row>
    <row r="853" spans="3:5" x14ac:dyDescent="0.2">
      <c r="C853" s="133"/>
      <c r="D853" s="133"/>
      <c r="E853" s="134"/>
    </row>
    <row r="854" spans="3:5" x14ac:dyDescent="0.2">
      <c r="C854" s="133"/>
      <c r="D854" s="133"/>
      <c r="E854" s="134"/>
    </row>
    <row r="855" spans="3:5" x14ac:dyDescent="0.2">
      <c r="C855" s="133"/>
      <c r="D855" s="133"/>
      <c r="E855" s="134"/>
    </row>
    <row r="856" spans="3:5" x14ac:dyDescent="0.2">
      <c r="C856" s="133"/>
      <c r="D856" s="133"/>
      <c r="E856" s="134"/>
    </row>
    <row r="857" spans="3:5" x14ac:dyDescent="0.2">
      <c r="C857" s="133"/>
      <c r="D857" s="133"/>
      <c r="E857" s="134"/>
    </row>
    <row r="858" spans="3:5" x14ac:dyDescent="0.2">
      <c r="C858" s="133"/>
      <c r="D858" s="133"/>
      <c r="E858" s="134"/>
    </row>
    <row r="859" spans="3:5" x14ac:dyDescent="0.2">
      <c r="C859" s="133"/>
      <c r="D859" s="133"/>
      <c r="E859" s="134"/>
    </row>
    <row r="860" spans="3:5" x14ac:dyDescent="0.2">
      <c r="C860" s="133"/>
      <c r="D860" s="133"/>
      <c r="E860" s="134"/>
    </row>
    <row r="861" spans="3:5" x14ac:dyDescent="0.2">
      <c r="C861" s="133"/>
      <c r="D861" s="133"/>
      <c r="E861" s="134"/>
    </row>
    <row r="862" spans="3:5" x14ac:dyDescent="0.2">
      <c r="C862" s="133"/>
      <c r="D862" s="133"/>
      <c r="E862" s="134"/>
    </row>
    <row r="863" spans="3:5" x14ac:dyDescent="0.2">
      <c r="C863" s="133"/>
      <c r="D863" s="133"/>
      <c r="E863" s="134"/>
    </row>
    <row r="864" spans="3:5" x14ac:dyDescent="0.2">
      <c r="C864" s="133"/>
      <c r="D864" s="133"/>
      <c r="E864" s="134"/>
    </row>
    <row r="865" spans="3:5" x14ac:dyDescent="0.2">
      <c r="C865" s="133"/>
      <c r="D865" s="133"/>
      <c r="E865" s="134"/>
    </row>
    <row r="866" spans="3:5" x14ac:dyDescent="0.2">
      <c r="C866" s="133"/>
      <c r="D866" s="133"/>
      <c r="E866" s="134"/>
    </row>
    <row r="867" spans="3:5" x14ac:dyDescent="0.2">
      <c r="C867" s="133"/>
      <c r="D867" s="133"/>
      <c r="E867" s="134"/>
    </row>
    <row r="868" spans="3:5" x14ac:dyDescent="0.2">
      <c r="C868" s="133"/>
      <c r="D868" s="133"/>
      <c r="E868" s="134"/>
    </row>
    <row r="869" spans="3:5" x14ac:dyDescent="0.2">
      <c r="C869" s="133"/>
      <c r="D869" s="133"/>
      <c r="E869" s="134"/>
    </row>
    <row r="870" spans="3:5" x14ac:dyDescent="0.2">
      <c r="C870" s="133"/>
      <c r="D870" s="133"/>
      <c r="E870" s="134"/>
    </row>
    <row r="871" spans="3:5" x14ac:dyDescent="0.2">
      <c r="C871" s="133"/>
      <c r="D871" s="133"/>
      <c r="E871" s="134"/>
    </row>
    <row r="872" spans="3:5" x14ac:dyDescent="0.2">
      <c r="C872" s="133"/>
      <c r="D872" s="133"/>
      <c r="E872" s="134"/>
    </row>
    <row r="873" spans="3:5" x14ac:dyDescent="0.2">
      <c r="C873" s="133"/>
      <c r="D873" s="133"/>
      <c r="E873" s="134"/>
    </row>
    <row r="874" spans="3:5" x14ac:dyDescent="0.2">
      <c r="C874" s="133"/>
      <c r="D874" s="133"/>
      <c r="E874" s="134"/>
    </row>
    <row r="875" spans="3:5" x14ac:dyDescent="0.2">
      <c r="C875" s="133"/>
      <c r="D875" s="133"/>
      <c r="E875" s="134"/>
    </row>
    <row r="876" spans="3:5" x14ac:dyDescent="0.2">
      <c r="C876" s="133"/>
      <c r="D876" s="133"/>
      <c r="E876" s="134"/>
    </row>
    <row r="877" spans="3:5" x14ac:dyDescent="0.2">
      <c r="C877" s="133"/>
      <c r="D877" s="133"/>
      <c r="E877" s="134"/>
    </row>
    <row r="878" spans="3:5" x14ac:dyDescent="0.2">
      <c r="C878" s="133"/>
      <c r="D878" s="133"/>
      <c r="E878" s="134"/>
    </row>
    <row r="879" spans="3:5" x14ac:dyDescent="0.2">
      <c r="C879" s="133"/>
      <c r="D879" s="133"/>
      <c r="E879" s="134"/>
    </row>
    <row r="880" spans="3:5" x14ac:dyDescent="0.2">
      <c r="C880" s="133"/>
      <c r="D880" s="133"/>
      <c r="E880" s="134"/>
    </row>
    <row r="881" spans="3:5" x14ac:dyDescent="0.2">
      <c r="C881" s="133"/>
      <c r="D881" s="133"/>
      <c r="E881" s="134"/>
    </row>
    <row r="882" spans="3:5" x14ac:dyDescent="0.2">
      <c r="C882" s="133"/>
      <c r="D882" s="133"/>
      <c r="E882" s="134"/>
    </row>
    <row r="883" spans="3:5" x14ac:dyDescent="0.2">
      <c r="C883" s="133"/>
      <c r="D883" s="133"/>
      <c r="E883" s="134"/>
    </row>
    <row r="884" spans="3:5" x14ac:dyDescent="0.2">
      <c r="C884" s="133"/>
      <c r="D884" s="133"/>
      <c r="E884" s="134"/>
    </row>
    <row r="885" spans="3:5" x14ac:dyDescent="0.2">
      <c r="C885" s="133"/>
      <c r="D885" s="133"/>
      <c r="E885" s="134"/>
    </row>
    <row r="886" spans="3:5" x14ac:dyDescent="0.2">
      <c r="C886" s="133"/>
      <c r="D886" s="133"/>
      <c r="E886" s="134"/>
    </row>
    <row r="887" spans="3:5" x14ac:dyDescent="0.2">
      <c r="C887" s="133"/>
      <c r="D887" s="133"/>
      <c r="E887" s="134"/>
    </row>
    <row r="888" spans="3:5" x14ac:dyDescent="0.2">
      <c r="C888" s="133"/>
      <c r="D888" s="133"/>
      <c r="E888" s="134"/>
    </row>
    <row r="889" spans="3:5" x14ac:dyDescent="0.2">
      <c r="C889" s="133"/>
      <c r="D889" s="133"/>
      <c r="E889" s="134"/>
    </row>
    <row r="890" spans="3:5" x14ac:dyDescent="0.2">
      <c r="C890" s="133"/>
      <c r="D890" s="133"/>
      <c r="E890" s="134"/>
    </row>
    <row r="891" spans="3:5" x14ac:dyDescent="0.2">
      <c r="C891" s="133"/>
      <c r="D891" s="133"/>
      <c r="E891" s="134"/>
    </row>
    <row r="892" spans="3:5" x14ac:dyDescent="0.2">
      <c r="C892" s="133"/>
      <c r="D892" s="133"/>
      <c r="E892" s="134"/>
    </row>
    <row r="893" spans="3:5" x14ac:dyDescent="0.2">
      <c r="C893" s="133"/>
      <c r="D893" s="133"/>
      <c r="E893" s="134"/>
    </row>
    <row r="894" spans="3:5" x14ac:dyDescent="0.2">
      <c r="C894" s="133"/>
      <c r="D894" s="133"/>
      <c r="E894" s="134"/>
    </row>
    <row r="895" spans="3:5" x14ac:dyDescent="0.2">
      <c r="C895" s="133"/>
      <c r="D895" s="133"/>
      <c r="E895" s="134"/>
    </row>
    <row r="896" spans="3:5" x14ac:dyDescent="0.2">
      <c r="C896" s="133"/>
      <c r="D896" s="133"/>
      <c r="E896" s="134"/>
    </row>
    <row r="897" spans="3:5" x14ac:dyDescent="0.2">
      <c r="C897" s="133"/>
      <c r="D897" s="133"/>
      <c r="E897" s="134"/>
    </row>
    <row r="898" spans="3:5" x14ac:dyDescent="0.2">
      <c r="C898" s="133"/>
      <c r="D898" s="133"/>
      <c r="E898" s="134"/>
    </row>
    <row r="899" spans="3:5" x14ac:dyDescent="0.2">
      <c r="C899" s="133"/>
      <c r="D899" s="133"/>
      <c r="E899" s="134"/>
    </row>
    <row r="900" spans="3:5" x14ac:dyDescent="0.2">
      <c r="C900" s="133"/>
      <c r="D900" s="133"/>
      <c r="E900" s="134"/>
    </row>
    <row r="901" spans="3:5" x14ac:dyDescent="0.2">
      <c r="C901" s="133"/>
      <c r="D901" s="133"/>
      <c r="E901" s="134"/>
    </row>
    <row r="902" spans="3:5" x14ac:dyDescent="0.2">
      <c r="C902" s="133"/>
      <c r="D902" s="133"/>
      <c r="E902" s="134"/>
    </row>
    <row r="903" spans="3:5" x14ac:dyDescent="0.2">
      <c r="C903" s="133"/>
      <c r="D903" s="133"/>
      <c r="E903" s="134"/>
    </row>
    <row r="904" spans="3:5" x14ac:dyDescent="0.2">
      <c r="C904" s="133"/>
      <c r="D904" s="133"/>
      <c r="E904" s="134"/>
    </row>
    <row r="905" spans="3:5" x14ac:dyDescent="0.2">
      <c r="C905" s="133"/>
      <c r="D905" s="133"/>
      <c r="E905" s="134"/>
    </row>
    <row r="906" spans="3:5" x14ac:dyDescent="0.2">
      <c r="C906" s="133"/>
      <c r="D906" s="133"/>
      <c r="E906" s="134"/>
    </row>
    <row r="907" spans="3:5" x14ac:dyDescent="0.2">
      <c r="C907" s="133"/>
      <c r="D907" s="133"/>
      <c r="E907" s="134"/>
    </row>
    <row r="908" spans="3:5" x14ac:dyDescent="0.2">
      <c r="C908" s="133"/>
      <c r="D908" s="133"/>
      <c r="E908" s="134"/>
    </row>
    <row r="909" spans="3:5" x14ac:dyDescent="0.2">
      <c r="C909" s="133"/>
      <c r="D909" s="133"/>
      <c r="E909" s="134"/>
    </row>
    <row r="910" spans="3:5" x14ac:dyDescent="0.2">
      <c r="C910" s="133"/>
      <c r="D910" s="133"/>
      <c r="E910" s="134"/>
    </row>
    <row r="911" spans="3:5" x14ac:dyDescent="0.2">
      <c r="C911" s="133"/>
      <c r="D911" s="133"/>
      <c r="E911" s="134"/>
    </row>
    <row r="912" spans="3:5" x14ac:dyDescent="0.2">
      <c r="C912" s="133"/>
      <c r="D912" s="133"/>
      <c r="E912" s="134"/>
    </row>
    <row r="913" spans="3:5" x14ac:dyDescent="0.2">
      <c r="C913" s="133"/>
      <c r="D913" s="133"/>
      <c r="E913" s="134"/>
    </row>
    <row r="914" spans="3:5" x14ac:dyDescent="0.2">
      <c r="C914" s="133"/>
      <c r="D914" s="133"/>
      <c r="E914" s="134"/>
    </row>
    <row r="915" spans="3:5" x14ac:dyDescent="0.2">
      <c r="C915" s="133"/>
      <c r="D915" s="133"/>
      <c r="E915" s="134"/>
    </row>
    <row r="916" spans="3:5" x14ac:dyDescent="0.2">
      <c r="C916" s="133"/>
      <c r="D916" s="133"/>
      <c r="E916" s="134"/>
    </row>
    <row r="917" spans="3:5" x14ac:dyDescent="0.2">
      <c r="C917" s="133"/>
      <c r="D917" s="133"/>
      <c r="E917" s="134"/>
    </row>
    <row r="918" spans="3:5" x14ac:dyDescent="0.2">
      <c r="C918" s="133"/>
      <c r="D918" s="133"/>
      <c r="E918" s="134"/>
    </row>
    <row r="919" spans="3:5" x14ac:dyDescent="0.2">
      <c r="C919" s="133"/>
      <c r="D919" s="133"/>
      <c r="E919" s="134"/>
    </row>
    <row r="920" spans="3:5" x14ac:dyDescent="0.2">
      <c r="C920" s="133"/>
      <c r="D920" s="133"/>
      <c r="E920" s="134"/>
    </row>
    <row r="921" spans="3:5" x14ac:dyDescent="0.2">
      <c r="C921" s="133"/>
      <c r="D921" s="133"/>
      <c r="E921" s="134"/>
    </row>
    <row r="922" spans="3:5" x14ac:dyDescent="0.2">
      <c r="C922" s="133"/>
      <c r="D922" s="133"/>
      <c r="E922" s="134"/>
    </row>
    <row r="923" spans="3:5" x14ac:dyDescent="0.2">
      <c r="C923" s="133"/>
      <c r="D923" s="133"/>
      <c r="E923" s="134"/>
    </row>
    <row r="924" spans="3:5" x14ac:dyDescent="0.2">
      <c r="C924" s="133"/>
      <c r="D924" s="133"/>
      <c r="E924" s="134"/>
    </row>
    <row r="925" spans="3:5" x14ac:dyDescent="0.2">
      <c r="C925" s="133"/>
      <c r="D925" s="133"/>
      <c r="E925" s="134"/>
    </row>
    <row r="926" spans="3:5" x14ac:dyDescent="0.2">
      <c r="C926" s="133"/>
      <c r="D926" s="133"/>
      <c r="E926" s="134"/>
    </row>
    <row r="927" spans="3:5" x14ac:dyDescent="0.2">
      <c r="C927" s="133"/>
      <c r="D927" s="133"/>
      <c r="E927" s="134"/>
    </row>
    <row r="928" spans="3:5" x14ac:dyDescent="0.2">
      <c r="C928" s="133"/>
      <c r="D928" s="133"/>
      <c r="E928" s="134"/>
    </row>
    <row r="929" spans="3:5" x14ac:dyDescent="0.2">
      <c r="C929" s="133"/>
      <c r="D929" s="133"/>
      <c r="E929" s="134"/>
    </row>
    <row r="930" spans="3:5" x14ac:dyDescent="0.2">
      <c r="C930" s="133"/>
      <c r="D930" s="133"/>
      <c r="E930" s="134"/>
    </row>
    <row r="931" spans="3:5" x14ac:dyDescent="0.2">
      <c r="C931" s="133"/>
      <c r="D931" s="133"/>
      <c r="E931" s="134"/>
    </row>
    <row r="932" spans="3:5" x14ac:dyDescent="0.2">
      <c r="C932" s="133"/>
      <c r="D932" s="133"/>
      <c r="E932" s="134"/>
    </row>
    <row r="933" spans="3:5" x14ac:dyDescent="0.2">
      <c r="C933" s="133"/>
      <c r="D933" s="133"/>
      <c r="E933" s="134"/>
    </row>
    <row r="934" spans="3:5" x14ac:dyDescent="0.2">
      <c r="C934" s="133"/>
      <c r="D934" s="133"/>
      <c r="E934" s="134"/>
    </row>
    <row r="935" spans="3:5" x14ac:dyDescent="0.2">
      <c r="C935" s="133"/>
      <c r="D935" s="133"/>
      <c r="E935" s="134"/>
    </row>
    <row r="936" spans="3:5" x14ac:dyDescent="0.2">
      <c r="C936" s="133"/>
      <c r="D936" s="133"/>
      <c r="E936" s="134"/>
    </row>
    <row r="937" spans="3:5" x14ac:dyDescent="0.2">
      <c r="C937" s="133"/>
      <c r="D937" s="133"/>
      <c r="E937" s="134"/>
    </row>
    <row r="938" spans="3:5" x14ac:dyDescent="0.2">
      <c r="C938" s="133"/>
      <c r="D938" s="133"/>
      <c r="E938" s="134"/>
    </row>
    <row r="939" spans="3:5" x14ac:dyDescent="0.2">
      <c r="C939" s="133"/>
      <c r="D939" s="133"/>
      <c r="E939" s="134"/>
    </row>
    <row r="940" spans="3:5" x14ac:dyDescent="0.2">
      <c r="C940" s="133"/>
      <c r="D940" s="133"/>
      <c r="E940" s="134"/>
    </row>
    <row r="941" spans="3:5" x14ac:dyDescent="0.2">
      <c r="C941" s="133"/>
      <c r="D941" s="133"/>
      <c r="E941" s="134"/>
    </row>
    <row r="942" spans="3:5" x14ac:dyDescent="0.2">
      <c r="C942" s="133"/>
      <c r="D942" s="133"/>
      <c r="E942" s="134"/>
    </row>
    <row r="943" spans="3:5" x14ac:dyDescent="0.2">
      <c r="C943" s="133"/>
      <c r="D943" s="133"/>
      <c r="E943" s="134"/>
    </row>
    <row r="944" spans="3:5" x14ac:dyDescent="0.2">
      <c r="C944" s="133"/>
      <c r="D944" s="133"/>
      <c r="E944" s="134"/>
    </row>
    <row r="945" spans="3:5" x14ac:dyDescent="0.2">
      <c r="C945" s="133"/>
      <c r="D945" s="133"/>
      <c r="E945" s="134"/>
    </row>
    <row r="946" spans="3:5" x14ac:dyDescent="0.2">
      <c r="C946" s="133"/>
      <c r="D946" s="133"/>
      <c r="E946" s="134"/>
    </row>
    <row r="947" spans="3:5" x14ac:dyDescent="0.2">
      <c r="C947" s="133"/>
      <c r="D947" s="133"/>
      <c r="E947" s="134"/>
    </row>
    <row r="948" spans="3:5" x14ac:dyDescent="0.2">
      <c r="C948" s="133"/>
      <c r="D948" s="133"/>
      <c r="E948" s="134"/>
    </row>
    <row r="949" spans="3:5" x14ac:dyDescent="0.2">
      <c r="C949" s="133"/>
      <c r="D949" s="133"/>
      <c r="E949" s="134"/>
    </row>
    <row r="950" spans="3:5" x14ac:dyDescent="0.2">
      <c r="C950" s="133"/>
      <c r="D950" s="133"/>
      <c r="E950" s="134"/>
    </row>
    <row r="951" spans="3:5" x14ac:dyDescent="0.2">
      <c r="C951" s="133"/>
      <c r="D951" s="133"/>
      <c r="E951" s="134"/>
    </row>
    <row r="952" spans="3:5" x14ac:dyDescent="0.2">
      <c r="C952" s="133"/>
      <c r="D952" s="133"/>
      <c r="E952" s="134"/>
    </row>
    <row r="953" spans="3:5" x14ac:dyDescent="0.2">
      <c r="C953" s="133"/>
      <c r="D953" s="133"/>
      <c r="E953" s="134"/>
    </row>
    <row r="954" spans="3:5" x14ac:dyDescent="0.2">
      <c r="C954" s="133"/>
      <c r="D954" s="133"/>
      <c r="E954" s="134"/>
    </row>
    <row r="955" spans="3:5" x14ac:dyDescent="0.2">
      <c r="C955" s="133"/>
      <c r="D955" s="133"/>
      <c r="E955" s="134"/>
    </row>
    <row r="956" spans="3:5" x14ac:dyDescent="0.2">
      <c r="C956" s="115"/>
      <c r="D956" s="115"/>
      <c r="E956" s="104"/>
    </row>
    <row r="957" spans="3:5" x14ac:dyDescent="0.2">
      <c r="C957" s="115"/>
      <c r="D957" s="115"/>
      <c r="E957" s="104"/>
    </row>
    <row r="958" spans="3:5" x14ac:dyDescent="0.2">
      <c r="C958" s="115"/>
      <c r="D958" s="115"/>
      <c r="E958" s="104"/>
    </row>
    <row r="959" spans="3:5" x14ac:dyDescent="0.2">
      <c r="C959" s="115"/>
      <c r="D959" s="115"/>
      <c r="E959" s="104"/>
    </row>
    <row r="960" spans="3:5" x14ac:dyDescent="0.2">
      <c r="C960" s="115"/>
      <c r="D960" s="115"/>
      <c r="E960" s="104"/>
    </row>
    <row r="961" spans="3:5" x14ac:dyDescent="0.2">
      <c r="C961" s="115"/>
      <c r="D961" s="115"/>
      <c r="E961" s="104"/>
    </row>
    <row r="962" spans="3:5" x14ac:dyDescent="0.2">
      <c r="C962" s="115"/>
      <c r="D962" s="115"/>
      <c r="E962" s="104"/>
    </row>
    <row r="963" spans="3:5" x14ac:dyDescent="0.2">
      <c r="C963" s="115"/>
      <c r="D963" s="115"/>
      <c r="E963" s="104"/>
    </row>
    <row r="964" spans="3:5" x14ac:dyDescent="0.2">
      <c r="C964" s="104"/>
      <c r="D964" s="104"/>
      <c r="E964" s="104"/>
    </row>
    <row r="965" spans="3:5" x14ac:dyDescent="0.2">
      <c r="C965" s="104"/>
      <c r="D965" s="104"/>
      <c r="E965" s="104"/>
    </row>
    <row r="966" spans="3:5" x14ac:dyDescent="0.2">
      <c r="C966" s="104"/>
      <c r="D966" s="104"/>
      <c r="E966" s="104"/>
    </row>
    <row r="967" spans="3:5" x14ac:dyDescent="0.2">
      <c r="C967" s="104"/>
      <c r="D967" s="104"/>
      <c r="E967" s="104"/>
    </row>
    <row r="968" spans="3:5" x14ac:dyDescent="0.2">
      <c r="C968" s="104"/>
      <c r="D968" s="104"/>
      <c r="E968" s="104"/>
    </row>
    <row r="969" spans="3:5" x14ac:dyDescent="0.2">
      <c r="C969" s="104"/>
      <c r="D969" s="104"/>
      <c r="E969" s="104"/>
    </row>
    <row r="970" spans="3:5" x14ac:dyDescent="0.2">
      <c r="C970" s="104"/>
      <c r="D970" s="104"/>
      <c r="E970" s="104"/>
    </row>
    <row r="971" spans="3:5" x14ac:dyDescent="0.2">
      <c r="C971" s="104"/>
      <c r="D971" s="104"/>
      <c r="E971" s="104"/>
    </row>
    <row r="972" spans="3:5" x14ac:dyDescent="0.2">
      <c r="C972" s="104"/>
      <c r="D972" s="104"/>
      <c r="E972" s="104"/>
    </row>
    <row r="973" spans="3:5" x14ac:dyDescent="0.2">
      <c r="C973" s="104"/>
      <c r="D973" s="104"/>
      <c r="E973" s="104"/>
    </row>
    <row r="974" spans="3:5" x14ac:dyDescent="0.2">
      <c r="C974" s="104"/>
      <c r="D974" s="104"/>
      <c r="E974" s="104"/>
    </row>
    <row r="975" spans="3:5" x14ac:dyDescent="0.2">
      <c r="C975" s="104"/>
      <c r="D975" s="104"/>
      <c r="E975" s="104"/>
    </row>
    <row r="976" spans="3:5" x14ac:dyDescent="0.2">
      <c r="C976" s="104"/>
      <c r="D976" s="104"/>
      <c r="E976" s="104"/>
    </row>
    <row r="977" spans="3:5" x14ac:dyDescent="0.2">
      <c r="C977" s="104"/>
      <c r="D977" s="104"/>
      <c r="E977" s="104"/>
    </row>
    <row r="978" spans="3:5" x14ac:dyDescent="0.2">
      <c r="C978" s="104"/>
      <c r="D978" s="104"/>
      <c r="E978" s="104"/>
    </row>
    <row r="979" spans="3:5" x14ac:dyDescent="0.2">
      <c r="C979" s="104"/>
      <c r="D979" s="104"/>
      <c r="E979" s="104"/>
    </row>
    <row r="980" spans="3:5" x14ac:dyDescent="0.2">
      <c r="C980" s="104"/>
      <c r="D980" s="104"/>
      <c r="E980" s="104"/>
    </row>
    <row r="981" spans="3:5" x14ac:dyDescent="0.2">
      <c r="C981" s="104"/>
      <c r="D981" s="104"/>
      <c r="E981" s="104"/>
    </row>
    <row r="982" spans="3:5" x14ac:dyDescent="0.2">
      <c r="C982" s="104"/>
      <c r="D982" s="104"/>
      <c r="E982" s="104"/>
    </row>
    <row r="983" spans="3:5" x14ac:dyDescent="0.2">
      <c r="C983" s="104"/>
      <c r="D983" s="104"/>
      <c r="E983" s="104"/>
    </row>
    <row r="984" spans="3:5" x14ac:dyDescent="0.2">
      <c r="C984" s="104"/>
      <c r="D984" s="104"/>
      <c r="E984" s="104"/>
    </row>
    <row r="985" spans="3:5" x14ac:dyDescent="0.2">
      <c r="C985" s="104"/>
      <c r="D985" s="104"/>
      <c r="E985" s="104"/>
    </row>
    <row r="986" spans="3:5" x14ac:dyDescent="0.2">
      <c r="C986" s="104"/>
      <c r="D986" s="104"/>
      <c r="E986" s="104"/>
    </row>
    <row r="987" spans="3:5" x14ac:dyDescent="0.2">
      <c r="C987" s="104"/>
      <c r="D987" s="104"/>
      <c r="E987" s="104"/>
    </row>
    <row r="988" spans="3:5" x14ac:dyDescent="0.2">
      <c r="C988" s="104"/>
      <c r="D988" s="104"/>
      <c r="E988" s="104"/>
    </row>
    <row r="989" spans="3:5" x14ac:dyDescent="0.2">
      <c r="C989" s="104"/>
      <c r="D989" s="104"/>
      <c r="E989" s="104"/>
    </row>
    <row r="990" spans="3:5" x14ac:dyDescent="0.2">
      <c r="C990" s="104"/>
      <c r="D990" s="104"/>
      <c r="E990" s="104"/>
    </row>
    <row r="991" spans="3:5" x14ac:dyDescent="0.2">
      <c r="C991" s="104"/>
      <c r="D991" s="104"/>
      <c r="E991" s="104"/>
    </row>
    <row r="992" spans="3:5" x14ac:dyDescent="0.2">
      <c r="C992" s="104"/>
      <c r="D992" s="104"/>
      <c r="E992" s="104"/>
    </row>
    <row r="993" spans="3:5" x14ac:dyDescent="0.2">
      <c r="C993" s="104"/>
      <c r="D993" s="104"/>
      <c r="E993" s="104"/>
    </row>
    <row r="994" spans="3:5" x14ac:dyDescent="0.2">
      <c r="C994" s="104"/>
      <c r="D994" s="104"/>
      <c r="E994" s="104"/>
    </row>
    <row r="995" spans="3:5" x14ac:dyDescent="0.2">
      <c r="C995" s="104"/>
      <c r="D995" s="104"/>
      <c r="E995" s="104"/>
    </row>
    <row r="996" spans="3:5" x14ac:dyDescent="0.2">
      <c r="C996" s="104"/>
      <c r="D996" s="104"/>
      <c r="E996" s="104"/>
    </row>
    <row r="997" spans="3:5" x14ac:dyDescent="0.2">
      <c r="C997" s="104"/>
      <c r="D997" s="104"/>
      <c r="E997" s="104"/>
    </row>
    <row r="998" spans="3:5" x14ac:dyDescent="0.2">
      <c r="C998" s="104"/>
      <c r="D998" s="104"/>
      <c r="E998" s="104"/>
    </row>
    <row r="999" spans="3:5" x14ac:dyDescent="0.2">
      <c r="C999" s="104"/>
      <c r="D999" s="104"/>
      <c r="E999" s="104"/>
    </row>
    <row r="1000" spans="3:5" x14ac:dyDescent="0.2">
      <c r="C1000" s="104"/>
      <c r="D1000" s="104"/>
      <c r="E1000" s="104"/>
    </row>
    <row r="1001" spans="3:5" x14ac:dyDescent="0.2">
      <c r="C1001" s="104"/>
      <c r="D1001" s="104"/>
      <c r="E1001" s="104"/>
    </row>
    <row r="1002" spans="3:5" x14ac:dyDescent="0.2">
      <c r="C1002" s="104"/>
      <c r="D1002" s="104"/>
      <c r="E1002" s="104"/>
    </row>
    <row r="1003" spans="3:5" x14ac:dyDescent="0.2">
      <c r="C1003" s="104"/>
      <c r="D1003" s="104"/>
      <c r="E1003" s="104"/>
    </row>
    <row r="1004" spans="3:5" x14ac:dyDescent="0.2">
      <c r="C1004" s="104"/>
      <c r="D1004" s="104"/>
      <c r="E1004" s="104"/>
    </row>
    <row r="1005" spans="3:5" x14ac:dyDescent="0.2">
      <c r="C1005" s="104"/>
      <c r="D1005" s="104"/>
      <c r="E1005" s="104"/>
    </row>
    <row r="1006" spans="3:5" x14ac:dyDescent="0.2">
      <c r="C1006" s="104"/>
      <c r="D1006" s="104"/>
      <c r="E1006" s="104"/>
    </row>
    <row r="1007" spans="3:5" x14ac:dyDescent="0.2">
      <c r="C1007" s="104"/>
      <c r="D1007" s="104"/>
      <c r="E1007" s="104"/>
    </row>
    <row r="1008" spans="3:5" x14ac:dyDescent="0.2">
      <c r="C1008" s="104"/>
      <c r="D1008" s="104"/>
      <c r="E1008" s="104"/>
    </row>
    <row r="1009" spans="3:5" x14ac:dyDescent="0.2">
      <c r="C1009" s="104"/>
      <c r="D1009" s="104"/>
      <c r="E1009" s="104"/>
    </row>
    <row r="1010" spans="3:5" x14ac:dyDescent="0.2">
      <c r="C1010" s="104"/>
      <c r="D1010" s="104"/>
      <c r="E1010" s="104"/>
    </row>
    <row r="1011" spans="3:5" x14ac:dyDescent="0.2">
      <c r="C1011" s="104"/>
      <c r="D1011" s="104"/>
      <c r="E1011" s="104"/>
    </row>
    <row r="1012" spans="3:5" x14ac:dyDescent="0.2">
      <c r="C1012" s="104"/>
      <c r="D1012" s="104"/>
      <c r="E1012" s="104"/>
    </row>
    <row r="1013" spans="3:5" x14ac:dyDescent="0.2">
      <c r="C1013" s="104"/>
      <c r="D1013" s="104"/>
      <c r="E1013" s="104"/>
    </row>
    <row r="1014" spans="3:5" x14ac:dyDescent="0.2">
      <c r="C1014" s="104"/>
      <c r="D1014" s="104"/>
      <c r="E1014" s="104"/>
    </row>
    <row r="1015" spans="3:5" x14ac:dyDescent="0.2">
      <c r="C1015" s="104"/>
      <c r="D1015" s="104"/>
      <c r="E1015" s="104"/>
    </row>
    <row r="1016" spans="3:5" x14ac:dyDescent="0.2">
      <c r="C1016" s="104"/>
      <c r="D1016" s="104"/>
      <c r="E1016" s="104"/>
    </row>
    <row r="1017" spans="3:5" x14ac:dyDescent="0.2">
      <c r="C1017" s="104"/>
      <c r="D1017" s="104"/>
      <c r="E1017" s="104"/>
    </row>
    <row r="1018" spans="3:5" x14ac:dyDescent="0.2">
      <c r="C1018" s="104"/>
      <c r="D1018" s="104"/>
      <c r="E1018" s="104"/>
    </row>
    <row r="1019" spans="3:5" x14ac:dyDescent="0.2">
      <c r="C1019" s="104"/>
      <c r="D1019" s="104"/>
      <c r="E1019" s="104"/>
    </row>
    <row r="1020" spans="3:5" x14ac:dyDescent="0.2">
      <c r="C1020" s="104"/>
      <c r="D1020" s="104"/>
      <c r="E1020" s="104"/>
    </row>
    <row r="1021" spans="3:5" x14ac:dyDescent="0.2">
      <c r="C1021" s="104"/>
      <c r="D1021" s="104"/>
      <c r="E1021" s="104"/>
    </row>
    <row r="1022" spans="3:5" x14ac:dyDescent="0.2">
      <c r="C1022" s="104"/>
      <c r="D1022" s="104"/>
      <c r="E1022" s="104"/>
    </row>
    <row r="1023" spans="3:5" x14ac:dyDescent="0.2">
      <c r="C1023" s="104"/>
      <c r="D1023" s="104"/>
      <c r="E1023" s="104"/>
    </row>
    <row r="1024" spans="3:5" x14ac:dyDescent="0.2">
      <c r="C1024" s="104"/>
      <c r="D1024" s="104"/>
      <c r="E1024" s="104"/>
    </row>
    <row r="1025" spans="3:5" x14ac:dyDescent="0.2">
      <c r="C1025" s="104"/>
      <c r="D1025" s="104"/>
      <c r="E1025" s="104"/>
    </row>
    <row r="1026" spans="3:5" x14ac:dyDescent="0.2">
      <c r="C1026" s="104"/>
      <c r="D1026" s="104"/>
      <c r="E1026" s="104"/>
    </row>
    <row r="1027" spans="3:5" x14ac:dyDescent="0.2">
      <c r="C1027" s="104"/>
      <c r="D1027" s="104"/>
      <c r="E1027" s="104"/>
    </row>
    <row r="1028" spans="3:5" x14ac:dyDescent="0.2">
      <c r="C1028" s="104"/>
      <c r="D1028" s="104"/>
      <c r="E1028" s="104"/>
    </row>
    <row r="1029" spans="3:5" x14ac:dyDescent="0.2">
      <c r="C1029" s="104"/>
      <c r="D1029" s="104"/>
      <c r="E1029" s="104"/>
    </row>
    <row r="1030" spans="3:5" x14ac:dyDescent="0.2">
      <c r="C1030" s="104"/>
      <c r="D1030" s="104"/>
      <c r="E1030" s="104"/>
    </row>
    <row r="1031" spans="3:5" x14ac:dyDescent="0.2">
      <c r="C1031" s="104"/>
      <c r="D1031" s="104"/>
      <c r="E1031" s="104"/>
    </row>
    <row r="1032" spans="3:5" x14ac:dyDescent="0.2">
      <c r="C1032" s="104"/>
      <c r="D1032" s="104"/>
      <c r="E1032" s="104"/>
    </row>
    <row r="1033" spans="3:5" x14ac:dyDescent="0.2">
      <c r="C1033" s="104"/>
      <c r="D1033" s="104"/>
      <c r="E1033" s="104"/>
    </row>
    <row r="1034" spans="3:5" x14ac:dyDescent="0.2">
      <c r="C1034" s="104"/>
      <c r="D1034" s="104"/>
      <c r="E1034" s="104"/>
    </row>
    <row r="1035" spans="3:5" x14ac:dyDescent="0.2">
      <c r="C1035" s="104"/>
      <c r="D1035" s="104"/>
      <c r="E1035" s="104"/>
    </row>
    <row r="1036" spans="3:5" x14ac:dyDescent="0.2">
      <c r="C1036" s="104"/>
      <c r="D1036" s="104"/>
      <c r="E1036" s="104"/>
    </row>
    <row r="1037" spans="3:5" x14ac:dyDescent="0.2">
      <c r="C1037" s="104"/>
      <c r="D1037" s="104"/>
      <c r="E1037" s="104"/>
    </row>
    <row r="1038" spans="3:5" x14ac:dyDescent="0.2">
      <c r="C1038" s="104"/>
      <c r="D1038" s="104"/>
      <c r="E1038" s="104"/>
    </row>
    <row r="1039" spans="3:5" x14ac:dyDescent="0.2">
      <c r="C1039" s="104"/>
      <c r="D1039" s="104"/>
      <c r="E1039" s="104"/>
    </row>
    <row r="1040" spans="3:5" x14ac:dyDescent="0.2">
      <c r="C1040" s="104"/>
      <c r="D1040" s="104"/>
      <c r="E1040" s="104"/>
    </row>
    <row r="1041" spans="3:5" x14ac:dyDescent="0.2">
      <c r="C1041" s="104"/>
      <c r="D1041" s="104"/>
      <c r="E1041" s="104"/>
    </row>
    <row r="1042" spans="3:5" x14ac:dyDescent="0.2">
      <c r="C1042" s="104"/>
      <c r="D1042" s="104"/>
      <c r="E1042" s="104"/>
    </row>
    <row r="1043" spans="3:5" x14ac:dyDescent="0.2">
      <c r="C1043" s="104"/>
      <c r="D1043" s="104"/>
      <c r="E1043" s="104"/>
    </row>
    <row r="1044" spans="3:5" x14ac:dyDescent="0.2">
      <c r="C1044" s="104"/>
      <c r="D1044" s="104"/>
      <c r="E1044" s="104"/>
    </row>
    <row r="1045" spans="3:5" x14ac:dyDescent="0.2">
      <c r="C1045" s="104"/>
      <c r="D1045" s="104"/>
      <c r="E1045" s="104"/>
    </row>
    <row r="1046" spans="3:5" x14ac:dyDescent="0.2">
      <c r="C1046" s="104"/>
      <c r="D1046" s="104"/>
      <c r="E1046" s="104"/>
    </row>
    <row r="1047" spans="3:5" x14ac:dyDescent="0.2">
      <c r="C1047" s="104"/>
      <c r="D1047" s="104"/>
      <c r="E1047" s="104"/>
    </row>
    <row r="1048" spans="3:5" x14ac:dyDescent="0.2">
      <c r="C1048" s="104"/>
      <c r="D1048" s="104"/>
      <c r="E1048" s="104"/>
    </row>
    <row r="1049" spans="3:5" x14ac:dyDescent="0.2">
      <c r="C1049" s="104"/>
      <c r="D1049" s="104"/>
      <c r="E1049" s="104"/>
    </row>
    <row r="1050" spans="3:5" x14ac:dyDescent="0.2">
      <c r="C1050" s="104"/>
      <c r="D1050" s="104"/>
      <c r="E1050" s="104"/>
    </row>
    <row r="1051" spans="3:5" x14ac:dyDescent="0.2">
      <c r="C1051" s="104"/>
      <c r="D1051" s="104"/>
      <c r="E1051" s="104"/>
    </row>
    <row r="1052" spans="3:5" x14ac:dyDescent="0.2">
      <c r="C1052" s="104"/>
      <c r="D1052" s="104"/>
      <c r="E1052" s="104"/>
    </row>
    <row r="1053" spans="3:5" x14ac:dyDescent="0.2">
      <c r="C1053" s="104"/>
      <c r="D1053" s="104"/>
      <c r="E1053" s="104"/>
    </row>
    <row r="1054" spans="3:5" x14ac:dyDescent="0.2">
      <c r="C1054" s="104"/>
      <c r="D1054" s="104"/>
      <c r="E1054" s="104"/>
    </row>
    <row r="1055" spans="3:5" x14ac:dyDescent="0.2">
      <c r="C1055" s="104"/>
      <c r="D1055" s="104"/>
      <c r="E1055" s="104"/>
    </row>
    <row r="1056" spans="3:5" x14ac:dyDescent="0.2">
      <c r="C1056" s="104"/>
      <c r="D1056" s="104"/>
      <c r="E1056" s="104"/>
    </row>
    <row r="1057" spans="3:5" x14ac:dyDescent="0.2">
      <c r="C1057" s="104"/>
      <c r="D1057" s="104"/>
      <c r="E1057" s="104"/>
    </row>
    <row r="1058" spans="3:5" x14ac:dyDescent="0.2">
      <c r="C1058" s="104"/>
      <c r="D1058" s="104"/>
      <c r="E1058" s="104"/>
    </row>
    <row r="1059" spans="3:5" x14ac:dyDescent="0.2">
      <c r="C1059" s="104"/>
      <c r="D1059" s="104"/>
      <c r="E1059" s="104"/>
    </row>
  </sheetData>
  <autoFilter ref="A6:J141"/>
  <sortState ref="A7:J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510"/>
  <sheetViews>
    <sheetView showGridLines="0" topLeftCell="A83" workbookViewId="0">
      <selection activeCell="B103" sqref="B103"/>
    </sheetView>
  </sheetViews>
  <sheetFormatPr defaultRowHeight="12.75" x14ac:dyDescent="0.2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 x14ac:dyDescent="0.3">
      <c r="A1" s="35" t="s">
        <v>541</v>
      </c>
      <c r="B1" s="36"/>
      <c r="C1" s="36"/>
      <c r="D1" s="36"/>
    </row>
    <row r="2" spans="1:4" ht="15" x14ac:dyDescent="0.2">
      <c r="A2" s="37" t="s">
        <v>3291</v>
      </c>
      <c r="B2" s="36"/>
      <c r="C2" s="36"/>
      <c r="D2" s="36"/>
    </row>
    <row r="3" spans="1:4" x14ac:dyDescent="0.2">
      <c r="A3" s="38"/>
      <c r="B3" s="38"/>
      <c r="C3" s="38"/>
      <c r="D3" s="38"/>
    </row>
    <row r="4" spans="1:4" x14ac:dyDescent="0.2">
      <c r="A4" s="36"/>
      <c r="B4" s="36"/>
      <c r="C4" s="36"/>
      <c r="D4" s="36"/>
    </row>
    <row r="5" spans="1:4" x14ac:dyDescent="0.2">
      <c r="A5" s="39" t="s">
        <v>710</v>
      </c>
      <c r="B5" s="40" t="s">
        <v>169</v>
      </c>
      <c r="C5" s="41" t="s">
        <v>1558</v>
      </c>
      <c r="D5" s="40" t="s">
        <v>1278</v>
      </c>
    </row>
    <row r="6" spans="1:4" x14ac:dyDescent="0.2">
      <c r="A6" s="42"/>
      <c r="B6" s="42"/>
      <c r="C6" s="43"/>
      <c r="D6" s="42"/>
    </row>
    <row r="7" spans="1:4" x14ac:dyDescent="0.2">
      <c r="A7" s="44" t="s">
        <v>2902</v>
      </c>
      <c r="B7" s="44" t="s">
        <v>364</v>
      </c>
      <c r="C7" s="44" t="s">
        <v>1530</v>
      </c>
      <c r="D7" s="44" t="s">
        <v>1279</v>
      </c>
    </row>
    <row r="8" spans="1:4" x14ac:dyDescent="0.2">
      <c r="A8" s="44"/>
      <c r="B8" s="44"/>
      <c r="C8" s="44"/>
      <c r="D8" s="44" t="s">
        <v>465</v>
      </c>
    </row>
    <row r="9" spans="1:4" x14ac:dyDescent="0.2">
      <c r="A9" s="44" t="s">
        <v>2903</v>
      </c>
      <c r="B9" s="44" t="s">
        <v>365</v>
      </c>
      <c r="C9" s="44" t="s">
        <v>1530</v>
      </c>
      <c r="D9" s="44" t="s">
        <v>1279</v>
      </c>
    </row>
    <row r="10" spans="1:4" x14ac:dyDescent="0.2">
      <c r="A10" s="44"/>
      <c r="B10" s="44"/>
      <c r="C10" s="44"/>
      <c r="D10" s="44" t="s">
        <v>465</v>
      </c>
    </row>
    <row r="11" spans="1:4" x14ac:dyDescent="0.2">
      <c r="A11" s="44" t="s">
        <v>2904</v>
      </c>
      <c r="B11" s="44" t="s">
        <v>366</v>
      </c>
      <c r="C11" s="44" t="s">
        <v>1530</v>
      </c>
      <c r="D11" s="44" t="s">
        <v>1279</v>
      </c>
    </row>
    <row r="12" spans="1:4" x14ac:dyDescent="0.2">
      <c r="A12" s="44"/>
      <c r="B12" s="44"/>
      <c r="C12" s="44"/>
      <c r="D12" s="44" t="s">
        <v>465</v>
      </c>
    </row>
    <row r="13" spans="1:4" x14ac:dyDescent="0.2">
      <c r="A13" s="44" t="s">
        <v>2905</v>
      </c>
      <c r="B13" s="44" t="s">
        <v>367</v>
      </c>
      <c r="C13" s="44" t="s">
        <v>1530</v>
      </c>
      <c r="D13" s="44" t="s">
        <v>1279</v>
      </c>
    </row>
    <row r="14" spans="1:4" x14ac:dyDescent="0.2">
      <c r="A14" s="44"/>
      <c r="B14" s="44"/>
      <c r="C14" s="44"/>
      <c r="D14" s="44" t="s">
        <v>465</v>
      </c>
    </row>
    <row r="15" spans="1:4" x14ac:dyDescent="0.2">
      <c r="A15" s="44" t="s">
        <v>2906</v>
      </c>
      <c r="B15" s="44" t="s">
        <v>368</v>
      </c>
      <c r="C15" s="44" t="s">
        <v>1530</v>
      </c>
      <c r="D15" s="44" t="s">
        <v>1279</v>
      </c>
    </row>
    <row r="16" spans="1:4" x14ac:dyDescent="0.2">
      <c r="A16" s="44"/>
      <c r="B16" s="44"/>
      <c r="C16" s="44"/>
      <c r="D16" s="44" t="s">
        <v>465</v>
      </c>
    </row>
    <row r="17" spans="1:4" x14ac:dyDescent="0.2">
      <c r="A17" s="44" t="s">
        <v>2907</v>
      </c>
      <c r="B17" s="44" t="s">
        <v>369</v>
      </c>
      <c r="C17" s="44" t="s">
        <v>1530</v>
      </c>
      <c r="D17" s="44" t="s">
        <v>1279</v>
      </c>
    </row>
    <row r="18" spans="1:4" x14ac:dyDescent="0.2">
      <c r="A18" s="44"/>
      <c r="B18" s="44"/>
      <c r="C18" s="44"/>
      <c r="D18" s="44" t="s">
        <v>465</v>
      </c>
    </row>
    <row r="19" spans="1:4" x14ac:dyDescent="0.2">
      <c r="A19" s="44" t="s">
        <v>2908</v>
      </c>
      <c r="B19" s="44" t="s">
        <v>605</v>
      </c>
      <c r="C19" s="44" t="s">
        <v>1530</v>
      </c>
      <c r="D19" s="44" t="s">
        <v>501</v>
      </c>
    </row>
    <row r="20" spans="1:4" x14ac:dyDescent="0.2">
      <c r="A20" s="44" t="s">
        <v>2909</v>
      </c>
      <c r="B20" s="44" t="s">
        <v>370</v>
      </c>
      <c r="C20" s="44" t="s">
        <v>1530</v>
      </c>
      <c r="D20" s="44" t="s">
        <v>1279</v>
      </c>
    </row>
    <row r="21" spans="1:4" x14ac:dyDescent="0.2">
      <c r="A21" s="44"/>
      <c r="B21" s="44"/>
      <c r="C21" s="44"/>
      <c r="D21" s="44" t="s">
        <v>465</v>
      </c>
    </row>
    <row r="22" spans="1:4" x14ac:dyDescent="0.2">
      <c r="A22" s="44" t="s">
        <v>2910</v>
      </c>
      <c r="B22" s="44" t="s">
        <v>1740</v>
      </c>
      <c r="C22" s="44" t="s">
        <v>1530</v>
      </c>
      <c r="D22" s="44" t="s">
        <v>502</v>
      </c>
    </row>
    <row r="23" spans="1:4" x14ac:dyDescent="0.2">
      <c r="A23" s="44" t="s">
        <v>2911</v>
      </c>
      <c r="B23" s="44" t="s">
        <v>120</v>
      </c>
      <c r="C23" s="44" t="s">
        <v>1530</v>
      </c>
      <c r="D23" s="44" t="s">
        <v>501</v>
      </c>
    </row>
    <row r="24" spans="1:4" x14ac:dyDescent="0.2">
      <c r="A24" s="44" t="s">
        <v>2912</v>
      </c>
      <c r="B24" s="44" t="s">
        <v>1775</v>
      </c>
      <c r="C24" s="44" t="s">
        <v>1530</v>
      </c>
      <c r="D24" s="44" t="s">
        <v>1279</v>
      </c>
    </row>
    <row r="25" spans="1:4" x14ac:dyDescent="0.2">
      <c r="A25" s="44"/>
      <c r="B25" s="44"/>
      <c r="C25" s="44"/>
      <c r="D25" s="44" t="s">
        <v>465</v>
      </c>
    </row>
    <row r="26" spans="1:4" x14ac:dyDescent="0.2">
      <c r="A26" s="44" t="s">
        <v>2913</v>
      </c>
      <c r="B26" s="44" t="s">
        <v>1774</v>
      </c>
      <c r="C26" s="44" t="s">
        <v>1530</v>
      </c>
      <c r="D26" s="44" t="s">
        <v>1279</v>
      </c>
    </row>
    <row r="27" spans="1:4" x14ac:dyDescent="0.2">
      <c r="A27" s="44"/>
      <c r="B27" s="44"/>
      <c r="C27" s="44"/>
      <c r="D27" s="44" t="s">
        <v>465</v>
      </c>
    </row>
    <row r="28" spans="1:4" x14ac:dyDescent="0.2">
      <c r="A28" s="44" t="s">
        <v>2914</v>
      </c>
      <c r="B28" s="44" t="s">
        <v>362</v>
      </c>
      <c r="C28" s="44" t="s">
        <v>1530</v>
      </c>
      <c r="D28" s="44" t="s">
        <v>1279</v>
      </c>
    </row>
    <row r="29" spans="1:4" x14ac:dyDescent="0.2">
      <c r="A29" s="44"/>
      <c r="B29" s="44"/>
      <c r="C29" s="44"/>
      <c r="D29" s="44" t="s">
        <v>465</v>
      </c>
    </row>
    <row r="30" spans="1:4" x14ac:dyDescent="0.2">
      <c r="A30" s="44" t="s">
        <v>2915</v>
      </c>
      <c r="B30" s="44" t="s">
        <v>363</v>
      </c>
      <c r="C30" s="44" t="s">
        <v>1530</v>
      </c>
      <c r="D30" s="44" t="s">
        <v>465</v>
      </c>
    </row>
    <row r="31" spans="1:4" x14ac:dyDescent="0.2">
      <c r="A31" s="44" t="s">
        <v>2916</v>
      </c>
      <c r="B31" s="44" t="s">
        <v>119</v>
      </c>
      <c r="C31" s="44" t="s">
        <v>1530</v>
      </c>
      <c r="D31" s="44" t="s">
        <v>501</v>
      </c>
    </row>
    <row r="32" spans="1:4" x14ac:dyDescent="0.2">
      <c r="A32" s="44"/>
      <c r="B32" s="44"/>
      <c r="C32" s="44"/>
      <c r="D32" s="44" t="s">
        <v>1279</v>
      </c>
    </row>
    <row r="33" spans="1:4" x14ac:dyDescent="0.2">
      <c r="A33" s="44"/>
      <c r="B33" s="44"/>
      <c r="C33" s="44"/>
      <c r="D33" s="44" t="s">
        <v>1281</v>
      </c>
    </row>
    <row r="34" spans="1:4" x14ac:dyDescent="0.2">
      <c r="A34" s="44"/>
      <c r="B34" s="44"/>
      <c r="C34" s="44"/>
      <c r="D34" s="44" t="s">
        <v>1282</v>
      </c>
    </row>
    <row r="35" spans="1:4" x14ac:dyDescent="0.2">
      <c r="A35" s="44" t="s">
        <v>2917</v>
      </c>
      <c r="B35" s="44" t="s">
        <v>594</v>
      </c>
      <c r="C35" s="44" t="s">
        <v>1530</v>
      </c>
      <c r="D35" s="44" t="s">
        <v>501</v>
      </c>
    </row>
    <row r="36" spans="1:4" x14ac:dyDescent="0.2">
      <c r="A36" s="44" t="s">
        <v>2918</v>
      </c>
      <c r="B36" s="44" t="s">
        <v>855</v>
      </c>
      <c r="C36" s="44" t="s">
        <v>1530</v>
      </c>
      <c r="D36" s="44" t="s">
        <v>1279</v>
      </c>
    </row>
    <row r="37" spans="1:4" x14ac:dyDescent="0.2">
      <c r="A37" s="44"/>
      <c r="B37" s="44"/>
      <c r="C37" s="44"/>
      <c r="D37" s="44" t="s">
        <v>465</v>
      </c>
    </row>
    <row r="38" spans="1:4" x14ac:dyDescent="0.2">
      <c r="A38" s="44" t="s">
        <v>2919</v>
      </c>
      <c r="B38" s="44" t="s">
        <v>602</v>
      </c>
      <c r="C38" s="44" t="s">
        <v>1530</v>
      </c>
      <c r="D38" s="44" t="s">
        <v>1279</v>
      </c>
    </row>
    <row r="39" spans="1:4" x14ac:dyDescent="0.2">
      <c r="A39" s="44"/>
      <c r="B39" s="44"/>
      <c r="C39" s="44"/>
      <c r="D39" s="44" t="s">
        <v>465</v>
      </c>
    </row>
    <row r="40" spans="1:4" x14ac:dyDescent="0.2">
      <c r="A40" s="44" t="s">
        <v>2920</v>
      </c>
      <c r="B40" s="44" t="s">
        <v>121</v>
      </c>
      <c r="C40" s="44" t="s">
        <v>1530</v>
      </c>
      <c r="D40" s="44" t="s">
        <v>501</v>
      </c>
    </row>
    <row r="41" spans="1:4" x14ac:dyDescent="0.2">
      <c r="A41" s="44" t="s">
        <v>2921</v>
      </c>
      <c r="B41" s="44" t="s">
        <v>122</v>
      </c>
      <c r="C41" s="44" t="s">
        <v>1530</v>
      </c>
      <c r="D41" s="44" t="s">
        <v>501</v>
      </c>
    </row>
    <row r="42" spans="1:4" x14ac:dyDescent="0.2">
      <c r="A42" s="44" t="s">
        <v>2922</v>
      </c>
      <c r="B42" s="44" t="s">
        <v>123</v>
      </c>
      <c r="C42" s="44" t="s">
        <v>1530</v>
      </c>
      <c r="D42" s="44" t="s">
        <v>501</v>
      </c>
    </row>
    <row r="43" spans="1:4" x14ac:dyDescent="0.2">
      <c r="A43" s="44" t="s">
        <v>2923</v>
      </c>
      <c r="B43" s="44" t="s">
        <v>1744</v>
      </c>
      <c r="C43" s="44" t="s">
        <v>1530</v>
      </c>
      <c r="D43" s="44" t="s">
        <v>501</v>
      </c>
    </row>
    <row r="44" spans="1:4" x14ac:dyDescent="0.2">
      <c r="A44" s="44"/>
      <c r="B44" s="44"/>
      <c r="C44" s="44"/>
      <c r="D44" s="44" t="s">
        <v>502</v>
      </c>
    </row>
    <row r="45" spans="1:4" x14ac:dyDescent="0.2">
      <c r="A45" s="44" t="s">
        <v>2924</v>
      </c>
      <c r="B45" s="44" t="s">
        <v>124</v>
      </c>
      <c r="C45" s="44" t="s">
        <v>1530</v>
      </c>
      <c r="D45" s="44" t="s">
        <v>501</v>
      </c>
    </row>
    <row r="46" spans="1:4" x14ac:dyDescent="0.2">
      <c r="A46" s="44"/>
      <c r="B46" s="44"/>
      <c r="C46" s="44"/>
      <c r="D46" s="44" t="s">
        <v>502</v>
      </c>
    </row>
    <row r="47" spans="1:4" x14ac:dyDescent="0.2">
      <c r="A47" s="44" t="s">
        <v>2925</v>
      </c>
      <c r="B47" s="44" t="s">
        <v>1725</v>
      </c>
      <c r="C47" s="44" t="s">
        <v>1530</v>
      </c>
      <c r="D47" s="44" t="s">
        <v>501</v>
      </c>
    </row>
    <row r="48" spans="1:4" x14ac:dyDescent="0.2">
      <c r="A48" s="44"/>
      <c r="B48" s="44"/>
      <c r="C48" s="44"/>
      <c r="D48" s="44" t="s">
        <v>502</v>
      </c>
    </row>
    <row r="49" spans="1:4" x14ac:dyDescent="0.2">
      <c r="A49" s="44" t="s">
        <v>2926</v>
      </c>
      <c r="B49" s="44" t="s">
        <v>2285</v>
      </c>
      <c r="C49" s="44" t="s">
        <v>1530</v>
      </c>
      <c r="D49" s="44" t="s">
        <v>501</v>
      </c>
    </row>
    <row r="50" spans="1:4" x14ac:dyDescent="0.2">
      <c r="A50" s="44"/>
      <c r="B50" s="44"/>
      <c r="C50" s="44"/>
      <c r="D50" s="44" t="s">
        <v>502</v>
      </c>
    </row>
    <row r="51" spans="1:4" x14ac:dyDescent="0.2">
      <c r="A51" s="44" t="s">
        <v>2927</v>
      </c>
      <c r="B51" s="44" t="s">
        <v>2283</v>
      </c>
      <c r="C51" s="44" t="s">
        <v>1530</v>
      </c>
      <c r="D51" s="44" t="s">
        <v>501</v>
      </c>
    </row>
    <row r="52" spans="1:4" x14ac:dyDescent="0.2">
      <c r="A52" s="44"/>
      <c r="B52" s="44"/>
      <c r="C52" s="44"/>
      <c r="D52" s="44" t="s">
        <v>502</v>
      </c>
    </row>
    <row r="53" spans="1:4" x14ac:dyDescent="0.2">
      <c r="A53" s="44" t="s">
        <v>2928</v>
      </c>
      <c r="B53" s="44" t="s">
        <v>865</v>
      </c>
      <c r="C53" s="44" t="s">
        <v>1530</v>
      </c>
      <c r="D53" s="44" t="s">
        <v>501</v>
      </c>
    </row>
    <row r="54" spans="1:4" x14ac:dyDescent="0.2">
      <c r="A54" s="44"/>
      <c r="B54" s="44"/>
      <c r="C54" s="44"/>
      <c r="D54" s="44" t="s">
        <v>502</v>
      </c>
    </row>
    <row r="55" spans="1:4" x14ac:dyDescent="0.2">
      <c r="A55" s="44" t="s">
        <v>2929</v>
      </c>
      <c r="B55" s="44" t="s">
        <v>125</v>
      </c>
      <c r="C55" s="44" t="s">
        <v>1530</v>
      </c>
      <c r="D55" s="44" t="s">
        <v>501</v>
      </c>
    </row>
    <row r="56" spans="1:4" x14ac:dyDescent="0.2">
      <c r="A56" s="44" t="s">
        <v>2930</v>
      </c>
      <c r="B56" s="44" t="s">
        <v>371</v>
      </c>
      <c r="C56" s="44" t="s">
        <v>1530</v>
      </c>
      <c r="D56" s="44" t="s">
        <v>501</v>
      </c>
    </row>
    <row r="57" spans="1:4" x14ac:dyDescent="0.2">
      <c r="A57" s="44" t="s">
        <v>2931</v>
      </c>
      <c r="B57" s="44" t="s">
        <v>126</v>
      </c>
      <c r="C57" s="44" t="s">
        <v>1530</v>
      </c>
      <c r="D57" s="44" t="s">
        <v>501</v>
      </c>
    </row>
    <row r="58" spans="1:4" x14ac:dyDescent="0.2">
      <c r="A58" s="44"/>
      <c r="B58" s="44"/>
      <c r="C58" s="44"/>
      <c r="D58" s="44" t="s">
        <v>1279</v>
      </c>
    </row>
    <row r="59" spans="1:4" x14ac:dyDescent="0.2">
      <c r="A59" s="44" t="s">
        <v>2932</v>
      </c>
      <c r="B59" s="44" t="s">
        <v>372</v>
      </c>
      <c r="C59" s="44" t="s">
        <v>1530</v>
      </c>
      <c r="D59" s="44" t="s">
        <v>501</v>
      </c>
    </row>
    <row r="60" spans="1:4" x14ac:dyDescent="0.2">
      <c r="A60" s="44"/>
      <c r="B60" s="44"/>
      <c r="C60" s="44"/>
      <c r="D60" s="44" t="s">
        <v>1279</v>
      </c>
    </row>
    <row r="61" spans="1:4" x14ac:dyDescent="0.2">
      <c r="A61" s="44" t="s">
        <v>2933</v>
      </c>
      <c r="B61" s="44" t="s">
        <v>373</v>
      </c>
      <c r="C61" s="44" t="s">
        <v>1530</v>
      </c>
      <c r="D61" s="44" t="s">
        <v>501</v>
      </c>
    </row>
    <row r="62" spans="1:4" x14ac:dyDescent="0.2">
      <c r="A62" s="44" t="s">
        <v>2934</v>
      </c>
      <c r="B62" s="44" t="s">
        <v>374</v>
      </c>
      <c r="C62" s="44" t="s">
        <v>1530</v>
      </c>
      <c r="D62" s="44" t="s">
        <v>501</v>
      </c>
    </row>
    <row r="63" spans="1:4" x14ac:dyDescent="0.2">
      <c r="A63" s="44"/>
      <c r="B63" s="44"/>
      <c r="C63" s="44"/>
      <c r="D63" s="44" t="s">
        <v>1279</v>
      </c>
    </row>
    <row r="64" spans="1:4" x14ac:dyDescent="0.2">
      <c r="A64" s="44" t="s">
        <v>2935</v>
      </c>
      <c r="B64" s="44" t="s">
        <v>860</v>
      </c>
      <c r="C64" s="44" t="s">
        <v>1530</v>
      </c>
      <c r="D64" s="44" t="s">
        <v>501</v>
      </c>
    </row>
    <row r="65" spans="1:4" x14ac:dyDescent="0.2">
      <c r="A65" s="44"/>
      <c r="B65" s="44"/>
      <c r="C65" s="44"/>
      <c r="D65" s="44" t="s">
        <v>1279</v>
      </c>
    </row>
    <row r="66" spans="1:4" x14ac:dyDescent="0.2">
      <c r="A66" s="44" t="s">
        <v>2936</v>
      </c>
      <c r="B66" s="44" t="s">
        <v>1745</v>
      </c>
      <c r="C66" s="44" t="s">
        <v>1530</v>
      </c>
      <c r="D66" s="44" t="s">
        <v>501</v>
      </c>
    </row>
    <row r="67" spans="1:4" x14ac:dyDescent="0.2">
      <c r="A67" s="44" t="s">
        <v>3286</v>
      </c>
      <c r="B67" s="44" t="s">
        <v>3287</v>
      </c>
      <c r="C67" s="44" t="s">
        <v>1530</v>
      </c>
      <c r="D67" s="44" t="s">
        <v>501</v>
      </c>
    </row>
    <row r="68" spans="1:4" x14ac:dyDescent="0.2">
      <c r="A68" s="44" t="s">
        <v>2937</v>
      </c>
      <c r="B68" s="44" t="s">
        <v>375</v>
      </c>
      <c r="C68" s="44" t="s">
        <v>1530</v>
      </c>
      <c r="D68" s="44" t="s">
        <v>501</v>
      </c>
    </row>
    <row r="69" spans="1:4" x14ac:dyDescent="0.2">
      <c r="A69" s="44"/>
      <c r="B69" s="44"/>
      <c r="C69" s="44"/>
      <c r="D69" s="44" t="s">
        <v>1279</v>
      </c>
    </row>
    <row r="70" spans="1:4" x14ac:dyDescent="0.2">
      <c r="A70" s="44" t="s">
        <v>2938</v>
      </c>
      <c r="B70" s="44" t="s">
        <v>376</v>
      </c>
      <c r="C70" s="44" t="s">
        <v>1530</v>
      </c>
      <c r="D70" s="44" t="s">
        <v>501</v>
      </c>
    </row>
    <row r="71" spans="1:4" x14ac:dyDescent="0.2">
      <c r="A71" s="44" t="s">
        <v>2939</v>
      </c>
      <c r="B71" s="44" t="s">
        <v>377</v>
      </c>
      <c r="C71" s="44" t="s">
        <v>1530</v>
      </c>
      <c r="D71" s="44" t="s">
        <v>501</v>
      </c>
    </row>
    <row r="72" spans="1:4" x14ac:dyDescent="0.2">
      <c r="A72" s="44" t="s">
        <v>2940</v>
      </c>
      <c r="B72" s="44" t="s">
        <v>378</v>
      </c>
      <c r="C72" s="44" t="s">
        <v>1530</v>
      </c>
      <c r="D72" s="44" t="s">
        <v>501</v>
      </c>
    </row>
    <row r="73" spans="1:4" x14ac:dyDescent="0.2">
      <c r="A73" s="44" t="s">
        <v>2941</v>
      </c>
      <c r="B73" s="44" t="s">
        <v>379</v>
      </c>
      <c r="C73" s="44" t="s">
        <v>1530</v>
      </c>
      <c r="D73" s="44" t="s">
        <v>501</v>
      </c>
    </row>
    <row r="74" spans="1:4" x14ac:dyDescent="0.2">
      <c r="A74" s="44" t="s">
        <v>2942</v>
      </c>
      <c r="B74" s="44" t="s">
        <v>380</v>
      </c>
      <c r="C74" s="44" t="s">
        <v>1530</v>
      </c>
      <c r="D74" s="44" t="s">
        <v>501</v>
      </c>
    </row>
    <row r="75" spans="1:4" x14ac:dyDescent="0.2">
      <c r="A75" s="44" t="s">
        <v>2943</v>
      </c>
      <c r="B75" s="44" t="s">
        <v>381</v>
      </c>
      <c r="C75" s="44" t="s">
        <v>1530</v>
      </c>
      <c r="D75" s="44" t="s">
        <v>501</v>
      </c>
    </row>
    <row r="76" spans="1:4" x14ac:dyDescent="0.2">
      <c r="A76" s="44" t="s">
        <v>2944</v>
      </c>
      <c r="B76" s="44" t="s">
        <v>382</v>
      </c>
      <c r="C76" s="44" t="s">
        <v>1530</v>
      </c>
      <c r="D76" s="44" t="s">
        <v>501</v>
      </c>
    </row>
    <row r="77" spans="1:4" x14ac:dyDescent="0.2">
      <c r="A77" s="44" t="s">
        <v>2945</v>
      </c>
      <c r="B77" s="44" t="s">
        <v>127</v>
      </c>
      <c r="C77" s="44" t="s">
        <v>1530</v>
      </c>
      <c r="D77" s="44" t="s">
        <v>501</v>
      </c>
    </row>
    <row r="78" spans="1:4" x14ac:dyDescent="0.2">
      <c r="A78" s="44"/>
      <c r="B78" s="44"/>
      <c r="C78" s="44"/>
      <c r="D78" s="44" t="s">
        <v>1279</v>
      </c>
    </row>
    <row r="79" spans="1:4" x14ac:dyDescent="0.2">
      <c r="A79" s="44" t="s">
        <v>2946</v>
      </c>
      <c r="B79" s="44" t="s">
        <v>128</v>
      </c>
      <c r="C79" s="44" t="s">
        <v>1530</v>
      </c>
      <c r="D79" s="44" t="s">
        <v>501</v>
      </c>
    </row>
    <row r="80" spans="1:4" x14ac:dyDescent="0.2">
      <c r="A80" s="44"/>
      <c r="B80" s="44"/>
      <c r="C80" s="44"/>
      <c r="D80" s="44" t="s">
        <v>502</v>
      </c>
    </row>
    <row r="81" spans="1:4" x14ac:dyDescent="0.2">
      <c r="A81" s="44" t="s">
        <v>2947</v>
      </c>
      <c r="B81" s="44" t="s">
        <v>129</v>
      </c>
      <c r="C81" s="44" t="s">
        <v>1530</v>
      </c>
      <c r="D81" s="44" t="s">
        <v>501</v>
      </c>
    </row>
    <row r="82" spans="1:4" x14ac:dyDescent="0.2">
      <c r="A82" s="44"/>
      <c r="B82" s="44"/>
      <c r="C82" s="44"/>
      <c r="D82" s="44" t="s">
        <v>1279</v>
      </c>
    </row>
    <row r="83" spans="1:4" x14ac:dyDescent="0.2">
      <c r="A83" s="44"/>
      <c r="B83" s="44"/>
      <c r="C83" s="44"/>
      <c r="D83" s="44" t="s">
        <v>502</v>
      </c>
    </row>
    <row r="84" spans="1:4" x14ac:dyDescent="0.2">
      <c r="A84" s="44" t="s">
        <v>2948</v>
      </c>
      <c r="B84" s="44" t="s">
        <v>1728</v>
      </c>
      <c r="C84" s="44" t="s">
        <v>1530</v>
      </c>
      <c r="D84" s="44" t="s">
        <v>501</v>
      </c>
    </row>
    <row r="85" spans="1:4" x14ac:dyDescent="0.2">
      <c r="A85" s="44" t="s">
        <v>2949</v>
      </c>
      <c r="B85" s="44" t="s">
        <v>130</v>
      </c>
      <c r="C85" s="44" t="s">
        <v>1530</v>
      </c>
      <c r="D85" s="44" t="s">
        <v>501</v>
      </c>
    </row>
    <row r="86" spans="1:4" x14ac:dyDescent="0.2">
      <c r="A86" s="44"/>
      <c r="B86" s="44"/>
      <c r="C86" s="44"/>
      <c r="D86" s="44" t="s">
        <v>1279</v>
      </c>
    </row>
    <row r="87" spans="1:4" x14ac:dyDescent="0.2">
      <c r="A87" s="44"/>
      <c r="B87" s="44"/>
      <c r="C87" s="44"/>
      <c r="D87" s="44" t="s">
        <v>502</v>
      </c>
    </row>
    <row r="88" spans="1:4" x14ac:dyDescent="0.2">
      <c r="A88" s="44" t="s">
        <v>2950</v>
      </c>
      <c r="B88" s="44" t="s">
        <v>2287</v>
      </c>
      <c r="C88" s="44" t="s">
        <v>1530</v>
      </c>
      <c r="D88" s="44" t="s">
        <v>501</v>
      </c>
    </row>
    <row r="89" spans="1:4" x14ac:dyDescent="0.2">
      <c r="A89" s="44" t="s">
        <v>2951</v>
      </c>
      <c r="B89" s="44" t="s">
        <v>1734</v>
      </c>
      <c r="C89" s="44" t="s">
        <v>1530</v>
      </c>
      <c r="D89" s="44" t="s">
        <v>501</v>
      </c>
    </row>
    <row r="90" spans="1:4" x14ac:dyDescent="0.2">
      <c r="A90" s="44" t="s">
        <v>2952</v>
      </c>
      <c r="B90" s="44" t="s">
        <v>1746</v>
      </c>
      <c r="C90" s="44" t="s">
        <v>1530</v>
      </c>
      <c r="D90" s="44" t="s">
        <v>501</v>
      </c>
    </row>
    <row r="91" spans="1:4" x14ac:dyDescent="0.2">
      <c r="A91" s="44" t="s">
        <v>2953</v>
      </c>
      <c r="B91" s="44" t="s">
        <v>131</v>
      </c>
      <c r="C91" s="44" t="s">
        <v>1530</v>
      </c>
      <c r="D91" s="44" t="s">
        <v>501</v>
      </c>
    </row>
    <row r="92" spans="1:4" x14ac:dyDescent="0.2">
      <c r="A92" s="44" t="s">
        <v>2954</v>
      </c>
      <c r="B92" s="44" t="s">
        <v>2281</v>
      </c>
      <c r="C92" s="44" t="s">
        <v>1530</v>
      </c>
      <c r="D92" s="44" t="s">
        <v>501</v>
      </c>
    </row>
    <row r="93" spans="1:4" x14ac:dyDescent="0.2">
      <c r="A93" s="44"/>
      <c r="B93" s="44"/>
      <c r="C93" s="44"/>
      <c r="D93" s="44" t="s">
        <v>502</v>
      </c>
    </row>
    <row r="94" spans="1:4" x14ac:dyDescent="0.2">
      <c r="A94" s="44" t="s">
        <v>2955</v>
      </c>
      <c r="B94" s="44" t="s">
        <v>1747</v>
      </c>
      <c r="C94" s="44" t="s">
        <v>1530</v>
      </c>
      <c r="D94" s="44" t="s">
        <v>501</v>
      </c>
    </row>
    <row r="95" spans="1:4" x14ac:dyDescent="0.2">
      <c r="A95" s="44"/>
      <c r="B95" s="44"/>
      <c r="C95" s="44"/>
      <c r="D95" s="44" t="s">
        <v>502</v>
      </c>
    </row>
    <row r="96" spans="1:4" x14ac:dyDescent="0.2">
      <c r="A96" s="44" t="s">
        <v>2956</v>
      </c>
      <c r="B96" s="44" t="s">
        <v>132</v>
      </c>
      <c r="C96" s="44" t="s">
        <v>1530</v>
      </c>
      <c r="D96" s="44" t="s">
        <v>501</v>
      </c>
    </row>
    <row r="97" spans="1:4" x14ac:dyDescent="0.2">
      <c r="A97" s="44" t="s">
        <v>2957</v>
      </c>
      <c r="B97" s="44" t="s">
        <v>133</v>
      </c>
      <c r="C97" s="44" t="s">
        <v>1530</v>
      </c>
      <c r="D97" s="44" t="s">
        <v>501</v>
      </c>
    </row>
    <row r="98" spans="1:4" x14ac:dyDescent="0.2">
      <c r="A98" s="44"/>
      <c r="B98" s="44"/>
      <c r="C98" s="44"/>
      <c r="D98" s="44" t="s">
        <v>1279</v>
      </c>
    </row>
    <row r="99" spans="1:4" x14ac:dyDescent="0.2">
      <c r="A99" s="44" t="s">
        <v>2958</v>
      </c>
      <c r="B99" s="44" t="s">
        <v>1738</v>
      </c>
      <c r="C99" s="44" t="s">
        <v>1530</v>
      </c>
      <c r="D99" s="44" t="s">
        <v>501</v>
      </c>
    </row>
    <row r="100" spans="1:4" x14ac:dyDescent="0.2">
      <c r="A100" s="44" t="s">
        <v>2959</v>
      </c>
      <c r="B100" s="44" t="s">
        <v>578</v>
      </c>
      <c r="C100" s="44" t="s">
        <v>1530</v>
      </c>
      <c r="D100" s="44" t="s">
        <v>501</v>
      </c>
    </row>
    <row r="101" spans="1:4" x14ac:dyDescent="0.2">
      <c r="A101" s="44"/>
      <c r="B101" s="44"/>
      <c r="C101" s="44"/>
      <c r="D101" s="44" t="s">
        <v>1279</v>
      </c>
    </row>
    <row r="102" spans="1:4" x14ac:dyDescent="0.2">
      <c r="A102" s="44"/>
      <c r="B102" s="44"/>
      <c r="C102" s="44"/>
      <c r="D102" s="44" t="s">
        <v>1282</v>
      </c>
    </row>
    <row r="103" spans="1:4" x14ac:dyDescent="0.2">
      <c r="A103" s="44" t="s">
        <v>3280</v>
      </c>
      <c r="B103" s="44" t="s">
        <v>1762</v>
      </c>
      <c r="C103" s="44" t="s">
        <v>1530</v>
      </c>
      <c r="D103" s="44" t="s">
        <v>501</v>
      </c>
    </row>
    <row r="104" spans="1:4" x14ac:dyDescent="0.2">
      <c r="A104" s="44" t="s">
        <v>2960</v>
      </c>
      <c r="B104" s="44" t="s">
        <v>1748</v>
      </c>
      <c r="C104" s="44" t="s">
        <v>1530</v>
      </c>
      <c r="D104" s="44" t="s">
        <v>501</v>
      </c>
    </row>
    <row r="105" spans="1:4" x14ac:dyDescent="0.2">
      <c r="A105" s="44" t="s">
        <v>2961</v>
      </c>
      <c r="B105" s="44" t="s">
        <v>579</v>
      </c>
      <c r="C105" s="44" t="s">
        <v>1530</v>
      </c>
      <c r="D105" s="44" t="s">
        <v>501</v>
      </c>
    </row>
    <row r="106" spans="1:4" x14ac:dyDescent="0.2">
      <c r="A106" s="44"/>
      <c r="B106" s="44"/>
      <c r="C106" s="44"/>
      <c r="D106" s="44" t="s">
        <v>1279</v>
      </c>
    </row>
    <row r="107" spans="1:4" x14ac:dyDescent="0.2">
      <c r="A107" s="44"/>
      <c r="B107" s="44"/>
      <c r="C107" s="44"/>
      <c r="D107" s="44" t="s">
        <v>1281</v>
      </c>
    </row>
    <row r="108" spans="1:4" x14ac:dyDescent="0.2">
      <c r="A108" s="44"/>
      <c r="B108" s="44"/>
      <c r="C108" s="44"/>
      <c r="D108" s="44" t="s">
        <v>1282</v>
      </c>
    </row>
    <row r="109" spans="1:4" x14ac:dyDescent="0.2">
      <c r="A109" s="44" t="s">
        <v>2962</v>
      </c>
      <c r="B109" s="44" t="s">
        <v>2765</v>
      </c>
      <c r="C109" s="44" t="s">
        <v>1530</v>
      </c>
      <c r="D109" s="44" t="s">
        <v>501</v>
      </c>
    </row>
    <row r="110" spans="1:4" x14ac:dyDescent="0.2">
      <c r="A110" s="44" t="s">
        <v>2963</v>
      </c>
      <c r="B110" s="44" t="s">
        <v>1739</v>
      </c>
      <c r="C110" s="44" t="s">
        <v>1530</v>
      </c>
      <c r="D110" s="44" t="s">
        <v>1279</v>
      </c>
    </row>
    <row r="111" spans="1:4" x14ac:dyDescent="0.2">
      <c r="A111" s="44"/>
      <c r="B111" s="44"/>
      <c r="C111" s="44"/>
      <c r="D111" s="44" t="s">
        <v>465</v>
      </c>
    </row>
    <row r="112" spans="1:4" x14ac:dyDescent="0.2">
      <c r="A112" s="44" t="s">
        <v>2964</v>
      </c>
      <c r="B112" s="44" t="s">
        <v>1731</v>
      </c>
      <c r="C112" s="44" t="s">
        <v>1530</v>
      </c>
      <c r="D112" s="44" t="s">
        <v>1279</v>
      </c>
    </row>
    <row r="113" spans="1:4" x14ac:dyDescent="0.2">
      <c r="A113" s="44"/>
      <c r="B113" s="44"/>
      <c r="C113" s="44"/>
      <c r="D113" s="44" t="s">
        <v>465</v>
      </c>
    </row>
    <row r="114" spans="1:4" x14ac:dyDescent="0.2">
      <c r="A114" s="44" t="s">
        <v>2965</v>
      </c>
      <c r="B114" s="44" t="s">
        <v>1749</v>
      </c>
      <c r="C114" s="44" t="s">
        <v>1530</v>
      </c>
      <c r="D114" s="44" t="s">
        <v>1279</v>
      </c>
    </row>
    <row r="115" spans="1:4" x14ac:dyDescent="0.2">
      <c r="A115" s="44"/>
      <c r="B115" s="44"/>
      <c r="C115" s="44"/>
      <c r="D115" s="44" t="s">
        <v>465</v>
      </c>
    </row>
    <row r="116" spans="1:4" x14ac:dyDescent="0.2">
      <c r="A116" s="44" t="s">
        <v>2966</v>
      </c>
      <c r="B116" s="44" t="s">
        <v>1736</v>
      </c>
      <c r="C116" s="44" t="s">
        <v>1530</v>
      </c>
      <c r="D116" s="44" t="s">
        <v>1279</v>
      </c>
    </row>
    <row r="117" spans="1:4" x14ac:dyDescent="0.2">
      <c r="A117" s="44"/>
      <c r="B117" s="44"/>
      <c r="C117" s="44"/>
      <c r="D117" s="44" t="s">
        <v>465</v>
      </c>
    </row>
    <row r="118" spans="1:4" x14ac:dyDescent="0.2">
      <c r="A118" s="44" t="s">
        <v>2967</v>
      </c>
      <c r="B118" s="44" t="s">
        <v>1750</v>
      </c>
      <c r="C118" s="44" t="s">
        <v>1530</v>
      </c>
      <c r="D118" s="44" t="s">
        <v>1279</v>
      </c>
    </row>
    <row r="119" spans="1:4" x14ac:dyDescent="0.2">
      <c r="A119" s="44"/>
      <c r="B119" s="44"/>
      <c r="C119" s="44"/>
      <c r="D119" s="44" t="s">
        <v>465</v>
      </c>
    </row>
    <row r="120" spans="1:4" x14ac:dyDescent="0.2">
      <c r="A120" s="44" t="s">
        <v>2968</v>
      </c>
      <c r="B120" s="44" t="s">
        <v>1737</v>
      </c>
      <c r="C120" s="44" t="s">
        <v>1530</v>
      </c>
      <c r="D120" s="44" t="s">
        <v>1279</v>
      </c>
    </row>
    <row r="121" spans="1:4" x14ac:dyDescent="0.2">
      <c r="A121" s="44"/>
      <c r="B121" s="44"/>
      <c r="C121" s="44"/>
      <c r="D121" s="44" t="s">
        <v>465</v>
      </c>
    </row>
    <row r="122" spans="1:4" x14ac:dyDescent="0.2">
      <c r="A122" s="44" t="s">
        <v>2969</v>
      </c>
      <c r="B122" s="44" t="s">
        <v>134</v>
      </c>
      <c r="C122" s="44" t="s">
        <v>1530</v>
      </c>
      <c r="D122" s="44" t="s">
        <v>501</v>
      </c>
    </row>
    <row r="123" spans="1:4" x14ac:dyDescent="0.2">
      <c r="A123" s="44" t="s">
        <v>2970</v>
      </c>
      <c r="B123" s="44" t="s">
        <v>135</v>
      </c>
      <c r="C123" s="44" t="s">
        <v>1530</v>
      </c>
      <c r="D123" s="44" t="s">
        <v>501</v>
      </c>
    </row>
    <row r="124" spans="1:4" x14ac:dyDescent="0.2">
      <c r="A124" s="44" t="s">
        <v>2971</v>
      </c>
      <c r="B124" s="44" t="s">
        <v>1735</v>
      </c>
      <c r="C124" s="44" t="s">
        <v>1530</v>
      </c>
      <c r="D124" s="44" t="s">
        <v>501</v>
      </c>
    </row>
    <row r="125" spans="1:4" x14ac:dyDescent="0.2">
      <c r="A125" s="44"/>
      <c r="B125" s="44"/>
      <c r="C125" s="44"/>
      <c r="D125" s="44" t="s">
        <v>1279</v>
      </c>
    </row>
    <row r="126" spans="1:4" x14ac:dyDescent="0.2">
      <c r="A126" s="44" t="s">
        <v>3276</v>
      </c>
      <c r="B126" s="44" t="s">
        <v>3277</v>
      </c>
      <c r="C126" s="44" t="s">
        <v>1530</v>
      </c>
      <c r="D126" s="44" t="s">
        <v>501</v>
      </c>
    </row>
    <row r="127" spans="1:4" x14ac:dyDescent="0.2">
      <c r="A127" s="44" t="s">
        <v>1031</v>
      </c>
      <c r="B127" s="44" t="s">
        <v>1032</v>
      </c>
      <c r="C127" s="44" t="s">
        <v>1531</v>
      </c>
      <c r="D127" s="44" t="s">
        <v>1279</v>
      </c>
    </row>
    <row r="128" spans="1:4" x14ac:dyDescent="0.2">
      <c r="A128" s="44" t="s">
        <v>1539</v>
      </c>
      <c r="B128" s="44" t="s">
        <v>1540</v>
      </c>
      <c r="C128" s="44" t="s">
        <v>1531</v>
      </c>
      <c r="D128" s="44" t="s">
        <v>1279</v>
      </c>
    </row>
    <row r="129" spans="1:4" x14ac:dyDescent="0.2">
      <c r="A129" s="44" t="s">
        <v>1541</v>
      </c>
      <c r="B129" s="44" t="s">
        <v>1542</v>
      </c>
      <c r="C129" s="44" t="s">
        <v>1531</v>
      </c>
      <c r="D129" s="44" t="s">
        <v>1279</v>
      </c>
    </row>
    <row r="130" spans="1:4" x14ac:dyDescent="0.2">
      <c r="A130" s="44" t="s">
        <v>1854</v>
      </c>
      <c r="B130" s="44" t="s">
        <v>1543</v>
      </c>
      <c r="C130" s="44" t="s">
        <v>1531</v>
      </c>
      <c r="D130" s="44" t="s">
        <v>1279</v>
      </c>
    </row>
    <row r="131" spans="1:4" x14ac:dyDescent="0.2">
      <c r="A131" s="44" t="s">
        <v>518</v>
      </c>
      <c r="B131" s="44" t="s">
        <v>519</v>
      </c>
      <c r="C131" s="44" t="s">
        <v>1531</v>
      </c>
      <c r="D131" s="44" t="s">
        <v>1279</v>
      </c>
    </row>
    <row r="132" spans="1:4" x14ac:dyDescent="0.2">
      <c r="A132" s="44" t="s">
        <v>520</v>
      </c>
      <c r="B132" s="44" t="s">
        <v>521</v>
      </c>
      <c r="C132" s="44" t="s">
        <v>1531</v>
      </c>
      <c r="D132" s="44" t="s">
        <v>1279</v>
      </c>
    </row>
    <row r="133" spans="1:4" x14ac:dyDescent="0.2">
      <c r="A133" s="44" t="s">
        <v>508</v>
      </c>
      <c r="B133" s="44" t="s">
        <v>509</v>
      </c>
      <c r="C133" s="44" t="s">
        <v>1531</v>
      </c>
      <c r="D133" s="44" t="s">
        <v>1279</v>
      </c>
    </row>
    <row r="134" spans="1:4" x14ac:dyDescent="0.2">
      <c r="A134" s="44" t="s">
        <v>460</v>
      </c>
      <c r="B134" s="44" t="s">
        <v>461</v>
      </c>
      <c r="C134" s="44" t="s">
        <v>1531</v>
      </c>
      <c r="D134" s="44" t="s">
        <v>1279</v>
      </c>
    </row>
    <row r="135" spans="1:4" x14ac:dyDescent="0.2">
      <c r="A135" s="44" t="s">
        <v>2823</v>
      </c>
      <c r="B135" s="44" t="s">
        <v>58</v>
      </c>
      <c r="C135" s="44" t="s">
        <v>1531</v>
      </c>
      <c r="D135" s="44" t="s">
        <v>1279</v>
      </c>
    </row>
    <row r="136" spans="1:4" x14ac:dyDescent="0.2">
      <c r="A136" s="44" t="s">
        <v>851</v>
      </c>
      <c r="B136" s="44" t="s">
        <v>852</v>
      </c>
      <c r="C136" s="44" t="s">
        <v>1531</v>
      </c>
      <c r="D136" s="44" t="s">
        <v>1279</v>
      </c>
    </row>
    <row r="137" spans="1:4" x14ac:dyDescent="0.2">
      <c r="A137" s="44" t="s">
        <v>2106</v>
      </c>
      <c r="B137" s="44" t="s">
        <v>853</v>
      </c>
      <c r="C137" s="44" t="s">
        <v>1531</v>
      </c>
      <c r="D137" s="44" t="s">
        <v>1279</v>
      </c>
    </row>
    <row r="138" spans="1:4" x14ac:dyDescent="0.2">
      <c r="A138" s="44" t="s">
        <v>793</v>
      </c>
      <c r="B138" s="44" t="s">
        <v>794</v>
      </c>
      <c r="C138" s="44" t="s">
        <v>1531</v>
      </c>
      <c r="D138" s="44" t="s">
        <v>1279</v>
      </c>
    </row>
    <row r="139" spans="1:4" x14ac:dyDescent="0.2">
      <c r="A139" s="44" t="s">
        <v>1453</v>
      </c>
      <c r="B139" s="44" t="s">
        <v>1454</v>
      </c>
      <c r="C139" s="44" t="s">
        <v>1531</v>
      </c>
      <c r="D139" s="44" t="s">
        <v>1279</v>
      </c>
    </row>
    <row r="140" spans="1:4" x14ac:dyDescent="0.2">
      <c r="A140" s="44" t="s">
        <v>467</v>
      </c>
      <c r="B140" s="44" t="s">
        <v>847</v>
      </c>
      <c r="C140" s="44" t="s">
        <v>1531</v>
      </c>
      <c r="D140" s="44" t="s">
        <v>1279</v>
      </c>
    </row>
    <row r="141" spans="1:4" x14ac:dyDescent="0.2">
      <c r="A141" s="44" t="s">
        <v>468</v>
      </c>
      <c r="B141" s="44" t="s">
        <v>1030</v>
      </c>
      <c r="C141" s="44" t="s">
        <v>1531</v>
      </c>
      <c r="D141" s="44" t="s">
        <v>1279</v>
      </c>
    </row>
    <row r="142" spans="1:4" x14ac:dyDescent="0.2">
      <c r="A142" s="44" t="s">
        <v>469</v>
      </c>
      <c r="B142" s="44" t="s">
        <v>1029</v>
      </c>
      <c r="C142" s="44" t="s">
        <v>1531</v>
      </c>
      <c r="D142" s="44" t="s">
        <v>1279</v>
      </c>
    </row>
    <row r="143" spans="1:4" x14ac:dyDescent="0.2">
      <c r="A143" s="44" t="s">
        <v>470</v>
      </c>
      <c r="B143" s="44" t="s">
        <v>795</v>
      </c>
      <c r="C143" s="44" t="s">
        <v>1531</v>
      </c>
      <c r="D143" s="44" t="s">
        <v>1279</v>
      </c>
    </row>
    <row r="144" spans="1:4" x14ac:dyDescent="0.2">
      <c r="A144" s="44" t="s">
        <v>471</v>
      </c>
      <c r="B144" s="44" t="s">
        <v>796</v>
      </c>
      <c r="C144" s="44" t="s">
        <v>1531</v>
      </c>
      <c r="D144" s="44" t="s">
        <v>1279</v>
      </c>
    </row>
    <row r="145" spans="1:4" x14ac:dyDescent="0.2">
      <c r="A145" s="44" t="s">
        <v>2108</v>
      </c>
      <c r="B145" s="44" t="s">
        <v>2107</v>
      </c>
      <c r="C145" s="44" t="s">
        <v>1531</v>
      </c>
      <c r="D145" s="44" t="s">
        <v>1279</v>
      </c>
    </row>
    <row r="146" spans="1:4" x14ac:dyDescent="0.2">
      <c r="A146" s="44" t="s">
        <v>1984</v>
      </c>
      <c r="B146" s="44" t="s">
        <v>1118</v>
      </c>
      <c r="C146" s="44" t="s">
        <v>1531</v>
      </c>
      <c r="D146" s="44" t="s">
        <v>1279</v>
      </c>
    </row>
    <row r="147" spans="1:4" x14ac:dyDescent="0.2">
      <c r="A147" s="44" t="s">
        <v>1985</v>
      </c>
      <c r="B147" s="44" t="s">
        <v>1120</v>
      </c>
      <c r="C147" s="44" t="s">
        <v>1531</v>
      </c>
      <c r="D147" s="44" t="s">
        <v>1279</v>
      </c>
    </row>
    <row r="148" spans="1:4" x14ac:dyDescent="0.2">
      <c r="A148" s="44" t="s">
        <v>576</v>
      </c>
      <c r="B148" s="44" t="s">
        <v>577</v>
      </c>
      <c r="C148" s="44" t="s">
        <v>1531</v>
      </c>
      <c r="D148" s="44" t="s">
        <v>1279</v>
      </c>
    </row>
    <row r="149" spans="1:4" x14ac:dyDescent="0.2">
      <c r="A149" s="44" t="s">
        <v>574</v>
      </c>
      <c r="B149" s="44" t="s">
        <v>575</v>
      </c>
      <c r="C149" s="44" t="s">
        <v>1531</v>
      </c>
      <c r="D149" s="44" t="s">
        <v>1279</v>
      </c>
    </row>
    <row r="150" spans="1:4" x14ac:dyDescent="0.2">
      <c r="A150" s="44" t="s">
        <v>1127</v>
      </c>
      <c r="B150" s="44" t="s">
        <v>1122</v>
      </c>
      <c r="C150" s="44" t="s">
        <v>1531</v>
      </c>
      <c r="D150" s="44" t="s">
        <v>1279</v>
      </c>
    </row>
    <row r="151" spans="1:4" x14ac:dyDescent="0.2">
      <c r="A151" s="44" t="s">
        <v>616</v>
      </c>
      <c r="B151" s="44" t="s">
        <v>628</v>
      </c>
      <c r="C151" s="44" t="s">
        <v>1531</v>
      </c>
      <c r="D151" s="44" t="s">
        <v>1279</v>
      </c>
    </row>
    <row r="152" spans="1:4" x14ac:dyDescent="0.2">
      <c r="A152" s="44" t="s">
        <v>617</v>
      </c>
      <c r="B152" s="44" t="s">
        <v>629</v>
      </c>
      <c r="C152" s="44" t="s">
        <v>1531</v>
      </c>
      <c r="D152" s="44" t="s">
        <v>1279</v>
      </c>
    </row>
    <row r="153" spans="1:4" x14ac:dyDescent="0.2">
      <c r="A153" s="44" t="s">
        <v>1125</v>
      </c>
      <c r="B153" s="44" t="s">
        <v>1119</v>
      </c>
      <c r="C153" s="44" t="s">
        <v>1531</v>
      </c>
      <c r="D153" s="44" t="s">
        <v>1279</v>
      </c>
    </row>
    <row r="154" spans="1:4" x14ac:dyDescent="0.2">
      <c r="A154" s="44"/>
      <c r="B154" s="44"/>
      <c r="C154" s="44"/>
      <c r="D154" s="44" t="s">
        <v>502</v>
      </c>
    </row>
    <row r="155" spans="1:4" x14ac:dyDescent="0.2">
      <c r="A155" s="44" t="s">
        <v>1126</v>
      </c>
      <c r="B155" s="44" t="s">
        <v>1121</v>
      </c>
      <c r="C155" s="44" t="s">
        <v>1531</v>
      </c>
      <c r="D155" s="44" t="s">
        <v>1279</v>
      </c>
    </row>
    <row r="156" spans="1:4" x14ac:dyDescent="0.2">
      <c r="A156" s="44"/>
      <c r="B156" s="44"/>
      <c r="C156" s="44"/>
      <c r="D156" s="44" t="s">
        <v>502</v>
      </c>
    </row>
    <row r="157" spans="1:4" x14ac:dyDescent="0.2">
      <c r="A157" s="44" t="s">
        <v>472</v>
      </c>
      <c r="B157" s="44" t="s">
        <v>1733</v>
      </c>
      <c r="C157" s="44" t="s">
        <v>1531</v>
      </c>
      <c r="D157" s="44" t="s">
        <v>1279</v>
      </c>
    </row>
    <row r="158" spans="1:4" x14ac:dyDescent="0.2">
      <c r="A158" s="44" t="s">
        <v>473</v>
      </c>
      <c r="B158" s="44" t="s">
        <v>1732</v>
      </c>
      <c r="C158" s="44" t="s">
        <v>1531</v>
      </c>
      <c r="D158" s="44" t="s">
        <v>1279</v>
      </c>
    </row>
    <row r="159" spans="1:4" x14ac:dyDescent="0.2">
      <c r="A159" s="44" t="s">
        <v>474</v>
      </c>
      <c r="B159" s="44" t="s">
        <v>1751</v>
      </c>
      <c r="C159" s="44" t="s">
        <v>1531</v>
      </c>
      <c r="D159" s="44" t="s">
        <v>1279</v>
      </c>
    </row>
    <row r="160" spans="1:4" x14ac:dyDescent="0.2">
      <c r="A160" s="44" t="s">
        <v>475</v>
      </c>
      <c r="B160" s="44" t="s">
        <v>1117</v>
      </c>
      <c r="C160" s="44" t="s">
        <v>1531</v>
      </c>
      <c r="D160" s="44" t="s">
        <v>1279</v>
      </c>
    </row>
    <row r="161" spans="1:4" x14ac:dyDescent="0.2">
      <c r="A161" s="44" t="s">
        <v>738</v>
      </c>
      <c r="B161" s="44" t="s">
        <v>739</v>
      </c>
      <c r="C161" s="44" t="s">
        <v>1531</v>
      </c>
      <c r="D161" s="44" t="s">
        <v>1279</v>
      </c>
    </row>
    <row r="162" spans="1:4" x14ac:dyDescent="0.2">
      <c r="A162" s="44" t="s">
        <v>730</v>
      </c>
      <c r="B162" s="44" t="s">
        <v>731</v>
      </c>
      <c r="C162" s="44" t="s">
        <v>1531</v>
      </c>
      <c r="D162" s="44" t="s">
        <v>1279</v>
      </c>
    </row>
    <row r="163" spans="1:4" x14ac:dyDescent="0.2">
      <c r="A163" s="44" t="s">
        <v>740</v>
      </c>
      <c r="B163" s="44" t="s">
        <v>741</v>
      </c>
      <c r="C163" s="44" t="s">
        <v>1531</v>
      </c>
      <c r="D163" s="44" t="s">
        <v>1279</v>
      </c>
    </row>
    <row r="164" spans="1:4" x14ac:dyDescent="0.2">
      <c r="A164" s="44" t="s">
        <v>742</v>
      </c>
      <c r="B164" s="44" t="s">
        <v>743</v>
      </c>
      <c r="C164" s="44" t="s">
        <v>1531</v>
      </c>
      <c r="D164" s="44" t="s">
        <v>1279</v>
      </c>
    </row>
    <row r="165" spans="1:4" x14ac:dyDescent="0.2">
      <c r="A165" s="44" t="s">
        <v>732</v>
      </c>
      <c r="B165" s="44" t="s">
        <v>733</v>
      </c>
      <c r="C165" s="44" t="s">
        <v>1531</v>
      </c>
      <c r="D165" s="44" t="s">
        <v>1279</v>
      </c>
    </row>
    <row r="166" spans="1:4" x14ac:dyDescent="0.2">
      <c r="A166" s="44" t="s">
        <v>403</v>
      </c>
      <c r="B166" s="44" t="s">
        <v>404</v>
      </c>
      <c r="C166" s="44" t="s">
        <v>1531</v>
      </c>
      <c r="D166" s="44" t="s">
        <v>1279</v>
      </c>
    </row>
    <row r="167" spans="1:4" x14ac:dyDescent="0.2">
      <c r="A167" s="44" t="s">
        <v>734</v>
      </c>
      <c r="B167" s="44" t="s">
        <v>735</v>
      </c>
      <c r="C167" s="44" t="s">
        <v>1531</v>
      </c>
      <c r="D167" s="44" t="s">
        <v>1279</v>
      </c>
    </row>
    <row r="168" spans="1:4" x14ac:dyDescent="0.2">
      <c r="A168" s="44" t="s">
        <v>736</v>
      </c>
      <c r="B168" s="44" t="s">
        <v>737</v>
      </c>
      <c r="C168" s="44" t="s">
        <v>1531</v>
      </c>
      <c r="D168" s="44" t="s">
        <v>1279</v>
      </c>
    </row>
    <row r="169" spans="1:4" x14ac:dyDescent="0.2">
      <c r="A169" s="44" t="s">
        <v>728</v>
      </c>
      <c r="B169" s="44" t="s">
        <v>729</v>
      </c>
      <c r="C169" s="44" t="s">
        <v>1531</v>
      </c>
      <c r="D169" s="44" t="s">
        <v>1279</v>
      </c>
    </row>
    <row r="170" spans="1:4" x14ac:dyDescent="0.2">
      <c r="A170" s="44" t="s">
        <v>748</v>
      </c>
      <c r="B170" s="44" t="s">
        <v>749</v>
      </c>
      <c r="C170" s="44" t="s">
        <v>1531</v>
      </c>
      <c r="D170" s="44" t="s">
        <v>1279</v>
      </c>
    </row>
    <row r="171" spans="1:4" x14ac:dyDescent="0.2">
      <c r="A171" s="44" t="s">
        <v>744</v>
      </c>
      <c r="B171" s="44" t="s">
        <v>745</v>
      </c>
      <c r="C171" s="44" t="s">
        <v>1531</v>
      </c>
      <c r="D171" s="44" t="s">
        <v>1279</v>
      </c>
    </row>
    <row r="172" spans="1:4" x14ac:dyDescent="0.2">
      <c r="A172" s="44" t="s">
        <v>399</v>
      </c>
      <c r="B172" s="44" t="s">
        <v>400</v>
      </c>
      <c r="C172" s="44" t="s">
        <v>1531</v>
      </c>
      <c r="D172" s="44" t="s">
        <v>1279</v>
      </c>
    </row>
    <row r="173" spans="1:4" x14ac:dyDescent="0.2">
      <c r="A173" s="44" t="s">
        <v>746</v>
      </c>
      <c r="B173" s="44" t="s">
        <v>747</v>
      </c>
      <c r="C173" s="44" t="s">
        <v>1531</v>
      </c>
      <c r="D173" s="44" t="s">
        <v>1279</v>
      </c>
    </row>
    <row r="174" spans="1:4" x14ac:dyDescent="0.2">
      <c r="A174" s="44" t="s">
        <v>401</v>
      </c>
      <c r="B174" s="44" t="s">
        <v>402</v>
      </c>
      <c r="C174" s="44" t="s">
        <v>1531</v>
      </c>
      <c r="D174" s="44" t="s">
        <v>1279</v>
      </c>
    </row>
    <row r="175" spans="1:4" x14ac:dyDescent="0.2">
      <c r="A175" s="44" t="s">
        <v>998</v>
      </c>
      <c r="B175" s="44" t="s">
        <v>999</v>
      </c>
      <c r="C175" s="44" t="s">
        <v>1531</v>
      </c>
      <c r="D175" s="44" t="s">
        <v>1279</v>
      </c>
    </row>
    <row r="176" spans="1:4" x14ac:dyDescent="0.2">
      <c r="A176" s="44"/>
      <c r="B176" s="44"/>
      <c r="C176" s="44"/>
      <c r="D176" s="44" t="s">
        <v>502</v>
      </c>
    </row>
    <row r="177" spans="1:4" x14ac:dyDescent="0.2">
      <c r="A177" s="44" t="s">
        <v>2488</v>
      </c>
      <c r="B177" s="44" t="s">
        <v>2489</v>
      </c>
      <c r="C177" s="44" t="s">
        <v>1531</v>
      </c>
      <c r="D177" s="44" t="s">
        <v>1279</v>
      </c>
    </row>
    <row r="178" spans="1:4" x14ac:dyDescent="0.2">
      <c r="A178" s="44"/>
      <c r="B178" s="44"/>
      <c r="C178" s="44"/>
      <c r="D178" s="44" t="s">
        <v>502</v>
      </c>
    </row>
    <row r="179" spans="1:4" x14ac:dyDescent="0.2">
      <c r="A179" s="44" t="s">
        <v>2111</v>
      </c>
      <c r="B179" s="44" t="s">
        <v>2110</v>
      </c>
      <c r="C179" s="44" t="s">
        <v>1531</v>
      </c>
      <c r="D179" s="44" t="s">
        <v>1279</v>
      </c>
    </row>
    <row r="180" spans="1:4" x14ac:dyDescent="0.2">
      <c r="A180" s="44"/>
      <c r="B180" s="44"/>
      <c r="C180" s="44"/>
      <c r="D180" s="44" t="s">
        <v>502</v>
      </c>
    </row>
    <row r="181" spans="1:4" x14ac:dyDescent="0.2">
      <c r="A181" s="44" t="s">
        <v>990</v>
      </c>
      <c r="B181" s="44" t="s">
        <v>991</v>
      </c>
      <c r="C181" s="44" t="s">
        <v>1531</v>
      </c>
      <c r="D181" s="44" t="s">
        <v>1279</v>
      </c>
    </row>
    <row r="182" spans="1:4" x14ac:dyDescent="0.2">
      <c r="A182" s="44" t="s">
        <v>1019</v>
      </c>
      <c r="B182" s="44" t="s">
        <v>1020</v>
      </c>
      <c r="C182" s="44" t="s">
        <v>1531</v>
      </c>
      <c r="D182" s="44" t="s">
        <v>1279</v>
      </c>
    </row>
    <row r="183" spans="1:4" x14ac:dyDescent="0.2">
      <c r="A183" s="44" t="s">
        <v>1021</v>
      </c>
      <c r="B183" s="44" t="s">
        <v>1022</v>
      </c>
      <c r="C183" s="44" t="s">
        <v>1531</v>
      </c>
      <c r="D183" s="44" t="s">
        <v>1279</v>
      </c>
    </row>
    <row r="184" spans="1:4" x14ac:dyDescent="0.2">
      <c r="A184" s="44" t="s">
        <v>1023</v>
      </c>
      <c r="B184" s="44" t="s">
        <v>1024</v>
      </c>
      <c r="C184" s="44" t="s">
        <v>1531</v>
      </c>
      <c r="D184" s="44" t="s">
        <v>1279</v>
      </c>
    </row>
    <row r="185" spans="1:4" x14ac:dyDescent="0.2">
      <c r="A185" s="44" t="s">
        <v>988</v>
      </c>
      <c r="B185" s="44" t="s">
        <v>989</v>
      </c>
      <c r="C185" s="44" t="s">
        <v>1531</v>
      </c>
      <c r="D185" s="44" t="s">
        <v>1279</v>
      </c>
    </row>
    <row r="186" spans="1:4" x14ac:dyDescent="0.2">
      <c r="A186" s="44" t="s">
        <v>1000</v>
      </c>
      <c r="B186" s="44" t="s">
        <v>1001</v>
      </c>
      <c r="C186" s="44" t="s">
        <v>1531</v>
      </c>
      <c r="D186" s="44" t="s">
        <v>1279</v>
      </c>
    </row>
    <row r="187" spans="1:4" x14ac:dyDescent="0.2">
      <c r="A187" s="44" t="s">
        <v>992</v>
      </c>
      <c r="B187" s="44" t="s">
        <v>993</v>
      </c>
      <c r="C187" s="44" t="s">
        <v>1531</v>
      </c>
      <c r="D187" s="44" t="s">
        <v>1279</v>
      </c>
    </row>
    <row r="188" spans="1:4" x14ac:dyDescent="0.2">
      <c r="A188" s="44" t="s">
        <v>996</v>
      </c>
      <c r="B188" s="44" t="s">
        <v>997</v>
      </c>
      <c r="C188" s="44" t="s">
        <v>1531</v>
      </c>
      <c r="D188" s="44" t="s">
        <v>1279</v>
      </c>
    </row>
    <row r="189" spans="1:4" x14ac:dyDescent="0.2">
      <c r="A189" s="44"/>
      <c r="B189" s="44"/>
      <c r="C189" s="44"/>
      <c r="D189" s="44" t="s">
        <v>502</v>
      </c>
    </row>
    <row r="190" spans="1:4" x14ac:dyDescent="0.2">
      <c r="A190" s="44" t="s">
        <v>994</v>
      </c>
      <c r="B190" s="44" t="s">
        <v>995</v>
      </c>
      <c r="C190" s="44" t="s">
        <v>1531</v>
      </c>
      <c r="D190" s="44" t="s">
        <v>1279</v>
      </c>
    </row>
    <row r="191" spans="1:4" x14ac:dyDescent="0.2">
      <c r="A191" s="44" t="s">
        <v>1002</v>
      </c>
      <c r="B191" s="44" t="s">
        <v>1003</v>
      </c>
      <c r="C191" s="44" t="s">
        <v>1531</v>
      </c>
      <c r="D191" s="44" t="s">
        <v>1279</v>
      </c>
    </row>
    <row r="192" spans="1:4" x14ac:dyDescent="0.2">
      <c r="A192" s="44" t="s">
        <v>1004</v>
      </c>
      <c r="B192" s="44" t="s">
        <v>1005</v>
      </c>
      <c r="C192" s="44" t="s">
        <v>1531</v>
      </c>
      <c r="D192" s="44" t="s">
        <v>1279</v>
      </c>
    </row>
    <row r="193" spans="1:4" x14ac:dyDescent="0.2">
      <c r="A193" s="44"/>
      <c r="B193" s="44"/>
      <c r="C193" s="44"/>
      <c r="D193" s="44" t="s">
        <v>502</v>
      </c>
    </row>
    <row r="194" spans="1:4" x14ac:dyDescent="0.2">
      <c r="A194" s="44" t="s">
        <v>1013</v>
      </c>
      <c r="B194" s="44" t="s">
        <v>1014</v>
      </c>
      <c r="C194" s="44" t="s">
        <v>1531</v>
      </c>
      <c r="D194" s="44" t="s">
        <v>1279</v>
      </c>
    </row>
    <row r="195" spans="1:4" x14ac:dyDescent="0.2">
      <c r="A195" s="44" t="s">
        <v>1015</v>
      </c>
      <c r="B195" s="44" t="s">
        <v>1016</v>
      </c>
      <c r="C195" s="44" t="s">
        <v>1531</v>
      </c>
      <c r="D195" s="44" t="s">
        <v>1279</v>
      </c>
    </row>
    <row r="196" spans="1:4" x14ac:dyDescent="0.2">
      <c r="A196" s="44" t="s">
        <v>1017</v>
      </c>
      <c r="B196" s="44" t="s">
        <v>1018</v>
      </c>
      <c r="C196" s="44" t="s">
        <v>1531</v>
      </c>
      <c r="D196" s="44" t="s">
        <v>1279</v>
      </c>
    </row>
    <row r="197" spans="1:4" x14ac:dyDescent="0.2">
      <c r="A197" s="44" t="s">
        <v>1006</v>
      </c>
      <c r="B197" s="44" t="s">
        <v>1007</v>
      </c>
      <c r="C197" s="44" t="s">
        <v>1531</v>
      </c>
      <c r="D197" s="44" t="s">
        <v>1279</v>
      </c>
    </row>
    <row r="198" spans="1:4" x14ac:dyDescent="0.2">
      <c r="A198" s="44" t="s">
        <v>986</v>
      </c>
      <c r="B198" s="44" t="s">
        <v>987</v>
      </c>
      <c r="C198" s="44" t="s">
        <v>1531</v>
      </c>
      <c r="D198" s="44" t="s">
        <v>1279</v>
      </c>
    </row>
    <row r="199" spans="1:4" x14ac:dyDescent="0.2">
      <c r="A199" s="44" t="s">
        <v>2112</v>
      </c>
      <c r="B199" s="44" t="s">
        <v>848</v>
      </c>
      <c r="C199" s="44" t="s">
        <v>1531</v>
      </c>
      <c r="D199" s="44" t="s">
        <v>1279</v>
      </c>
    </row>
    <row r="200" spans="1:4" x14ac:dyDescent="0.2">
      <c r="A200" s="44" t="s">
        <v>849</v>
      </c>
      <c r="B200" s="44" t="s">
        <v>850</v>
      </c>
      <c r="C200" s="44" t="s">
        <v>1531</v>
      </c>
      <c r="D200" s="44" t="s">
        <v>1279</v>
      </c>
    </row>
    <row r="201" spans="1:4" x14ac:dyDescent="0.2">
      <c r="A201" s="44" t="s">
        <v>2113</v>
      </c>
      <c r="B201" s="44" t="s">
        <v>1544</v>
      </c>
      <c r="C201" s="44" t="s">
        <v>1531</v>
      </c>
      <c r="D201" s="44" t="s">
        <v>1279</v>
      </c>
    </row>
    <row r="202" spans="1:4" x14ac:dyDescent="0.2">
      <c r="A202" s="44" t="s">
        <v>260</v>
      </c>
      <c r="B202" s="44" t="s">
        <v>267</v>
      </c>
      <c r="C202" s="44" t="s">
        <v>1531</v>
      </c>
      <c r="D202" s="44" t="s">
        <v>1279</v>
      </c>
    </row>
    <row r="203" spans="1:4" x14ac:dyDescent="0.2">
      <c r="A203" s="44" t="s">
        <v>262</v>
      </c>
      <c r="B203" s="44" t="s">
        <v>269</v>
      </c>
      <c r="C203" s="44" t="s">
        <v>1531</v>
      </c>
      <c r="D203" s="44" t="s">
        <v>1279</v>
      </c>
    </row>
    <row r="204" spans="1:4" x14ac:dyDescent="0.2">
      <c r="A204" s="44" t="s">
        <v>1545</v>
      </c>
      <c r="B204" s="44" t="s">
        <v>1546</v>
      </c>
      <c r="C204" s="44" t="s">
        <v>1531</v>
      </c>
      <c r="D204" s="44" t="s">
        <v>1279</v>
      </c>
    </row>
    <row r="205" spans="1:4" x14ac:dyDescent="0.2">
      <c r="A205" s="44" t="s">
        <v>3072</v>
      </c>
      <c r="B205" s="44" t="s">
        <v>3073</v>
      </c>
      <c r="C205" s="44" t="s">
        <v>1531</v>
      </c>
      <c r="D205" s="44" t="s">
        <v>1279</v>
      </c>
    </row>
    <row r="206" spans="1:4" x14ac:dyDescent="0.2">
      <c r="A206" s="44" t="s">
        <v>1440</v>
      </c>
      <c r="B206" s="44" t="s">
        <v>1441</v>
      </c>
      <c r="C206" s="44" t="s">
        <v>1531</v>
      </c>
      <c r="D206" s="44" t="s">
        <v>1279</v>
      </c>
    </row>
    <row r="207" spans="1:4" x14ac:dyDescent="0.2">
      <c r="A207" s="44" t="s">
        <v>1457</v>
      </c>
      <c r="B207" s="44" t="s">
        <v>1458</v>
      </c>
      <c r="C207" s="44" t="s">
        <v>1531</v>
      </c>
      <c r="D207" s="44" t="s">
        <v>1279</v>
      </c>
    </row>
    <row r="208" spans="1:4" x14ac:dyDescent="0.2">
      <c r="A208" s="44" t="s">
        <v>1025</v>
      </c>
      <c r="B208" s="44" t="s">
        <v>1026</v>
      </c>
      <c r="C208" s="44" t="s">
        <v>1531</v>
      </c>
      <c r="D208" s="44" t="s">
        <v>1279</v>
      </c>
    </row>
    <row r="209" spans="1:4" x14ac:dyDescent="0.2">
      <c r="A209" s="44" t="s">
        <v>2114</v>
      </c>
      <c r="B209" s="44" t="s">
        <v>1452</v>
      </c>
      <c r="C209" s="44" t="s">
        <v>1531</v>
      </c>
      <c r="D209" s="44" t="s">
        <v>1279</v>
      </c>
    </row>
    <row r="210" spans="1:4" x14ac:dyDescent="0.2">
      <c r="A210" s="44" t="s">
        <v>476</v>
      </c>
      <c r="B210" s="44" t="s">
        <v>798</v>
      </c>
      <c r="C210" s="44" t="s">
        <v>1531</v>
      </c>
      <c r="D210" s="44" t="s">
        <v>1279</v>
      </c>
    </row>
    <row r="211" spans="1:4" x14ac:dyDescent="0.2">
      <c r="A211" s="44" t="s">
        <v>477</v>
      </c>
      <c r="B211" s="44" t="s">
        <v>799</v>
      </c>
      <c r="C211" s="44" t="s">
        <v>1531</v>
      </c>
      <c r="D211" s="44" t="s">
        <v>1279</v>
      </c>
    </row>
    <row r="212" spans="1:4" x14ac:dyDescent="0.2">
      <c r="A212" s="44" t="s">
        <v>478</v>
      </c>
      <c r="B212" s="44" t="s">
        <v>800</v>
      </c>
      <c r="C212" s="44" t="s">
        <v>1531</v>
      </c>
      <c r="D212" s="44" t="s">
        <v>1279</v>
      </c>
    </row>
    <row r="213" spans="1:4" x14ac:dyDescent="0.2">
      <c r="A213" s="44" t="s">
        <v>479</v>
      </c>
      <c r="B213" s="44" t="s">
        <v>801</v>
      </c>
      <c r="C213" s="44" t="s">
        <v>1531</v>
      </c>
      <c r="D213" s="44" t="s">
        <v>1279</v>
      </c>
    </row>
    <row r="214" spans="1:4" x14ac:dyDescent="0.2">
      <c r="A214" s="44" t="s">
        <v>480</v>
      </c>
      <c r="B214" s="44" t="s">
        <v>802</v>
      </c>
      <c r="C214" s="44" t="s">
        <v>1531</v>
      </c>
      <c r="D214" s="44" t="s">
        <v>1279</v>
      </c>
    </row>
    <row r="215" spans="1:4" x14ac:dyDescent="0.2">
      <c r="A215" s="44" t="s">
        <v>481</v>
      </c>
      <c r="B215" s="44" t="s">
        <v>803</v>
      </c>
      <c r="C215" s="44" t="s">
        <v>1531</v>
      </c>
      <c r="D215" s="44" t="s">
        <v>1279</v>
      </c>
    </row>
    <row r="216" spans="1:4" x14ac:dyDescent="0.2">
      <c r="A216" s="44" t="s">
        <v>482</v>
      </c>
      <c r="B216" s="44" t="s">
        <v>835</v>
      </c>
      <c r="C216" s="44" t="s">
        <v>1531</v>
      </c>
      <c r="D216" s="44" t="s">
        <v>1279</v>
      </c>
    </row>
    <row r="217" spans="1:4" x14ac:dyDescent="0.2">
      <c r="A217" s="44" t="s">
        <v>483</v>
      </c>
      <c r="B217" s="44" t="s">
        <v>836</v>
      </c>
      <c r="C217" s="44" t="s">
        <v>1531</v>
      </c>
      <c r="D217" s="44" t="s">
        <v>1279</v>
      </c>
    </row>
    <row r="218" spans="1:4" x14ac:dyDescent="0.2">
      <c r="A218" s="44" t="s">
        <v>484</v>
      </c>
      <c r="B218" s="44" t="s">
        <v>837</v>
      </c>
      <c r="C218" s="44" t="s">
        <v>1531</v>
      </c>
      <c r="D218" s="44" t="s">
        <v>1279</v>
      </c>
    </row>
    <row r="219" spans="1:4" x14ac:dyDescent="0.2">
      <c r="A219" s="44" t="s">
        <v>485</v>
      </c>
      <c r="B219" s="44" t="s">
        <v>838</v>
      </c>
      <c r="C219" s="44" t="s">
        <v>1531</v>
      </c>
      <c r="D219" s="44" t="s">
        <v>1279</v>
      </c>
    </row>
    <row r="220" spans="1:4" x14ac:dyDescent="0.2">
      <c r="A220" s="44" t="s">
        <v>486</v>
      </c>
      <c r="B220" s="44" t="s">
        <v>839</v>
      </c>
      <c r="C220" s="44" t="s">
        <v>1531</v>
      </c>
      <c r="D220" s="44" t="s">
        <v>1279</v>
      </c>
    </row>
    <row r="221" spans="1:4" x14ac:dyDescent="0.2">
      <c r="A221" s="44" t="s">
        <v>487</v>
      </c>
      <c r="B221" s="44" t="s">
        <v>797</v>
      </c>
      <c r="C221" s="44" t="s">
        <v>1531</v>
      </c>
      <c r="D221" s="44" t="s">
        <v>1279</v>
      </c>
    </row>
    <row r="222" spans="1:4" x14ac:dyDescent="0.2">
      <c r="A222" s="44" t="s">
        <v>488</v>
      </c>
      <c r="B222" s="44" t="s">
        <v>840</v>
      </c>
      <c r="C222" s="44" t="s">
        <v>1531</v>
      </c>
      <c r="D222" s="44" t="s">
        <v>1279</v>
      </c>
    </row>
    <row r="223" spans="1:4" x14ac:dyDescent="0.2">
      <c r="A223" s="44" t="s">
        <v>489</v>
      </c>
      <c r="B223" s="44" t="s">
        <v>841</v>
      </c>
      <c r="C223" s="44" t="s">
        <v>1531</v>
      </c>
      <c r="D223" s="44" t="s">
        <v>1279</v>
      </c>
    </row>
    <row r="224" spans="1:4" x14ac:dyDescent="0.2">
      <c r="A224" s="44" t="s">
        <v>490</v>
      </c>
      <c r="B224" s="44" t="s">
        <v>760</v>
      </c>
      <c r="C224" s="44" t="s">
        <v>1531</v>
      </c>
      <c r="D224" s="44" t="s">
        <v>1279</v>
      </c>
    </row>
    <row r="225" spans="1:4" x14ac:dyDescent="0.2">
      <c r="A225" s="44" t="s">
        <v>491</v>
      </c>
      <c r="B225" s="44" t="s">
        <v>842</v>
      </c>
      <c r="C225" s="44" t="s">
        <v>1531</v>
      </c>
      <c r="D225" s="44" t="s">
        <v>1279</v>
      </c>
    </row>
    <row r="226" spans="1:4" x14ac:dyDescent="0.2">
      <c r="A226" s="44" t="s">
        <v>492</v>
      </c>
      <c r="B226" s="44" t="s">
        <v>843</v>
      </c>
      <c r="C226" s="44" t="s">
        <v>1531</v>
      </c>
      <c r="D226" s="44" t="s">
        <v>1279</v>
      </c>
    </row>
    <row r="227" spans="1:4" x14ac:dyDescent="0.2">
      <c r="A227" s="44" t="s">
        <v>493</v>
      </c>
      <c r="B227" s="44" t="s">
        <v>844</v>
      </c>
      <c r="C227" s="44" t="s">
        <v>1531</v>
      </c>
      <c r="D227" s="44" t="s">
        <v>1279</v>
      </c>
    </row>
    <row r="228" spans="1:4" x14ac:dyDescent="0.2">
      <c r="A228" s="44" t="s">
        <v>494</v>
      </c>
      <c r="B228" s="44" t="s">
        <v>845</v>
      </c>
      <c r="C228" s="44" t="s">
        <v>1531</v>
      </c>
      <c r="D228" s="44" t="s">
        <v>1279</v>
      </c>
    </row>
    <row r="229" spans="1:4" x14ac:dyDescent="0.2">
      <c r="A229" s="44" t="s">
        <v>495</v>
      </c>
      <c r="B229" s="44" t="s">
        <v>846</v>
      </c>
      <c r="C229" s="44" t="s">
        <v>1531</v>
      </c>
      <c r="D229" s="44" t="s">
        <v>1279</v>
      </c>
    </row>
    <row r="230" spans="1:4" x14ac:dyDescent="0.2">
      <c r="A230" s="44" t="s">
        <v>1027</v>
      </c>
      <c r="B230" s="44" t="s">
        <v>1028</v>
      </c>
      <c r="C230" s="44" t="s">
        <v>1531</v>
      </c>
      <c r="D230" s="44" t="s">
        <v>1279</v>
      </c>
    </row>
    <row r="231" spans="1:4" x14ac:dyDescent="0.2">
      <c r="A231" s="44" t="s">
        <v>608</v>
      </c>
      <c r="B231" s="44" t="s">
        <v>609</v>
      </c>
      <c r="C231" s="44" t="s">
        <v>610</v>
      </c>
      <c r="D231" s="44" t="s">
        <v>1279</v>
      </c>
    </row>
    <row r="232" spans="1:4" x14ac:dyDescent="0.2">
      <c r="A232" s="44" t="s">
        <v>1391</v>
      </c>
      <c r="B232" s="44" t="s">
        <v>1392</v>
      </c>
      <c r="C232" s="44" t="s">
        <v>1549</v>
      </c>
      <c r="D232" s="44" t="s">
        <v>502</v>
      </c>
    </row>
    <row r="233" spans="1:4" x14ac:dyDescent="0.2">
      <c r="A233" s="44"/>
      <c r="B233" s="44"/>
      <c r="C233" s="44"/>
      <c r="D233" s="44" t="s">
        <v>496</v>
      </c>
    </row>
    <row r="234" spans="1:4" x14ac:dyDescent="0.2">
      <c r="A234" s="44" t="s">
        <v>582</v>
      </c>
      <c r="B234" s="44" t="s">
        <v>583</v>
      </c>
      <c r="C234" s="44" t="s">
        <v>1549</v>
      </c>
      <c r="D234" s="44" t="s">
        <v>1279</v>
      </c>
    </row>
    <row r="235" spans="1:4" x14ac:dyDescent="0.2">
      <c r="A235" s="44"/>
      <c r="B235" s="44"/>
      <c r="C235" s="44"/>
      <c r="D235" s="44" t="s">
        <v>502</v>
      </c>
    </row>
    <row r="236" spans="1:4" x14ac:dyDescent="0.2">
      <c r="A236" s="44"/>
      <c r="B236" s="44"/>
      <c r="C236" s="44"/>
      <c r="D236" s="44" t="s">
        <v>496</v>
      </c>
    </row>
    <row r="237" spans="1:4" x14ac:dyDescent="0.2">
      <c r="A237" s="44" t="s">
        <v>497</v>
      </c>
      <c r="B237" s="44" t="s">
        <v>350</v>
      </c>
      <c r="C237" s="44" t="s">
        <v>1549</v>
      </c>
      <c r="D237" s="44" t="s">
        <v>1279</v>
      </c>
    </row>
    <row r="238" spans="1:4" x14ac:dyDescent="0.2">
      <c r="A238" s="44"/>
      <c r="B238" s="44"/>
      <c r="C238" s="44"/>
      <c r="D238" s="44" t="s">
        <v>1280</v>
      </c>
    </row>
    <row r="239" spans="1:4" x14ac:dyDescent="0.2">
      <c r="A239" s="44"/>
      <c r="B239" s="44"/>
      <c r="C239" s="44"/>
      <c r="D239" s="44" t="s">
        <v>502</v>
      </c>
    </row>
    <row r="240" spans="1:4" x14ac:dyDescent="0.2">
      <c r="A240" s="44"/>
      <c r="B240" s="44"/>
      <c r="C240" s="44"/>
      <c r="D240" s="44" t="s">
        <v>496</v>
      </c>
    </row>
    <row r="241" spans="1:4" x14ac:dyDescent="0.2">
      <c r="A241" s="44" t="s">
        <v>1377</v>
      </c>
      <c r="B241" s="44" t="s">
        <v>1378</v>
      </c>
      <c r="C241" s="44" t="s">
        <v>1549</v>
      </c>
      <c r="D241" s="44" t="s">
        <v>502</v>
      </c>
    </row>
    <row r="242" spans="1:4" x14ac:dyDescent="0.2">
      <c r="A242" s="44"/>
      <c r="B242" s="44"/>
      <c r="C242" s="44"/>
      <c r="D242" s="44" t="s">
        <v>496</v>
      </c>
    </row>
    <row r="243" spans="1:4" x14ac:dyDescent="0.2">
      <c r="A243" s="44" t="s">
        <v>1855</v>
      </c>
      <c r="B243" s="44" t="s">
        <v>349</v>
      </c>
      <c r="C243" s="44" t="s">
        <v>1549</v>
      </c>
      <c r="D243" s="44" t="s">
        <v>1279</v>
      </c>
    </row>
    <row r="244" spans="1:4" x14ac:dyDescent="0.2">
      <c r="A244" s="44"/>
      <c r="B244" s="44"/>
      <c r="C244" s="44"/>
      <c r="D244" s="44" t="s">
        <v>1281</v>
      </c>
    </row>
    <row r="245" spans="1:4" x14ac:dyDescent="0.2">
      <c r="A245" s="44"/>
      <c r="B245" s="44"/>
      <c r="C245" s="44"/>
      <c r="D245" s="44" t="s">
        <v>502</v>
      </c>
    </row>
    <row r="246" spans="1:4" x14ac:dyDescent="0.2">
      <c r="A246" s="44"/>
      <c r="B246" s="44"/>
      <c r="C246" s="44"/>
      <c r="D246" s="44" t="s">
        <v>496</v>
      </c>
    </row>
    <row r="247" spans="1:4" x14ac:dyDescent="0.2">
      <c r="A247" s="44" t="s">
        <v>1387</v>
      </c>
      <c r="B247" s="44" t="s">
        <v>1388</v>
      </c>
      <c r="C247" s="44" t="s">
        <v>1549</v>
      </c>
      <c r="D247" s="44" t="s">
        <v>502</v>
      </c>
    </row>
    <row r="248" spans="1:4" x14ac:dyDescent="0.2">
      <c r="A248" s="44"/>
      <c r="B248" s="44"/>
      <c r="C248" s="44"/>
      <c r="D248" s="44" t="s">
        <v>496</v>
      </c>
    </row>
    <row r="249" spans="1:4" x14ac:dyDescent="0.2">
      <c r="A249" s="44" t="s">
        <v>211</v>
      </c>
      <c r="B249" s="44" t="s">
        <v>352</v>
      </c>
      <c r="C249" s="44" t="s">
        <v>1549</v>
      </c>
      <c r="D249" s="44" t="s">
        <v>1279</v>
      </c>
    </row>
    <row r="250" spans="1:4" x14ac:dyDescent="0.2">
      <c r="A250" s="44"/>
      <c r="B250" s="44"/>
      <c r="C250" s="44"/>
      <c r="D250" s="44" t="s">
        <v>502</v>
      </c>
    </row>
    <row r="251" spans="1:4" x14ac:dyDescent="0.2">
      <c r="A251" s="44"/>
      <c r="B251" s="44"/>
      <c r="C251" s="44"/>
      <c r="D251" s="44" t="s">
        <v>496</v>
      </c>
    </row>
    <row r="252" spans="1:4" x14ac:dyDescent="0.2">
      <c r="A252" s="44" t="s">
        <v>212</v>
      </c>
      <c r="B252" s="44" t="s">
        <v>353</v>
      </c>
      <c r="C252" s="44" t="s">
        <v>1549</v>
      </c>
      <c r="D252" s="44" t="s">
        <v>1279</v>
      </c>
    </row>
    <row r="253" spans="1:4" x14ac:dyDescent="0.2">
      <c r="A253" s="44"/>
      <c r="B253" s="44"/>
      <c r="C253" s="44"/>
      <c r="D253" s="44" t="s">
        <v>502</v>
      </c>
    </row>
    <row r="254" spans="1:4" x14ac:dyDescent="0.2">
      <c r="A254" s="44"/>
      <c r="B254" s="44"/>
      <c r="C254" s="44"/>
      <c r="D254" s="44" t="s">
        <v>496</v>
      </c>
    </row>
    <row r="255" spans="1:4" x14ac:dyDescent="0.2">
      <c r="A255" s="44" t="s">
        <v>213</v>
      </c>
      <c r="B255" s="44" t="s">
        <v>27</v>
      </c>
      <c r="C255" s="44" t="s">
        <v>1549</v>
      </c>
      <c r="D255" s="44" t="s">
        <v>1279</v>
      </c>
    </row>
    <row r="256" spans="1:4" x14ac:dyDescent="0.2">
      <c r="A256" s="44"/>
      <c r="B256" s="44"/>
      <c r="C256" s="44"/>
      <c r="D256" s="44" t="s">
        <v>1280</v>
      </c>
    </row>
    <row r="257" spans="1:4" x14ac:dyDescent="0.2">
      <c r="A257" s="44"/>
      <c r="B257" s="44"/>
      <c r="C257" s="44"/>
      <c r="D257" s="44" t="s">
        <v>502</v>
      </c>
    </row>
    <row r="258" spans="1:4" x14ac:dyDescent="0.2">
      <c r="A258" s="44"/>
      <c r="B258" s="44"/>
      <c r="C258" s="44"/>
      <c r="D258" s="44" t="s">
        <v>496</v>
      </c>
    </row>
    <row r="259" spans="1:4" x14ac:dyDescent="0.2">
      <c r="A259" s="44" t="s">
        <v>214</v>
      </c>
      <c r="B259" s="44" t="s">
        <v>28</v>
      </c>
      <c r="C259" s="44" t="s">
        <v>1549</v>
      </c>
      <c r="D259" s="44" t="s">
        <v>1279</v>
      </c>
    </row>
    <row r="260" spans="1:4" x14ac:dyDescent="0.2">
      <c r="A260" s="44"/>
      <c r="B260" s="44"/>
      <c r="C260" s="44"/>
      <c r="D260" s="44" t="s">
        <v>1280</v>
      </c>
    </row>
    <row r="261" spans="1:4" x14ac:dyDescent="0.2">
      <c r="A261" s="44"/>
      <c r="B261" s="44"/>
      <c r="C261" s="44"/>
      <c r="D261" s="44" t="s">
        <v>502</v>
      </c>
    </row>
    <row r="262" spans="1:4" x14ac:dyDescent="0.2">
      <c r="A262" s="44"/>
      <c r="B262" s="44"/>
      <c r="C262" s="44"/>
      <c r="D262" s="44" t="s">
        <v>496</v>
      </c>
    </row>
    <row r="263" spans="1:4" x14ac:dyDescent="0.2">
      <c r="A263" s="44" t="s">
        <v>215</v>
      </c>
      <c r="B263" s="44" t="s">
        <v>29</v>
      </c>
      <c r="C263" s="44" t="s">
        <v>1549</v>
      </c>
      <c r="D263" s="44" t="s">
        <v>1279</v>
      </c>
    </row>
    <row r="264" spans="1:4" x14ac:dyDescent="0.2">
      <c r="A264" s="44"/>
      <c r="B264" s="44"/>
      <c r="C264" s="44"/>
      <c r="D264" s="44" t="s">
        <v>1280</v>
      </c>
    </row>
    <row r="265" spans="1:4" x14ac:dyDescent="0.2">
      <c r="A265" s="44"/>
      <c r="B265" s="44"/>
      <c r="C265" s="44"/>
      <c r="D265" s="44" t="s">
        <v>502</v>
      </c>
    </row>
    <row r="266" spans="1:4" x14ac:dyDescent="0.2">
      <c r="A266" s="44"/>
      <c r="B266" s="44"/>
      <c r="C266" s="44"/>
      <c r="D266" s="44" t="s">
        <v>496</v>
      </c>
    </row>
    <row r="267" spans="1:4" x14ac:dyDescent="0.2">
      <c r="A267" s="44" t="s">
        <v>216</v>
      </c>
      <c r="B267" s="44" t="s">
        <v>31</v>
      </c>
      <c r="C267" s="44" t="s">
        <v>1549</v>
      </c>
      <c r="D267" s="44" t="s">
        <v>1279</v>
      </c>
    </row>
    <row r="268" spans="1:4" x14ac:dyDescent="0.2">
      <c r="A268" s="44"/>
      <c r="B268" s="44"/>
      <c r="C268" s="44"/>
      <c r="D268" s="44" t="s">
        <v>502</v>
      </c>
    </row>
    <row r="269" spans="1:4" x14ac:dyDescent="0.2">
      <c r="A269" s="44"/>
      <c r="B269" s="44"/>
      <c r="C269" s="44"/>
      <c r="D269" s="44" t="s">
        <v>496</v>
      </c>
    </row>
    <row r="270" spans="1:4" x14ac:dyDescent="0.2">
      <c r="A270" s="44" t="s">
        <v>220</v>
      </c>
      <c r="B270" s="44" t="s">
        <v>24</v>
      </c>
      <c r="C270" s="44" t="s">
        <v>1549</v>
      </c>
      <c r="D270" s="44" t="s">
        <v>1280</v>
      </c>
    </row>
    <row r="271" spans="1:4" x14ac:dyDescent="0.2">
      <c r="A271" s="44"/>
      <c r="B271" s="44"/>
      <c r="C271" s="44"/>
      <c r="D271" s="44" t="s">
        <v>502</v>
      </c>
    </row>
    <row r="272" spans="1:4" x14ac:dyDescent="0.2">
      <c r="A272" s="44"/>
      <c r="B272" s="44"/>
      <c r="C272" s="44"/>
      <c r="D272" s="44" t="s">
        <v>496</v>
      </c>
    </row>
    <row r="273" spans="1:4" x14ac:dyDescent="0.2">
      <c r="A273" s="44" t="s">
        <v>221</v>
      </c>
      <c r="B273" s="44" t="s">
        <v>25</v>
      </c>
      <c r="C273" s="44" t="s">
        <v>1549</v>
      </c>
      <c r="D273" s="44" t="s">
        <v>1280</v>
      </c>
    </row>
    <row r="274" spans="1:4" x14ac:dyDescent="0.2">
      <c r="A274" s="44"/>
      <c r="B274" s="44"/>
      <c r="C274" s="44"/>
      <c r="D274" s="44" t="s">
        <v>502</v>
      </c>
    </row>
    <row r="275" spans="1:4" x14ac:dyDescent="0.2">
      <c r="A275" s="44"/>
      <c r="B275" s="44"/>
      <c r="C275" s="44"/>
      <c r="D275" s="44" t="s">
        <v>496</v>
      </c>
    </row>
    <row r="276" spans="1:4" x14ac:dyDescent="0.2">
      <c r="A276" s="44" t="s">
        <v>222</v>
      </c>
      <c r="B276" s="44" t="s">
        <v>26</v>
      </c>
      <c r="C276" s="44" t="s">
        <v>1549</v>
      </c>
      <c r="D276" s="44" t="s">
        <v>1280</v>
      </c>
    </row>
    <row r="277" spans="1:4" x14ac:dyDescent="0.2">
      <c r="A277" s="44"/>
      <c r="B277" s="44"/>
      <c r="C277" s="44"/>
      <c r="D277" s="44" t="s">
        <v>502</v>
      </c>
    </row>
    <row r="278" spans="1:4" x14ac:dyDescent="0.2">
      <c r="A278" s="44"/>
      <c r="B278" s="44"/>
      <c r="C278" s="44"/>
      <c r="D278" s="44" t="s">
        <v>496</v>
      </c>
    </row>
    <row r="279" spans="1:4" x14ac:dyDescent="0.2">
      <c r="A279" s="44" t="s">
        <v>223</v>
      </c>
      <c r="B279" s="44" t="s">
        <v>30</v>
      </c>
      <c r="C279" s="44" t="s">
        <v>1549</v>
      </c>
      <c r="D279" s="44" t="s">
        <v>502</v>
      </c>
    </row>
    <row r="280" spans="1:4" x14ac:dyDescent="0.2">
      <c r="A280" s="44"/>
      <c r="B280" s="44"/>
      <c r="C280" s="44"/>
      <c r="D280" s="44" t="s">
        <v>496</v>
      </c>
    </row>
    <row r="281" spans="1:4" x14ac:dyDescent="0.2">
      <c r="A281" s="44" t="s">
        <v>586</v>
      </c>
      <c r="B281" s="44" t="s">
        <v>587</v>
      </c>
      <c r="C281" s="44" t="s">
        <v>1549</v>
      </c>
      <c r="D281" s="44" t="s">
        <v>1279</v>
      </c>
    </row>
    <row r="282" spans="1:4" x14ac:dyDescent="0.2">
      <c r="A282" s="44"/>
      <c r="B282" s="44"/>
      <c r="C282" s="44"/>
      <c r="D282" s="44" t="s">
        <v>502</v>
      </c>
    </row>
    <row r="283" spans="1:4" x14ac:dyDescent="0.2">
      <c r="A283" s="44"/>
      <c r="B283" s="44"/>
      <c r="C283" s="44"/>
      <c r="D283" s="44" t="s">
        <v>496</v>
      </c>
    </row>
    <row r="284" spans="1:4" x14ac:dyDescent="0.2">
      <c r="A284" s="44" t="s">
        <v>592</v>
      </c>
      <c r="B284" s="44" t="s">
        <v>593</v>
      </c>
      <c r="C284" s="44" t="s">
        <v>1549</v>
      </c>
      <c r="D284" s="44" t="s">
        <v>502</v>
      </c>
    </row>
    <row r="285" spans="1:4" x14ac:dyDescent="0.2">
      <c r="A285" s="44"/>
      <c r="B285" s="44"/>
      <c r="C285" s="44"/>
      <c r="D285" s="44" t="s">
        <v>496</v>
      </c>
    </row>
    <row r="286" spans="1:4" x14ac:dyDescent="0.2">
      <c r="A286" s="44" t="s">
        <v>224</v>
      </c>
      <c r="B286" s="44" t="s">
        <v>356</v>
      </c>
      <c r="C286" s="44" t="s">
        <v>1549</v>
      </c>
      <c r="D286" s="44" t="s">
        <v>1279</v>
      </c>
    </row>
    <row r="287" spans="1:4" x14ac:dyDescent="0.2">
      <c r="A287" s="44"/>
      <c r="B287" s="44"/>
      <c r="C287" s="44"/>
      <c r="D287" s="44" t="s">
        <v>502</v>
      </c>
    </row>
    <row r="288" spans="1:4" x14ac:dyDescent="0.2">
      <c r="A288" s="44"/>
      <c r="B288" s="44"/>
      <c r="C288" s="44"/>
      <c r="D288" s="44" t="s">
        <v>496</v>
      </c>
    </row>
    <row r="289" spans="1:4" x14ac:dyDescent="0.2">
      <c r="A289" s="44" t="s">
        <v>584</v>
      </c>
      <c r="B289" s="44" t="s">
        <v>585</v>
      </c>
      <c r="C289" s="44" t="s">
        <v>1549</v>
      </c>
      <c r="D289" s="44" t="s">
        <v>502</v>
      </c>
    </row>
    <row r="290" spans="1:4" x14ac:dyDescent="0.2">
      <c r="A290" s="44"/>
      <c r="B290" s="44"/>
      <c r="C290" s="44"/>
      <c r="D290" s="44" t="s">
        <v>496</v>
      </c>
    </row>
    <row r="291" spans="1:4" x14ac:dyDescent="0.2">
      <c r="A291" s="44" t="s">
        <v>600</v>
      </c>
      <c r="B291" s="44" t="s">
        <v>601</v>
      </c>
      <c r="C291" s="44" t="s">
        <v>1549</v>
      </c>
      <c r="D291" s="44" t="s">
        <v>502</v>
      </c>
    </row>
    <row r="292" spans="1:4" x14ac:dyDescent="0.2">
      <c r="A292" s="44"/>
      <c r="B292" s="44"/>
      <c r="C292" s="44"/>
      <c r="D292" s="44" t="s">
        <v>496</v>
      </c>
    </row>
    <row r="293" spans="1:4" x14ac:dyDescent="0.2">
      <c r="A293" s="44" t="s">
        <v>603</v>
      </c>
      <c r="B293" s="44" t="s">
        <v>604</v>
      </c>
      <c r="C293" s="44" t="s">
        <v>1549</v>
      </c>
      <c r="D293" s="44" t="s">
        <v>502</v>
      </c>
    </row>
    <row r="294" spans="1:4" x14ac:dyDescent="0.2">
      <c r="A294" s="44"/>
      <c r="B294" s="44"/>
      <c r="C294" s="44"/>
      <c r="D294" s="44" t="s">
        <v>496</v>
      </c>
    </row>
    <row r="295" spans="1:4" x14ac:dyDescent="0.2">
      <c r="A295" s="44" t="s">
        <v>590</v>
      </c>
      <c r="B295" s="44" t="s">
        <v>591</v>
      </c>
      <c r="C295" s="44" t="s">
        <v>1549</v>
      </c>
      <c r="D295" s="44" t="s">
        <v>502</v>
      </c>
    </row>
    <row r="296" spans="1:4" x14ac:dyDescent="0.2">
      <c r="A296" s="44"/>
      <c r="B296" s="44"/>
      <c r="C296" s="44"/>
      <c r="D296" s="44" t="s">
        <v>496</v>
      </c>
    </row>
    <row r="297" spans="1:4" x14ac:dyDescent="0.2">
      <c r="A297" s="44" t="s">
        <v>225</v>
      </c>
      <c r="B297" s="44" t="s">
        <v>361</v>
      </c>
      <c r="C297" s="44" t="s">
        <v>1549</v>
      </c>
      <c r="D297" s="44" t="s">
        <v>1279</v>
      </c>
    </row>
    <row r="298" spans="1:4" x14ac:dyDescent="0.2">
      <c r="A298" s="44"/>
      <c r="B298" s="44"/>
      <c r="C298" s="44"/>
      <c r="D298" s="44" t="s">
        <v>1280</v>
      </c>
    </row>
    <row r="299" spans="1:4" x14ac:dyDescent="0.2">
      <c r="A299" s="44"/>
      <c r="B299" s="44"/>
      <c r="C299" s="44"/>
      <c r="D299" s="44" t="s">
        <v>502</v>
      </c>
    </row>
    <row r="300" spans="1:4" x14ac:dyDescent="0.2">
      <c r="A300" s="44"/>
      <c r="B300" s="44"/>
      <c r="C300" s="44"/>
      <c r="D300" s="44" t="s">
        <v>496</v>
      </c>
    </row>
    <row r="301" spans="1:4" x14ac:dyDescent="0.2">
      <c r="A301" s="44" t="s">
        <v>226</v>
      </c>
      <c r="B301" s="44" t="s">
        <v>23</v>
      </c>
      <c r="C301" s="44" t="s">
        <v>1549</v>
      </c>
      <c r="D301" s="44" t="s">
        <v>1279</v>
      </c>
    </row>
    <row r="302" spans="1:4" x14ac:dyDescent="0.2">
      <c r="A302" s="44"/>
      <c r="B302" s="44"/>
      <c r="C302" s="44"/>
      <c r="D302" s="44" t="s">
        <v>1280</v>
      </c>
    </row>
    <row r="303" spans="1:4" x14ac:dyDescent="0.2">
      <c r="A303" s="44"/>
      <c r="B303" s="44"/>
      <c r="C303" s="44"/>
      <c r="D303" s="44" t="s">
        <v>502</v>
      </c>
    </row>
    <row r="304" spans="1:4" x14ac:dyDescent="0.2">
      <c r="A304" s="44"/>
      <c r="B304" s="44"/>
      <c r="C304" s="44"/>
      <c r="D304" s="44" t="s">
        <v>496</v>
      </c>
    </row>
    <row r="305" spans="1:4" x14ac:dyDescent="0.2">
      <c r="A305" s="44" t="s">
        <v>227</v>
      </c>
      <c r="B305" s="44" t="s">
        <v>360</v>
      </c>
      <c r="C305" s="44" t="s">
        <v>1549</v>
      </c>
      <c r="D305" s="44" t="s">
        <v>1279</v>
      </c>
    </row>
    <row r="306" spans="1:4" x14ac:dyDescent="0.2">
      <c r="A306" s="44"/>
      <c r="B306" s="44"/>
      <c r="C306" s="44"/>
      <c r="D306" s="44" t="s">
        <v>1280</v>
      </c>
    </row>
    <row r="307" spans="1:4" x14ac:dyDescent="0.2">
      <c r="A307" s="44"/>
      <c r="B307" s="44"/>
      <c r="C307" s="44"/>
      <c r="D307" s="44" t="s">
        <v>502</v>
      </c>
    </row>
    <row r="308" spans="1:4" x14ac:dyDescent="0.2">
      <c r="A308" s="44"/>
      <c r="B308" s="44"/>
      <c r="C308" s="44"/>
      <c r="D308" s="44" t="s">
        <v>496</v>
      </c>
    </row>
    <row r="309" spans="1:4" x14ac:dyDescent="0.2">
      <c r="A309" s="44" t="s">
        <v>588</v>
      </c>
      <c r="B309" s="44" t="s">
        <v>589</v>
      </c>
      <c r="C309" s="44" t="s">
        <v>1549</v>
      </c>
      <c r="D309" s="44" t="s">
        <v>502</v>
      </c>
    </row>
    <row r="310" spans="1:4" x14ac:dyDescent="0.2">
      <c r="A310" s="44"/>
      <c r="B310" s="44"/>
      <c r="C310" s="44"/>
      <c r="D310" s="44" t="s">
        <v>496</v>
      </c>
    </row>
    <row r="311" spans="1:4" x14ac:dyDescent="0.2">
      <c r="A311" s="44" t="s">
        <v>228</v>
      </c>
      <c r="B311" s="44" t="s">
        <v>359</v>
      </c>
      <c r="C311" s="44" t="s">
        <v>1549</v>
      </c>
      <c r="D311" s="44" t="s">
        <v>1279</v>
      </c>
    </row>
    <row r="312" spans="1:4" x14ac:dyDescent="0.2">
      <c r="A312" s="44"/>
      <c r="B312" s="44"/>
      <c r="C312" s="44"/>
      <c r="D312" s="44" t="s">
        <v>1280</v>
      </c>
    </row>
    <row r="313" spans="1:4" x14ac:dyDescent="0.2">
      <c r="A313" s="44"/>
      <c r="B313" s="44"/>
      <c r="C313" s="44"/>
      <c r="D313" s="44" t="s">
        <v>502</v>
      </c>
    </row>
    <row r="314" spans="1:4" x14ac:dyDescent="0.2">
      <c r="A314" s="44"/>
      <c r="B314" s="44"/>
      <c r="C314" s="44"/>
      <c r="D314" s="44" t="s">
        <v>496</v>
      </c>
    </row>
    <row r="315" spans="1:4" x14ac:dyDescent="0.2">
      <c r="A315" s="44" t="s">
        <v>229</v>
      </c>
      <c r="B315" s="44" t="s">
        <v>21</v>
      </c>
      <c r="C315" s="44" t="s">
        <v>1549</v>
      </c>
      <c r="D315" s="44" t="s">
        <v>1279</v>
      </c>
    </row>
    <row r="316" spans="1:4" x14ac:dyDescent="0.2">
      <c r="A316" s="44"/>
      <c r="B316" s="44"/>
      <c r="C316" s="44"/>
      <c r="D316" s="44" t="s">
        <v>1280</v>
      </c>
    </row>
    <row r="317" spans="1:4" x14ac:dyDescent="0.2">
      <c r="A317" s="44"/>
      <c r="B317" s="44"/>
      <c r="C317" s="44"/>
      <c r="D317" s="44" t="s">
        <v>502</v>
      </c>
    </row>
    <row r="318" spans="1:4" x14ac:dyDescent="0.2">
      <c r="A318" s="44"/>
      <c r="B318" s="44"/>
      <c r="C318" s="44"/>
      <c r="D318" s="44" t="s">
        <v>496</v>
      </c>
    </row>
    <row r="319" spans="1:4" x14ac:dyDescent="0.2">
      <c r="A319" s="44" t="s">
        <v>230</v>
      </c>
      <c r="B319" s="44" t="s">
        <v>22</v>
      </c>
      <c r="C319" s="44" t="s">
        <v>1549</v>
      </c>
      <c r="D319" s="44" t="s">
        <v>1279</v>
      </c>
    </row>
    <row r="320" spans="1:4" x14ac:dyDescent="0.2">
      <c r="A320" s="44"/>
      <c r="B320" s="44"/>
      <c r="C320" s="44"/>
      <c r="D320" s="44" t="s">
        <v>1280</v>
      </c>
    </row>
    <row r="321" spans="1:4" x14ac:dyDescent="0.2">
      <c r="A321" s="44"/>
      <c r="B321" s="44"/>
      <c r="C321" s="44"/>
      <c r="D321" s="44" t="s">
        <v>502</v>
      </c>
    </row>
    <row r="322" spans="1:4" x14ac:dyDescent="0.2">
      <c r="A322" s="44"/>
      <c r="B322" s="44"/>
      <c r="C322" s="44"/>
      <c r="D322" s="44" t="s">
        <v>496</v>
      </c>
    </row>
    <row r="323" spans="1:4" x14ac:dyDescent="0.2">
      <c r="A323" s="44" t="s">
        <v>580</v>
      </c>
      <c r="B323" s="44" t="s">
        <v>581</v>
      </c>
      <c r="C323" s="44" t="s">
        <v>1549</v>
      </c>
      <c r="D323" s="44" t="s">
        <v>502</v>
      </c>
    </row>
    <row r="324" spans="1:4" x14ac:dyDescent="0.2">
      <c r="A324" s="44"/>
      <c r="B324" s="44"/>
      <c r="C324" s="44"/>
      <c r="D324" s="44" t="s">
        <v>496</v>
      </c>
    </row>
    <row r="325" spans="1:4" x14ac:dyDescent="0.2">
      <c r="A325" s="44" t="s">
        <v>615</v>
      </c>
      <c r="B325" s="44" t="s">
        <v>627</v>
      </c>
      <c r="C325" s="44" t="s">
        <v>1549</v>
      </c>
      <c r="D325" s="44" t="s">
        <v>1279</v>
      </c>
    </row>
    <row r="326" spans="1:4" x14ac:dyDescent="0.2">
      <c r="A326" s="44"/>
      <c r="B326" s="44"/>
      <c r="C326" s="44"/>
      <c r="D326" s="44" t="s">
        <v>502</v>
      </c>
    </row>
    <row r="327" spans="1:4" x14ac:dyDescent="0.2">
      <c r="A327" s="44"/>
      <c r="B327" s="44"/>
      <c r="C327" s="44"/>
      <c r="D327" s="44" t="s">
        <v>496</v>
      </c>
    </row>
    <row r="328" spans="1:4" x14ac:dyDescent="0.2">
      <c r="A328" s="44" t="s">
        <v>231</v>
      </c>
      <c r="B328" s="44" t="s">
        <v>355</v>
      </c>
      <c r="C328" s="44" t="s">
        <v>1549</v>
      </c>
      <c r="D328" s="44" t="s">
        <v>1279</v>
      </c>
    </row>
    <row r="329" spans="1:4" x14ac:dyDescent="0.2">
      <c r="A329" s="44"/>
      <c r="B329" s="44"/>
      <c r="C329" s="44"/>
      <c r="D329" s="44" t="s">
        <v>502</v>
      </c>
    </row>
    <row r="330" spans="1:4" x14ac:dyDescent="0.2">
      <c r="A330" s="44"/>
      <c r="B330" s="44"/>
      <c r="C330" s="44"/>
      <c r="D330" s="44" t="s">
        <v>496</v>
      </c>
    </row>
    <row r="331" spans="1:4" x14ac:dyDescent="0.2">
      <c r="A331" s="44" t="s">
        <v>2763</v>
      </c>
      <c r="B331" s="44" t="s">
        <v>595</v>
      </c>
      <c r="C331" s="44" t="s">
        <v>1549</v>
      </c>
      <c r="D331" s="44" t="s">
        <v>1279</v>
      </c>
    </row>
    <row r="332" spans="1:4" x14ac:dyDescent="0.2">
      <c r="A332" s="44"/>
      <c r="B332" s="44"/>
      <c r="C332" s="44"/>
      <c r="D332" s="44" t="s">
        <v>502</v>
      </c>
    </row>
    <row r="333" spans="1:4" x14ac:dyDescent="0.2">
      <c r="A333" s="44"/>
      <c r="B333" s="44"/>
      <c r="C333" s="44"/>
      <c r="D333" s="44" t="s">
        <v>496</v>
      </c>
    </row>
    <row r="334" spans="1:4" x14ac:dyDescent="0.2">
      <c r="A334" s="44" t="s">
        <v>613</v>
      </c>
      <c r="B334" s="44" t="s">
        <v>614</v>
      </c>
      <c r="C334" s="44" t="s">
        <v>1549</v>
      </c>
      <c r="D334" s="44" t="s">
        <v>1279</v>
      </c>
    </row>
    <row r="335" spans="1:4" x14ac:dyDescent="0.2">
      <c r="A335" s="44"/>
      <c r="B335" s="44"/>
      <c r="C335" s="44"/>
      <c r="D335" s="44" t="s">
        <v>502</v>
      </c>
    </row>
    <row r="336" spans="1:4" x14ac:dyDescent="0.2">
      <c r="A336" s="44"/>
      <c r="B336" s="44"/>
      <c r="C336" s="44"/>
      <c r="D336" s="44" t="s">
        <v>496</v>
      </c>
    </row>
    <row r="337" spans="1:4" x14ac:dyDescent="0.2">
      <c r="A337" s="44" t="s">
        <v>598</v>
      </c>
      <c r="B337" s="44" t="s">
        <v>599</v>
      </c>
      <c r="C337" s="44" t="s">
        <v>1549</v>
      </c>
      <c r="D337" s="44" t="s">
        <v>502</v>
      </c>
    </row>
    <row r="338" spans="1:4" x14ac:dyDescent="0.2">
      <c r="A338" s="44"/>
      <c r="B338" s="44"/>
      <c r="C338" s="44"/>
      <c r="D338" s="44" t="s">
        <v>496</v>
      </c>
    </row>
    <row r="339" spans="1:4" x14ac:dyDescent="0.2">
      <c r="A339" s="44" t="s">
        <v>232</v>
      </c>
      <c r="B339" s="44" t="s">
        <v>357</v>
      </c>
      <c r="C339" s="44" t="s">
        <v>1549</v>
      </c>
      <c r="D339" s="44" t="s">
        <v>1279</v>
      </c>
    </row>
    <row r="340" spans="1:4" x14ac:dyDescent="0.2">
      <c r="A340" s="44"/>
      <c r="B340" s="44"/>
      <c r="C340" s="44"/>
      <c r="D340" s="44" t="s">
        <v>502</v>
      </c>
    </row>
    <row r="341" spans="1:4" x14ac:dyDescent="0.2">
      <c r="A341" s="44"/>
      <c r="B341" s="44"/>
      <c r="C341" s="44"/>
      <c r="D341" s="44" t="s">
        <v>496</v>
      </c>
    </row>
    <row r="342" spans="1:4" x14ac:dyDescent="0.2">
      <c r="A342" s="44" t="s">
        <v>233</v>
      </c>
      <c r="B342" s="44" t="s">
        <v>17</v>
      </c>
      <c r="C342" s="44" t="s">
        <v>1549</v>
      </c>
      <c r="D342" s="44" t="s">
        <v>1279</v>
      </c>
    </row>
    <row r="343" spans="1:4" x14ac:dyDescent="0.2">
      <c r="A343" s="44"/>
      <c r="B343" s="44"/>
      <c r="C343" s="44"/>
      <c r="D343" s="44" t="s">
        <v>502</v>
      </c>
    </row>
    <row r="344" spans="1:4" x14ac:dyDescent="0.2">
      <c r="A344" s="44"/>
      <c r="B344" s="44"/>
      <c r="C344" s="44"/>
      <c r="D344" s="44" t="s">
        <v>496</v>
      </c>
    </row>
    <row r="345" spans="1:4" x14ac:dyDescent="0.2">
      <c r="A345" s="44" t="s">
        <v>234</v>
      </c>
      <c r="B345" s="44" t="s">
        <v>18</v>
      </c>
      <c r="C345" s="44" t="s">
        <v>1549</v>
      </c>
      <c r="D345" s="44" t="s">
        <v>1279</v>
      </c>
    </row>
    <row r="346" spans="1:4" x14ac:dyDescent="0.2">
      <c r="A346" s="44"/>
      <c r="B346" s="44"/>
      <c r="C346" s="44"/>
      <c r="D346" s="44" t="s">
        <v>502</v>
      </c>
    </row>
    <row r="347" spans="1:4" x14ac:dyDescent="0.2">
      <c r="A347" s="44"/>
      <c r="B347" s="44"/>
      <c r="C347" s="44"/>
      <c r="D347" s="44" t="s">
        <v>496</v>
      </c>
    </row>
    <row r="348" spans="1:4" x14ac:dyDescent="0.2">
      <c r="A348" s="44" t="s">
        <v>235</v>
      </c>
      <c r="B348" s="44" t="s">
        <v>358</v>
      </c>
      <c r="C348" s="44" t="s">
        <v>1549</v>
      </c>
      <c r="D348" s="44" t="s">
        <v>1279</v>
      </c>
    </row>
    <row r="349" spans="1:4" x14ac:dyDescent="0.2">
      <c r="A349" s="44"/>
      <c r="B349" s="44"/>
      <c r="C349" s="44"/>
      <c r="D349" s="44" t="s">
        <v>1280</v>
      </c>
    </row>
    <row r="350" spans="1:4" x14ac:dyDescent="0.2">
      <c r="A350" s="44"/>
      <c r="B350" s="44"/>
      <c r="C350" s="44"/>
      <c r="D350" s="44" t="s">
        <v>502</v>
      </c>
    </row>
    <row r="351" spans="1:4" x14ac:dyDescent="0.2">
      <c r="A351" s="44"/>
      <c r="B351" s="44"/>
      <c r="C351" s="44"/>
      <c r="D351" s="44" t="s">
        <v>496</v>
      </c>
    </row>
    <row r="352" spans="1:4" x14ac:dyDescent="0.2">
      <c r="A352" s="44" t="s">
        <v>236</v>
      </c>
      <c r="B352" s="44" t="s">
        <v>19</v>
      </c>
      <c r="C352" s="44" t="s">
        <v>1549</v>
      </c>
      <c r="D352" s="44" t="s">
        <v>1279</v>
      </c>
    </row>
    <row r="353" spans="1:4" x14ac:dyDescent="0.2">
      <c r="A353" s="44"/>
      <c r="B353" s="44"/>
      <c r="C353" s="44"/>
      <c r="D353" s="44" t="s">
        <v>1280</v>
      </c>
    </row>
    <row r="354" spans="1:4" x14ac:dyDescent="0.2">
      <c r="A354" s="44"/>
      <c r="B354" s="44"/>
      <c r="C354" s="44"/>
      <c r="D354" s="44" t="s">
        <v>502</v>
      </c>
    </row>
    <row r="355" spans="1:4" x14ac:dyDescent="0.2">
      <c r="A355" s="44"/>
      <c r="B355" s="44"/>
      <c r="C355" s="44"/>
      <c r="D355" s="44" t="s">
        <v>496</v>
      </c>
    </row>
    <row r="356" spans="1:4" x14ac:dyDescent="0.2">
      <c r="A356" s="44" t="s">
        <v>237</v>
      </c>
      <c r="B356" s="44" t="s">
        <v>20</v>
      </c>
      <c r="C356" s="44" t="s">
        <v>1549</v>
      </c>
      <c r="D356" s="44" t="s">
        <v>1279</v>
      </c>
    </row>
    <row r="357" spans="1:4" x14ac:dyDescent="0.2">
      <c r="A357" s="44"/>
      <c r="B357" s="44"/>
      <c r="C357" s="44"/>
      <c r="D357" s="44" t="s">
        <v>1280</v>
      </c>
    </row>
    <row r="358" spans="1:4" x14ac:dyDescent="0.2">
      <c r="A358" s="44"/>
      <c r="B358" s="44"/>
      <c r="C358" s="44"/>
      <c r="D358" s="44" t="s">
        <v>502</v>
      </c>
    </row>
    <row r="359" spans="1:4" x14ac:dyDescent="0.2">
      <c r="A359" s="44"/>
      <c r="B359" s="44"/>
      <c r="C359" s="44"/>
      <c r="D359" s="44" t="s">
        <v>496</v>
      </c>
    </row>
    <row r="360" spans="1:4" x14ac:dyDescent="0.2">
      <c r="A360" s="44" t="s">
        <v>1395</v>
      </c>
      <c r="B360" s="44" t="s">
        <v>1396</v>
      </c>
      <c r="C360" s="44" t="s">
        <v>1549</v>
      </c>
      <c r="D360" s="44" t="s">
        <v>1279</v>
      </c>
    </row>
    <row r="361" spans="1:4" x14ac:dyDescent="0.2">
      <c r="A361" s="44"/>
      <c r="B361" s="44"/>
      <c r="C361" s="44"/>
      <c r="D361" s="44" t="s">
        <v>502</v>
      </c>
    </row>
    <row r="362" spans="1:4" x14ac:dyDescent="0.2">
      <c r="A362" s="44"/>
      <c r="B362" s="44"/>
      <c r="C362" s="44"/>
      <c r="D362" s="44" t="s">
        <v>496</v>
      </c>
    </row>
    <row r="363" spans="1:4" x14ac:dyDescent="0.2">
      <c r="A363" s="44" t="s">
        <v>238</v>
      </c>
      <c r="B363" s="44" t="s">
        <v>351</v>
      </c>
      <c r="C363" s="44" t="s">
        <v>1549</v>
      </c>
      <c r="D363" s="44" t="s">
        <v>1279</v>
      </c>
    </row>
    <row r="364" spans="1:4" x14ac:dyDescent="0.2">
      <c r="A364" s="44"/>
      <c r="B364" s="44"/>
      <c r="C364" s="44"/>
      <c r="D364" s="44" t="s">
        <v>1280</v>
      </c>
    </row>
    <row r="365" spans="1:4" x14ac:dyDescent="0.2">
      <c r="A365" s="44"/>
      <c r="B365" s="44"/>
      <c r="C365" s="44"/>
      <c r="D365" s="44" t="s">
        <v>502</v>
      </c>
    </row>
    <row r="366" spans="1:4" x14ac:dyDescent="0.2">
      <c r="A366" s="44"/>
      <c r="B366" s="44"/>
      <c r="C366" s="44"/>
      <c r="D366" s="44" t="s">
        <v>496</v>
      </c>
    </row>
    <row r="367" spans="1:4" x14ac:dyDescent="0.2">
      <c r="A367" s="44" t="s">
        <v>239</v>
      </c>
      <c r="B367" s="44" t="s">
        <v>354</v>
      </c>
      <c r="C367" s="44" t="s">
        <v>1549</v>
      </c>
      <c r="D367" s="44" t="s">
        <v>1279</v>
      </c>
    </row>
    <row r="368" spans="1:4" x14ac:dyDescent="0.2">
      <c r="A368" s="44"/>
      <c r="B368" s="44"/>
      <c r="C368" s="44"/>
      <c r="D368" s="44" t="s">
        <v>1280</v>
      </c>
    </row>
    <row r="369" spans="1:4" x14ac:dyDescent="0.2">
      <c r="A369" s="44"/>
      <c r="B369" s="44"/>
      <c r="C369" s="44"/>
      <c r="D369" s="44" t="s">
        <v>502</v>
      </c>
    </row>
    <row r="370" spans="1:4" x14ac:dyDescent="0.2">
      <c r="A370" s="44"/>
      <c r="B370" s="44"/>
      <c r="C370" s="44"/>
      <c r="D370" s="44" t="s">
        <v>496</v>
      </c>
    </row>
    <row r="371" spans="1:4" x14ac:dyDescent="0.2">
      <c r="A371" s="44" t="s">
        <v>1547</v>
      </c>
      <c r="B371" s="44" t="s">
        <v>1548</v>
      </c>
      <c r="C371" s="44" t="s">
        <v>1549</v>
      </c>
      <c r="D371" s="44" t="s">
        <v>1280</v>
      </c>
    </row>
    <row r="372" spans="1:4" x14ac:dyDescent="0.2">
      <c r="A372" s="44"/>
      <c r="B372" s="44"/>
      <c r="C372" s="44"/>
      <c r="D372" s="44" t="s">
        <v>1282</v>
      </c>
    </row>
    <row r="373" spans="1:4" x14ac:dyDescent="0.2">
      <c r="A373" s="44"/>
      <c r="B373" s="44"/>
      <c r="C373" s="44"/>
      <c r="D373" s="44" t="s">
        <v>502</v>
      </c>
    </row>
    <row r="374" spans="1:4" x14ac:dyDescent="0.2">
      <c r="A374" s="44"/>
      <c r="B374" s="44"/>
      <c r="C374" s="44"/>
      <c r="D374" s="44" t="s">
        <v>496</v>
      </c>
    </row>
    <row r="375" spans="1:4" x14ac:dyDescent="0.2">
      <c r="A375" s="44" t="s">
        <v>240</v>
      </c>
      <c r="B375" s="44" t="s">
        <v>32</v>
      </c>
      <c r="C375" s="44" t="s">
        <v>1549</v>
      </c>
      <c r="D375" s="44" t="s">
        <v>1279</v>
      </c>
    </row>
    <row r="376" spans="1:4" x14ac:dyDescent="0.2">
      <c r="A376" s="44"/>
      <c r="B376" s="44"/>
      <c r="C376" s="44"/>
      <c r="D376" s="44" t="s">
        <v>2041</v>
      </c>
    </row>
    <row r="377" spans="1:4" x14ac:dyDescent="0.2">
      <c r="A377" s="44"/>
      <c r="B377" s="44"/>
      <c r="C377" s="44"/>
      <c r="D377" s="44" t="s">
        <v>1281</v>
      </c>
    </row>
    <row r="378" spans="1:4" x14ac:dyDescent="0.2">
      <c r="A378" s="44"/>
      <c r="B378" s="44"/>
      <c r="C378" s="44"/>
      <c r="D378" s="44" t="s">
        <v>502</v>
      </c>
    </row>
    <row r="379" spans="1:4" x14ac:dyDescent="0.2">
      <c r="A379" s="44"/>
      <c r="B379" s="44"/>
      <c r="C379" s="44"/>
      <c r="D379" s="44" t="s">
        <v>496</v>
      </c>
    </row>
    <row r="380" spans="1:4" x14ac:dyDescent="0.2">
      <c r="A380" s="44" t="s">
        <v>241</v>
      </c>
      <c r="B380" s="44" t="s">
        <v>163</v>
      </c>
      <c r="C380" s="44" t="s">
        <v>1549</v>
      </c>
      <c r="D380" s="44" t="s">
        <v>1279</v>
      </c>
    </row>
    <row r="381" spans="1:4" x14ac:dyDescent="0.2">
      <c r="A381" s="44"/>
      <c r="B381" s="44"/>
      <c r="C381" s="44"/>
      <c r="D381" s="44" t="s">
        <v>498</v>
      </c>
    </row>
    <row r="382" spans="1:4" x14ac:dyDescent="0.2">
      <c r="A382" s="44"/>
      <c r="B382" s="44"/>
      <c r="C382" s="44"/>
      <c r="D382" s="44" t="s">
        <v>1280</v>
      </c>
    </row>
    <row r="383" spans="1:4" x14ac:dyDescent="0.2">
      <c r="A383" s="44"/>
      <c r="B383" s="44"/>
      <c r="C383" s="44"/>
      <c r="D383" s="44" t="s">
        <v>502</v>
      </c>
    </row>
    <row r="384" spans="1:4" x14ac:dyDescent="0.2">
      <c r="A384" s="44"/>
      <c r="B384" s="44"/>
      <c r="C384" s="44"/>
      <c r="D384" s="44" t="s">
        <v>496</v>
      </c>
    </row>
    <row r="385" spans="1:4" x14ac:dyDescent="0.2">
      <c r="A385" s="44" t="s">
        <v>329</v>
      </c>
      <c r="B385" s="44" t="s">
        <v>328</v>
      </c>
      <c r="C385" s="44" t="s">
        <v>1549</v>
      </c>
      <c r="D385" s="44" t="s">
        <v>1280</v>
      </c>
    </row>
    <row r="386" spans="1:4" x14ac:dyDescent="0.2">
      <c r="A386" s="44"/>
      <c r="B386" s="44"/>
      <c r="C386" s="44"/>
      <c r="D386" s="44" t="s">
        <v>502</v>
      </c>
    </row>
    <row r="387" spans="1:4" x14ac:dyDescent="0.2">
      <c r="A387" s="44"/>
      <c r="B387" s="44"/>
      <c r="C387" s="44"/>
      <c r="D387" s="44" t="s">
        <v>496</v>
      </c>
    </row>
    <row r="388" spans="1:4" x14ac:dyDescent="0.2">
      <c r="A388" s="44" t="s">
        <v>3212</v>
      </c>
      <c r="B388" s="44" t="s">
        <v>2439</v>
      </c>
      <c r="C388" s="44" t="s">
        <v>1173</v>
      </c>
      <c r="D388" s="44" t="s">
        <v>499</v>
      </c>
    </row>
    <row r="389" spans="1:4" x14ac:dyDescent="0.2">
      <c r="A389" s="44" t="s">
        <v>3159</v>
      </c>
      <c r="B389" s="44" t="s">
        <v>692</v>
      </c>
      <c r="C389" s="44" t="s">
        <v>1173</v>
      </c>
      <c r="D389" s="44" t="s">
        <v>1279</v>
      </c>
    </row>
    <row r="390" spans="1:4" x14ac:dyDescent="0.2">
      <c r="A390" s="44"/>
      <c r="B390" s="44"/>
      <c r="C390" s="44"/>
      <c r="D390" s="44" t="s">
        <v>499</v>
      </c>
    </row>
    <row r="391" spans="1:4" x14ac:dyDescent="0.2">
      <c r="A391" s="44"/>
      <c r="B391" s="44"/>
      <c r="C391" s="44"/>
      <c r="D391" s="44" t="s">
        <v>1282</v>
      </c>
    </row>
    <row r="392" spans="1:4" x14ac:dyDescent="0.2">
      <c r="A392" s="44" t="s">
        <v>3158</v>
      </c>
      <c r="B392" s="44" t="s">
        <v>694</v>
      </c>
      <c r="C392" s="44" t="s">
        <v>1173</v>
      </c>
      <c r="D392" s="44" t="s">
        <v>1279</v>
      </c>
    </row>
    <row r="393" spans="1:4" x14ac:dyDescent="0.2">
      <c r="A393" s="44"/>
      <c r="B393" s="44"/>
      <c r="C393" s="44"/>
      <c r="D393" s="44" t="s">
        <v>499</v>
      </c>
    </row>
    <row r="394" spans="1:4" x14ac:dyDescent="0.2">
      <c r="A394" s="44"/>
      <c r="B394" s="44"/>
      <c r="C394" s="44"/>
      <c r="D394" s="44" t="s">
        <v>1282</v>
      </c>
    </row>
    <row r="395" spans="1:4" x14ac:dyDescent="0.2">
      <c r="A395" s="44" t="s">
        <v>3292</v>
      </c>
      <c r="B395" s="44" t="s">
        <v>651</v>
      </c>
      <c r="C395" s="44" t="s">
        <v>1173</v>
      </c>
      <c r="D395" s="44" t="s">
        <v>1279</v>
      </c>
    </row>
    <row r="396" spans="1:4" x14ac:dyDescent="0.2">
      <c r="A396" s="44"/>
      <c r="B396" s="44"/>
      <c r="C396" s="44"/>
      <c r="D396" s="44" t="s">
        <v>499</v>
      </c>
    </row>
    <row r="397" spans="1:4" x14ac:dyDescent="0.2">
      <c r="A397" s="44"/>
      <c r="B397" s="44"/>
      <c r="C397" s="44"/>
      <c r="D397" s="44" t="s">
        <v>2041</v>
      </c>
    </row>
    <row r="398" spans="1:4" x14ac:dyDescent="0.2">
      <c r="A398" s="44"/>
      <c r="B398" s="44"/>
      <c r="C398" s="44"/>
      <c r="D398" s="44" t="s">
        <v>502</v>
      </c>
    </row>
    <row r="399" spans="1:4" x14ac:dyDescent="0.2">
      <c r="A399" s="44" t="s">
        <v>3048</v>
      </c>
      <c r="B399" s="44" t="s">
        <v>3049</v>
      </c>
      <c r="C399" s="44" t="s">
        <v>1173</v>
      </c>
      <c r="D399" s="44" t="s">
        <v>499</v>
      </c>
    </row>
    <row r="400" spans="1:4" x14ac:dyDescent="0.2">
      <c r="A400" s="44"/>
      <c r="B400" s="44"/>
      <c r="C400" s="44"/>
      <c r="D400" s="44" t="s">
        <v>502</v>
      </c>
    </row>
    <row r="401" spans="1:4" x14ac:dyDescent="0.2">
      <c r="A401" s="44" t="s">
        <v>3050</v>
      </c>
      <c r="B401" s="44" t="s">
        <v>3051</v>
      </c>
      <c r="C401" s="44" t="s">
        <v>1173</v>
      </c>
      <c r="D401" s="44" t="s">
        <v>499</v>
      </c>
    </row>
    <row r="402" spans="1:4" x14ac:dyDescent="0.2">
      <c r="A402" s="44"/>
      <c r="B402" s="44"/>
      <c r="C402" s="44"/>
      <c r="D402" s="44" t="s">
        <v>502</v>
      </c>
    </row>
    <row r="403" spans="1:4" x14ac:dyDescent="0.2">
      <c r="A403" s="44" t="s">
        <v>3052</v>
      </c>
      <c r="B403" s="44" t="s">
        <v>3053</v>
      </c>
      <c r="C403" s="44" t="s">
        <v>1173</v>
      </c>
      <c r="D403" s="44" t="s">
        <v>499</v>
      </c>
    </row>
    <row r="404" spans="1:4" x14ac:dyDescent="0.2">
      <c r="A404" s="44"/>
      <c r="B404" s="44"/>
      <c r="C404" s="44"/>
      <c r="D404" s="44" t="s">
        <v>502</v>
      </c>
    </row>
    <row r="405" spans="1:4" x14ac:dyDescent="0.2">
      <c r="A405" s="44" t="s">
        <v>3054</v>
      </c>
      <c r="B405" s="44" t="s">
        <v>3055</v>
      </c>
      <c r="C405" s="44" t="s">
        <v>1173</v>
      </c>
      <c r="D405" s="44" t="s">
        <v>499</v>
      </c>
    </row>
    <row r="406" spans="1:4" x14ac:dyDescent="0.2">
      <c r="A406" s="44"/>
      <c r="B406" s="44"/>
      <c r="C406" s="44"/>
      <c r="D406" s="44" t="s">
        <v>502</v>
      </c>
    </row>
    <row r="407" spans="1:4" x14ac:dyDescent="0.2">
      <c r="A407" s="44" t="s">
        <v>3056</v>
      </c>
      <c r="B407" s="44" t="s">
        <v>3057</v>
      </c>
      <c r="C407" s="44" t="s">
        <v>1173</v>
      </c>
      <c r="D407" s="44" t="s">
        <v>499</v>
      </c>
    </row>
    <row r="408" spans="1:4" x14ac:dyDescent="0.2">
      <c r="A408" s="44"/>
      <c r="B408" s="44"/>
      <c r="C408" s="44"/>
      <c r="D408" s="44" t="s">
        <v>502</v>
      </c>
    </row>
    <row r="409" spans="1:4" x14ac:dyDescent="0.2">
      <c r="A409" s="44" t="s">
        <v>3226</v>
      </c>
      <c r="B409" s="44" t="s">
        <v>2843</v>
      </c>
      <c r="C409" s="44" t="s">
        <v>1173</v>
      </c>
      <c r="D409" s="44" t="s">
        <v>1279</v>
      </c>
    </row>
    <row r="410" spans="1:4" x14ac:dyDescent="0.2">
      <c r="A410" s="44"/>
      <c r="B410" s="44"/>
      <c r="C410" s="44"/>
      <c r="D410" s="44" t="s">
        <v>499</v>
      </c>
    </row>
    <row r="411" spans="1:4" x14ac:dyDescent="0.2">
      <c r="A411" s="44"/>
      <c r="B411" s="44"/>
      <c r="C411" s="44"/>
      <c r="D411" s="44" t="s">
        <v>502</v>
      </c>
    </row>
    <row r="412" spans="1:4" x14ac:dyDescent="0.2">
      <c r="A412" s="44" t="s">
        <v>3165</v>
      </c>
      <c r="B412" s="44" t="s">
        <v>170</v>
      </c>
      <c r="C412" s="44" t="s">
        <v>1173</v>
      </c>
      <c r="D412" s="44" t="s">
        <v>499</v>
      </c>
    </row>
    <row r="413" spans="1:4" x14ac:dyDescent="0.2">
      <c r="A413" s="44" t="s">
        <v>3164</v>
      </c>
      <c r="B413" s="44" t="s">
        <v>171</v>
      </c>
      <c r="C413" s="44" t="s">
        <v>1173</v>
      </c>
      <c r="D413" s="44" t="s">
        <v>499</v>
      </c>
    </row>
    <row r="414" spans="1:4" x14ac:dyDescent="0.2">
      <c r="A414" s="44" t="s">
        <v>3166</v>
      </c>
      <c r="B414" s="44" t="s">
        <v>172</v>
      </c>
      <c r="C414" s="44" t="s">
        <v>1173</v>
      </c>
      <c r="D414" s="44" t="s">
        <v>499</v>
      </c>
    </row>
    <row r="415" spans="1:4" x14ac:dyDescent="0.2">
      <c r="A415" s="44" t="s">
        <v>3163</v>
      </c>
      <c r="B415" s="44" t="s">
        <v>173</v>
      </c>
      <c r="C415" s="44" t="s">
        <v>1173</v>
      </c>
      <c r="D415" s="44" t="s">
        <v>499</v>
      </c>
    </row>
    <row r="416" spans="1:4" x14ac:dyDescent="0.2">
      <c r="A416" s="44" t="s">
        <v>3114</v>
      </c>
      <c r="B416" s="44" t="s">
        <v>175</v>
      </c>
      <c r="C416" s="44" t="s">
        <v>1173</v>
      </c>
      <c r="D416" s="44" t="s">
        <v>1279</v>
      </c>
    </row>
    <row r="417" spans="1:4" x14ac:dyDescent="0.2">
      <c r="A417" s="44"/>
      <c r="B417" s="44"/>
      <c r="C417" s="44"/>
      <c r="D417" s="44" t="s">
        <v>499</v>
      </c>
    </row>
    <row r="418" spans="1:4" x14ac:dyDescent="0.2">
      <c r="A418" s="44"/>
      <c r="B418" s="44"/>
      <c r="C418" s="44"/>
      <c r="D418" s="44" t="s">
        <v>1280</v>
      </c>
    </row>
    <row r="419" spans="1:4" x14ac:dyDescent="0.2">
      <c r="A419" s="44"/>
      <c r="B419" s="44"/>
      <c r="C419" s="44"/>
      <c r="D419" s="44" t="s">
        <v>1282</v>
      </c>
    </row>
    <row r="420" spans="1:4" x14ac:dyDescent="0.2">
      <c r="A420" s="44" t="s">
        <v>3233</v>
      </c>
      <c r="B420" s="44" t="s">
        <v>2973</v>
      </c>
      <c r="C420" s="44" t="s">
        <v>1173</v>
      </c>
      <c r="D420" s="44" t="s">
        <v>499</v>
      </c>
    </row>
    <row r="421" spans="1:4" x14ac:dyDescent="0.2">
      <c r="A421" s="44"/>
      <c r="B421" s="44"/>
      <c r="C421" s="44"/>
      <c r="D421" s="44" t="s">
        <v>2873</v>
      </c>
    </row>
    <row r="422" spans="1:4" x14ac:dyDescent="0.2">
      <c r="A422" s="44" t="s">
        <v>3145</v>
      </c>
      <c r="B422" s="44" t="s">
        <v>423</v>
      </c>
      <c r="C422" s="44" t="s">
        <v>1173</v>
      </c>
      <c r="D422" s="44" t="s">
        <v>499</v>
      </c>
    </row>
    <row r="423" spans="1:4" x14ac:dyDescent="0.2">
      <c r="A423" s="44" t="s">
        <v>3150</v>
      </c>
      <c r="B423" s="44" t="s">
        <v>562</v>
      </c>
      <c r="C423" s="44" t="s">
        <v>1173</v>
      </c>
      <c r="D423" s="44" t="s">
        <v>499</v>
      </c>
    </row>
    <row r="424" spans="1:4" x14ac:dyDescent="0.2">
      <c r="A424" s="44" t="s">
        <v>3101</v>
      </c>
      <c r="B424" s="44" t="s">
        <v>1777</v>
      </c>
      <c r="C424" s="44" t="s">
        <v>1173</v>
      </c>
      <c r="D424" s="44" t="s">
        <v>499</v>
      </c>
    </row>
    <row r="425" spans="1:4" x14ac:dyDescent="0.2">
      <c r="A425" s="44" t="s">
        <v>3173</v>
      </c>
      <c r="B425" s="44" t="s">
        <v>76</v>
      </c>
      <c r="C425" s="44" t="s">
        <v>1173</v>
      </c>
      <c r="D425" s="44" t="s">
        <v>499</v>
      </c>
    </row>
    <row r="426" spans="1:4" x14ac:dyDescent="0.2">
      <c r="A426" s="44" t="s">
        <v>3196</v>
      </c>
      <c r="B426" s="44" t="s">
        <v>176</v>
      </c>
      <c r="C426" s="44" t="s">
        <v>1173</v>
      </c>
      <c r="D426" s="44" t="s">
        <v>499</v>
      </c>
    </row>
    <row r="427" spans="1:4" x14ac:dyDescent="0.2">
      <c r="A427" s="44" t="s">
        <v>3171</v>
      </c>
      <c r="B427" s="44" t="s">
        <v>453</v>
      </c>
      <c r="C427" s="44" t="s">
        <v>1173</v>
      </c>
      <c r="D427" s="44" t="s">
        <v>499</v>
      </c>
    </row>
    <row r="428" spans="1:4" x14ac:dyDescent="0.2">
      <c r="A428" s="44" t="s">
        <v>3090</v>
      </c>
      <c r="B428" s="44" t="s">
        <v>1721</v>
      </c>
      <c r="C428" s="44" t="s">
        <v>1173</v>
      </c>
      <c r="D428" s="44" t="s">
        <v>1279</v>
      </c>
    </row>
    <row r="429" spans="1:4" x14ac:dyDescent="0.2">
      <c r="A429" s="44"/>
      <c r="B429" s="44"/>
      <c r="C429" s="44"/>
      <c r="D429" s="44" t="s">
        <v>499</v>
      </c>
    </row>
    <row r="430" spans="1:4" x14ac:dyDescent="0.2">
      <c r="A430" s="44" t="s">
        <v>3232</v>
      </c>
      <c r="B430" s="44" t="s">
        <v>2975</v>
      </c>
      <c r="C430" s="44" t="s">
        <v>1173</v>
      </c>
      <c r="D430" s="44" t="s">
        <v>499</v>
      </c>
    </row>
    <row r="431" spans="1:4" x14ac:dyDescent="0.2">
      <c r="A431" s="44"/>
      <c r="B431" s="44"/>
      <c r="C431" s="44"/>
      <c r="D431" s="44" t="s">
        <v>2873</v>
      </c>
    </row>
    <row r="432" spans="1:4" x14ac:dyDescent="0.2">
      <c r="A432" s="44" t="s">
        <v>3086</v>
      </c>
      <c r="B432" s="44" t="s">
        <v>1722</v>
      </c>
      <c r="C432" s="44" t="s">
        <v>1173</v>
      </c>
      <c r="D432" s="44" t="s">
        <v>1279</v>
      </c>
    </row>
    <row r="433" spans="1:4" x14ac:dyDescent="0.2">
      <c r="A433" s="44"/>
      <c r="B433" s="44"/>
      <c r="C433" s="44"/>
      <c r="D433" s="44" t="s">
        <v>499</v>
      </c>
    </row>
    <row r="434" spans="1:4" x14ac:dyDescent="0.2">
      <c r="A434" s="44" t="s">
        <v>3198</v>
      </c>
      <c r="B434" s="44" t="s">
        <v>178</v>
      </c>
      <c r="C434" s="44" t="s">
        <v>1173</v>
      </c>
      <c r="D434" s="44" t="s">
        <v>1279</v>
      </c>
    </row>
    <row r="435" spans="1:4" x14ac:dyDescent="0.2">
      <c r="A435" s="44"/>
      <c r="B435" s="44"/>
      <c r="C435" s="44"/>
      <c r="D435" s="44" t="s">
        <v>499</v>
      </c>
    </row>
    <row r="436" spans="1:4" x14ac:dyDescent="0.2">
      <c r="A436" s="44"/>
      <c r="B436" s="44"/>
      <c r="C436" s="44"/>
      <c r="D436" s="44" t="s">
        <v>1281</v>
      </c>
    </row>
    <row r="437" spans="1:4" x14ac:dyDescent="0.2">
      <c r="A437" s="44"/>
      <c r="B437" s="44"/>
      <c r="C437" s="44"/>
      <c r="D437" s="44" t="s">
        <v>1280</v>
      </c>
    </row>
    <row r="438" spans="1:4" x14ac:dyDescent="0.2">
      <c r="A438" s="44"/>
      <c r="B438" s="44"/>
      <c r="C438" s="44"/>
      <c r="D438" s="44" t="s">
        <v>1282</v>
      </c>
    </row>
    <row r="439" spans="1:4" x14ac:dyDescent="0.2">
      <c r="A439" s="44" t="s">
        <v>3115</v>
      </c>
      <c r="B439" s="44" t="s">
        <v>177</v>
      </c>
      <c r="C439" s="44" t="s">
        <v>1173</v>
      </c>
      <c r="D439" s="44" t="s">
        <v>1279</v>
      </c>
    </row>
    <row r="440" spans="1:4" x14ac:dyDescent="0.2">
      <c r="A440" s="44"/>
      <c r="B440" s="44"/>
      <c r="C440" s="44"/>
      <c r="D440" s="44" t="s">
        <v>499</v>
      </c>
    </row>
    <row r="441" spans="1:4" x14ac:dyDescent="0.2">
      <c r="A441" s="44"/>
      <c r="B441" s="44"/>
      <c r="C441" s="44"/>
      <c r="D441" s="44" t="s">
        <v>1281</v>
      </c>
    </row>
    <row r="442" spans="1:4" x14ac:dyDescent="0.2">
      <c r="A442" s="44"/>
      <c r="B442" s="44"/>
      <c r="C442" s="44"/>
      <c r="D442" s="44" t="s">
        <v>1282</v>
      </c>
    </row>
    <row r="443" spans="1:4" x14ac:dyDescent="0.2">
      <c r="A443" s="44" t="s">
        <v>3115</v>
      </c>
      <c r="B443" s="44" t="s">
        <v>772</v>
      </c>
      <c r="C443" s="44" t="s">
        <v>1173</v>
      </c>
      <c r="D443" s="44" t="s">
        <v>1279</v>
      </c>
    </row>
    <row r="444" spans="1:4" x14ac:dyDescent="0.2">
      <c r="A444" s="44"/>
      <c r="B444" s="44"/>
      <c r="C444" s="44"/>
      <c r="D444" s="44" t="s">
        <v>499</v>
      </c>
    </row>
    <row r="445" spans="1:4" x14ac:dyDescent="0.2">
      <c r="A445" s="44"/>
      <c r="B445" s="44"/>
      <c r="C445" s="44"/>
      <c r="D445" s="44" t="s">
        <v>1281</v>
      </c>
    </row>
    <row r="446" spans="1:4" x14ac:dyDescent="0.2">
      <c r="A446" s="44" t="s">
        <v>3231</v>
      </c>
      <c r="B446" s="44" t="s">
        <v>2977</v>
      </c>
      <c r="C446" s="44" t="s">
        <v>1173</v>
      </c>
      <c r="D446" s="44" t="s">
        <v>499</v>
      </c>
    </row>
    <row r="447" spans="1:4" x14ac:dyDescent="0.2">
      <c r="A447" s="44"/>
      <c r="B447" s="44"/>
      <c r="C447" s="44"/>
      <c r="D447" s="44" t="s">
        <v>2873</v>
      </c>
    </row>
    <row r="448" spans="1:4" x14ac:dyDescent="0.2">
      <c r="A448" s="44" t="s">
        <v>3184</v>
      </c>
      <c r="B448" s="44" t="s">
        <v>179</v>
      </c>
      <c r="C448" s="44" t="s">
        <v>1173</v>
      </c>
      <c r="D448" s="44" t="s">
        <v>1279</v>
      </c>
    </row>
    <row r="449" spans="1:4" x14ac:dyDescent="0.2">
      <c r="A449" s="44"/>
      <c r="B449" s="44"/>
      <c r="C449" s="44"/>
      <c r="D449" s="44" t="s">
        <v>499</v>
      </c>
    </row>
    <row r="450" spans="1:4" x14ac:dyDescent="0.2">
      <c r="A450" s="44"/>
      <c r="B450" s="44"/>
      <c r="C450" s="44"/>
      <c r="D450" s="44" t="s">
        <v>502</v>
      </c>
    </row>
    <row r="451" spans="1:4" x14ac:dyDescent="0.2">
      <c r="A451" s="44" t="s">
        <v>3088</v>
      </c>
      <c r="B451" s="44" t="s">
        <v>1730</v>
      </c>
      <c r="C451" s="44" t="s">
        <v>1173</v>
      </c>
      <c r="D451" s="44" t="s">
        <v>499</v>
      </c>
    </row>
    <row r="452" spans="1:4" x14ac:dyDescent="0.2">
      <c r="A452" s="44" t="s">
        <v>3162</v>
      </c>
      <c r="B452" s="44" t="s">
        <v>708</v>
      </c>
      <c r="C452" s="44" t="s">
        <v>1173</v>
      </c>
      <c r="D452" s="44" t="s">
        <v>1279</v>
      </c>
    </row>
    <row r="453" spans="1:4" x14ac:dyDescent="0.2">
      <c r="A453" s="44"/>
      <c r="B453" s="44"/>
      <c r="C453" s="44"/>
      <c r="D453" s="44" t="s">
        <v>499</v>
      </c>
    </row>
    <row r="454" spans="1:4" x14ac:dyDescent="0.2">
      <c r="A454" s="44"/>
      <c r="B454" s="44"/>
      <c r="C454" s="44"/>
      <c r="D454" s="44" t="s">
        <v>1282</v>
      </c>
    </row>
    <row r="455" spans="1:4" x14ac:dyDescent="0.2">
      <c r="A455" s="44" t="s">
        <v>3133</v>
      </c>
      <c r="B455" s="44" t="s">
        <v>198</v>
      </c>
      <c r="C455" s="44" t="s">
        <v>1173</v>
      </c>
      <c r="D455" s="44" t="s">
        <v>1279</v>
      </c>
    </row>
    <row r="456" spans="1:4" x14ac:dyDescent="0.2">
      <c r="A456" s="44"/>
      <c r="B456" s="44"/>
      <c r="C456" s="44"/>
      <c r="D456" s="44" t="s">
        <v>499</v>
      </c>
    </row>
    <row r="457" spans="1:4" x14ac:dyDescent="0.2">
      <c r="A457" s="44"/>
      <c r="B457" s="44"/>
      <c r="C457" s="44"/>
      <c r="D457" s="44" t="s">
        <v>1282</v>
      </c>
    </row>
    <row r="458" spans="1:4" x14ac:dyDescent="0.2">
      <c r="A458" s="44" t="s">
        <v>2978</v>
      </c>
      <c r="B458" s="44" t="s">
        <v>2979</v>
      </c>
      <c r="C458" s="44" t="s">
        <v>1173</v>
      </c>
      <c r="D458" s="44" t="s">
        <v>499</v>
      </c>
    </row>
    <row r="459" spans="1:4" x14ac:dyDescent="0.2">
      <c r="A459" s="44"/>
      <c r="B459" s="44"/>
      <c r="C459" s="44"/>
      <c r="D459" s="44" t="s">
        <v>2873</v>
      </c>
    </row>
    <row r="460" spans="1:4" x14ac:dyDescent="0.2">
      <c r="A460" s="44" t="s">
        <v>3134</v>
      </c>
      <c r="B460" s="44" t="s">
        <v>200</v>
      </c>
      <c r="C460" s="44" t="s">
        <v>1173</v>
      </c>
      <c r="D460" s="44" t="s">
        <v>1279</v>
      </c>
    </row>
    <row r="461" spans="1:4" x14ac:dyDescent="0.2">
      <c r="A461" s="44"/>
      <c r="B461" s="44"/>
      <c r="C461" s="44"/>
      <c r="D461" s="44" t="s">
        <v>499</v>
      </c>
    </row>
    <row r="462" spans="1:4" x14ac:dyDescent="0.2">
      <c r="A462" s="44"/>
      <c r="B462" s="44"/>
      <c r="C462" s="44"/>
      <c r="D462" s="44" t="s">
        <v>502</v>
      </c>
    </row>
    <row r="463" spans="1:4" x14ac:dyDescent="0.2">
      <c r="A463" s="44" t="s">
        <v>3135</v>
      </c>
      <c r="B463" s="44" t="s">
        <v>202</v>
      </c>
      <c r="C463" s="44" t="s">
        <v>1173</v>
      </c>
      <c r="D463" s="44" t="s">
        <v>1279</v>
      </c>
    </row>
    <row r="464" spans="1:4" x14ac:dyDescent="0.2">
      <c r="A464" s="44"/>
      <c r="B464" s="44"/>
      <c r="C464" s="44"/>
      <c r="D464" s="44" t="s">
        <v>499</v>
      </c>
    </row>
    <row r="465" spans="1:4" x14ac:dyDescent="0.2">
      <c r="A465" s="44"/>
      <c r="B465" s="44"/>
      <c r="C465" s="44"/>
      <c r="D465" s="44" t="s">
        <v>502</v>
      </c>
    </row>
    <row r="466" spans="1:4" x14ac:dyDescent="0.2">
      <c r="A466" s="44" t="s">
        <v>3110</v>
      </c>
      <c r="B466" s="44" t="s">
        <v>205</v>
      </c>
      <c r="C466" s="44" t="s">
        <v>1173</v>
      </c>
      <c r="D466" s="44" t="s">
        <v>1279</v>
      </c>
    </row>
    <row r="467" spans="1:4" x14ac:dyDescent="0.2">
      <c r="A467" s="44"/>
      <c r="B467" s="44"/>
      <c r="C467" s="44"/>
      <c r="D467" s="44" t="s">
        <v>499</v>
      </c>
    </row>
    <row r="468" spans="1:4" x14ac:dyDescent="0.2">
      <c r="A468" s="44"/>
      <c r="B468" s="44"/>
      <c r="C468" s="44"/>
      <c r="D468" s="44" t="s">
        <v>2041</v>
      </c>
    </row>
    <row r="469" spans="1:4" x14ac:dyDescent="0.2">
      <c r="A469" s="44"/>
      <c r="B469" s="44"/>
      <c r="C469" s="44"/>
      <c r="D469" s="44" t="s">
        <v>502</v>
      </c>
    </row>
    <row r="470" spans="1:4" x14ac:dyDescent="0.2">
      <c r="A470" s="44" t="s">
        <v>3081</v>
      </c>
      <c r="B470" s="44" t="s">
        <v>1551</v>
      </c>
      <c r="C470" s="44" t="s">
        <v>1173</v>
      </c>
      <c r="D470" s="44" t="s">
        <v>1279</v>
      </c>
    </row>
    <row r="471" spans="1:4" x14ac:dyDescent="0.2">
      <c r="A471" s="44"/>
      <c r="B471" s="44"/>
      <c r="C471" s="44"/>
      <c r="D471" s="44" t="s">
        <v>499</v>
      </c>
    </row>
    <row r="472" spans="1:4" x14ac:dyDescent="0.2">
      <c r="A472" s="44"/>
      <c r="B472" s="44"/>
      <c r="C472" s="44"/>
      <c r="D472" s="44" t="s">
        <v>502</v>
      </c>
    </row>
    <row r="473" spans="1:4" x14ac:dyDescent="0.2">
      <c r="A473" s="44" t="s">
        <v>3080</v>
      </c>
      <c r="B473" s="44" t="s">
        <v>1553</v>
      </c>
      <c r="C473" s="44" t="s">
        <v>1173</v>
      </c>
      <c r="D473" s="44" t="s">
        <v>1279</v>
      </c>
    </row>
    <row r="474" spans="1:4" x14ac:dyDescent="0.2">
      <c r="A474" s="44"/>
      <c r="B474" s="44"/>
      <c r="C474" s="44"/>
      <c r="D474" s="44" t="s">
        <v>499</v>
      </c>
    </row>
    <row r="475" spans="1:4" x14ac:dyDescent="0.2">
      <c r="A475" s="44" t="s">
        <v>3119</v>
      </c>
      <c r="B475" s="44" t="s">
        <v>657</v>
      </c>
      <c r="C475" s="44" t="s">
        <v>1173</v>
      </c>
      <c r="D475" s="44" t="s">
        <v>1279</v>
      </c>
    </row>
    <row r="476" spans="1:4" x14ac:dyDescent="0.2">
      <c r="A476" s="44"/>
      <c r="B476" s="44"/>
      <c r="C476" s="44"/>
      <c r="D476" s="44" t="s">
        <v>499</v>
      </c>
    </row>
    <row r="477" spans="1:4" x14ac:dyDescent="0.2">
      <c r="A477" s="44"/>
      <c r="B477" s="44"/>
      <c r="C477" s="44"/>
      <c r="D477" s="44" t="s">
        <v>1282</v>
      </c>
    </row>
    <row r="478" spans="1:4" x14ac:dyDescent="0.2">
      <c r="A478" s="44" t="s">
        <v>3181</v>
      </c>
      <c r="B478" s="44" t="s">
        <v>204</v>
      </c>
      <c r="C478" s="44" t="s">
        <v>1173</v>
      </c>
      <c r="D478" s="44" t="s">
        <v>1279</v>
      </c>
    </row>
    <row r="479" spans="1:4" x14ac:dyDescent="0.2">
      <c r="A479" s="44"/>
      <c r="B479" s="44"/>
      <c r="C479" s="44"/>
      <c r="D479" s="44" t="s">
        <v>499</v>
      </c>
    </row>
    <row r="480" spans="1:4" x14ac:dyDescent="0.2">
      <c r="A480" s="44"/>
      <c r="B480" s="44"/>
      <c r="C480" s="44"/>
      <c r="D480" s="44" t="s">
        <v>502</v>
      </c>
    </row>
    <row r="481" spans="1:4" x14ac:dyDescent="0.2">
      <c r="A481" s="44" t="s">
        <v>3258</v>
      </c>
      <c r="B481" s="44" t="s">
        <v>270</v>
      </c>
      <c r="C481" s="44" t="s">
        <v>1173</v>
      </c>
      <c r="D481" s="44" t="s">
        <v>499</v>
      </c>
    </row>
    <row r="482" spans="1:4" x14ac:dyDescent="0.2">
      <c r="A482" s="44" t="s">
        <v>3146</v>
      </c>
      <c r="B482" s="44" t="s">
        <v>1078</v>
      </c>
      <c r="C482" s="44" t="s">
        <v>1173</v>
      </c>
      <c r="D482" s="44" t="s">
        <v>1279</v>
      </c>
    </row>
    <row r="483" spans="1:4" x14ac:dyDescent="0.2">
      <c r="A483" s="44"/>
      <c r="B483" s="44"/>
      <c r="C483" s="44"/>
      <c r="D483" s="44" t="s">
        <v>499</v>
      </c>
    </row>
    <row r="484" spans="1:4" x14ac:dyDescent="0.2">
      <c r="A484" s="44"/>
      <c r="B484" s="44"/>
      <c r="C484" s="44"/>
      <c r="D484" s="44" t="s">
        <v>502</v>
      </c>
    </row>
    <row r="485" spans="1:4" x14ac:dyDescent="0.2">
      <c r="A485" s="44" t="s">
        <v>3202</v>
      </c>
      <c r="B485" s="44" t="s">
        <v>684</v>
      </c>
      <c r="C485" s="44" t="s">
        <v>1173</v>
      </c>
      <c r="D485" s="44" t="s">
        <v>499</v>
      </c>
    </row>
    <row r="486" spans="1:4" x14ac:dyDescent="0.2">
      <c r="A486" s="44" t="s">
        <v>3129</v>
      </c>
      <c r="B486" s="44" t="s">
        <v>206</v>
      </c>
      <c r="C486" s="44" t="s">
        <v>1173</v>
      </c>
      <c r="D486" s="44" t="s">
        <v>499</v>
      </c>
    </row>
    <row r="487" spans="1:4" x14ac:dyDescent="0.2">
      <c r="A487" s="44"/>
      <c r="B487" s="44"/>
      <c r="C487" s="44"/>
      <c r="D487" s="44" t="s">
        <v>1280</v>
      </c>
    </row>
    <row r="488" spans="1:4" x14ac:dyDescent="0.2">
      <c r="A488" s="44" t="s">
        <v>3129</v>
      </c>
      <c r="B488" s="44" t="s">
        <v>1163</v>
      </c>
      <c r="C488" s="44" t="s">
        <v>1173</v>
      </c>
      <c r="D488" s="44" t="s">
        <v>499</v>
      </c>
    </row>
    <row r="489" spans="1:4" x14ac:dyDescent="0.2">
      <c r="A489" s="44" t="s">
        <v>3147</v>
      </c>
      <c r="B489" s="44" t="s">
        <v>421</v>
      </c>
      <c r="C489" s="44" t="s">
        <v>1173</v>
      </c>
      <c r="D489" s="44" t="s">
        <v>499</v>
      </c>
    </row>
    <row r="490" spans="1:4" x14ac:dyDescent="0.2">
      <c r="A490" s="44" t="s">
        <v>3149</v>
      </c>
      <c r="B490" s="44" t="s">
        <v>542</v>
      </c>
      <c r="C490" s="44" t="s">
        <v>1173</v>
      </c>
      <c r="D490" s="44" t="s">
        <v>499</v>
      </c>
    </row>
    <row r="491" spans="1:4" x14ac:dyDescent="0.2">
      <c r="A491" s="44" t="s">
        <v>3148</v>
      </c>
      <c r="B491" s="44" t="s">
        <v>312</v>
      </c>
      <c r="C491" s="44" t="s">
        <v>1173</v>
      </c>
      <c r="D491" s="44" t="s">
        <v>499</v>
      </c>
    </row>
    <row r="492" spans="1:4" x14ac:dyDescent="0.2">
      <c r="A492" s="44" t="s">
        <v>3234</v>
      </c>
      <c r="B492" s="44" t="s">
        <v>2719</v>
      </c>
      <c r="C492" s="44" t="s">
        <v>1173</v>
      </c>
      <c r="D492" s="44" t="s">
        <v>499</v>
      </c>
    </row>
    <row r="493" spans="1:4" x14ac:dyDescent="0.2">
      <c r="A493" s="44" t="s">
        <v>3235</v>
      </c>
      <c r="B493" s="44" t="s">
        <v>2721</v>
      </c>
      <c r="C493" s="44" t="s">
        <v>1173</v>
      </c>
      <c r="D493" s="44" t="s">
        <v>499</v>
      </c>
    </row>
    <row r="494" spans="1:4" x14ac:dyDescent="0.2">
      <c r="A494" s="44" t="s">
        <v>3205</v>
      </c>
      <c r="B494" s="44" t="s">
        <v>242</v>
      </c>
      <c r="C494" s="44" t="s">
        <v>1173</v>
      </c>
      <c r="D494" s="44" t="s">
        <v>499</v>
      </c>
    </row>
    <row r="495" spans="1:4" x14ac:dyDescent="0.2">
      <c r="A495" s="44" t="s">
        <v>3136</v>
      </c>
      <c r="B495" s="44" t="s">
        <v>1156</v>
      </c>
      <c r="C495" s="44" t="s">
        <v>1173</v>
      </c>
      <c r="D495" s="44" t="s">
        <v>499</v>
      </c>
    </row>
    <row r="496" spans="1:4" x14ac:dyDescent="0.2">
      <c r="A496" s="44" t="s">
        <v>3136</v>
      </c>
      <c r="B496" s="44" t="s">
        <v>2415</v>
      </c>
      <c r="C496" s="44" t="s">
        <v>1173</v>
      </c>
      <c r="D496" s="44" t="s">
        <v>499</v>
      </c>
    </row>
    <row r="497" spans="1:4" x14ac:dyDescent="0.2">
      <c r="A497" s="44" t="s">
        <v>3213</v>
      </c>
      <c r="B497" s="44" t="s">
        <v>531</v>
      </c>
      <c r="C497" s="44" t="s">
        <v>1173</v>
      </c>
      <c r="D497" s="44" t="s">
        <v>499</v>
      </c>
    </row>
    <row r="498" spans="1:4" x14ac:dyDescent="0.2">
      <c r="A498" s="44" t="s">
        <v>3214</v>
      </c>
      <c r="B498" s="44" t="s">
        <v>530</v>
      </c>
      <c r="C498" s="44" t="s">
        <v>1173</v>
      </c>
      <c r="D498" s="44" t="s">
        <v>499</v>
      </c>
    </row>
    <row r="499" spans="1:4" x14ac:dyDescent="0.2">
      <c r="A499" s="44" t="s">
        <v>3077</v>
      </c>
      <c r="B499" s="44" t="s">
        <v>346</v>
      </c>
      <c r="C499" s="44" t="s">
        <v>1173</v>
      </c>
      <c r="D499" s="44" t="s">
        <v>499</v>
      </c>
    </row>
    <row r="500" spans="1:4" x14ac:dyDescent="0.2">
      <c r="A500" s="44" t="s">
        <v>3241</v>
      </c>
      <c r="B500" s="44" t="s">
        <v>2981</v>
      </c>
      <c r="C500" s="44" t="s">
        <v>1173</v>
      </c>
      <c r="D500" s="44" t="s">
        <v>499</v>
      </c>
    </row>
    <row r="501" spans="1:4" x14ac:dyDescent="0.2">
      <c r="A501" s="44" t="s">
        <v>3121</v>
      </c>
      <c r="B501" s="44" t="s">
        <v>244</v>
      </c>
      <c r="C501" s="44" t="s">
        <v>1173</v>
      </c>
      <c r="D501" s="44" t="s">
        <v>499</v>
      </c>
    </row>
    <row r="502" spans="1:4" x14ac:dyDescent="0.2">
      <c r="A502" s="44" t="s">
        <v>3076</v>
      </c>
      <c r="B502" s="44" t="s">
        <v>344</v>
      </c>
      <c r="C502" s="44" t="s">
        <v>1173</v>
      </c>
      <c r="D502" s="44" t="s">
        <v>499</v>
      </c>
    </row>
    <row r="503" spans="1:4" x14ac:dyDescent="0.2">
      <c r="A503" s="44" t="s">
        <v>3239</v>
      </c>
      <c r="B503" s="44" t="s">
        <v>2584</v>
      </c>
      <c r="C503" s="44" t="s">
        <v>1173</v>
      </c>
      <c r="D503" s="44" t="s">
        <v>499</v>
      </c>
    </row>
    <row r="504" spans="1:4" x14ac:dyDescent="0.2">
      <c r="A504" s="44" t="s">
        <v>3238</v>
      </c>
      <c r="B504" s="44" t="s">
        <v>2723</v>
      </c>
      <c r="C504" s="44" t="s">
        <v>1173</v>
      </c>
      <c r="D504" s="44" t="s">
        <v>499</v>
      </c>
    </row>
    <row r="505" spans="1:4" x14ac:dyDescent="0.2">
      <c r="A505" s="44" t="s">
        <v>3206</v>
      </c>
      <c r="B505" s="44" t="s">
        <v>2276</v>
      </c>
      <c r="C505" s="44" t="s">
        <v>1173</v>
      </c>
      <c r="D505" s="44" t="s">
        <v>499</v>
      </c>
    </row>
    <row r="506" spans="1:4" x14ac:dyDescent="0.2">
      <c r="A506" s="44" t="s">
        <v>3204</v>
      </c>
      <c r="B506" s="44" t="s">
        <v>243</v>
      </c>
      <c r="C506" s="44" t="s">
        <v>1173</v>
      </c>
      <c r="D506" s="44" t="s">
        <v>499</v>
      </c>
    </row>
    <row r="507" spans="1:4" x14ac:dyDescent="0.2">
      <c r="A507" s="44" t="s">
        <v>3075</v>
      </c>
      <c r="B507" s="44" t="s">
        <v>343</v>
      </c>
      <c r="C507" s="44" t="s">
        <v>1173</v>
      </c>
      <c r="D507" s="44" t="s">
        <v>499</v>
      </c>
    </row>
    <row r="508" spans="1:4" x14ac:dyDescent="0.2">
      <c r="A508" s="44" t="s">
        <v>3075</v>
      </c>
      <c r="B508" s="44" t="s">
        <v>2279</v>
      </c>
      <c r="C508" s="44" t="s">
        <v>1173</v>
      </c>
      <c r="D508" s="44" t="s">
        <v>499</v>
      </c>
    </row>
    <row r="509" spans="1:4" x14ac:dyDescent="0.2">
      <c r="A509" s="44" t="s">
        <v>3118</v>
      </c>
      <c r="B509" s="44" t="s">
        <v>253</v>
      </c>
      <c r="C509" s="44" t="s">
        <v>1173</v>
      </c>
      <c r="D509" s="44" t="s">
        <v>499</v>
      </c>
    </row>
    <row r="510" spans="1:4" x14ac:dyDescent="0.2">
      <c r="A510" s="44" t="s">
        <v>3113</v>
      </c>
      <c r="B510" s="44" t="s">
        <v>245</v>
      </c>
      <c r="C510" s="44" t="s">
        <v>1173</v>
      </c>
      <c r="D510" s="44" t="s">
        <v>499</v>
      </c>
    </row>
    <row r="511" spans="1:4" x14ac:dyDescent="0.2">
      <c r="A511" s="44" t="s">
        <v>3125</v>
      </c>
      <c r="B511" s="44" t="s">
        <v>246</v>
      </c>
      <c r="C511" s="44" t="s">
        <v>1173</v>
      </c>
      <c r="D511" s="44" t="s">
        <v>499</v>
      </c>
    </row>
    <row r="512" spans="1:4" x14ac:dyDescent="0.2">
      <c r="A512" s="44" t="s">
        <v>3125</v>
      </c>
      <c r="B512" s="44" t="s">
        <v>2411</v>
      </c>
      <c r="C512" s="44" t="s">
        <v>1173</v>
      </c>
      <c r="D512" s="44" t="s">
        <v>499</v>
      </c>
    </row>
    <row r="513" spans="1:4" x14ac:dyDescent="0.2">
      <c r="A513" s="44" t="s">
        <v>3116</v>
      </c>
      <c r="B513" s="44" t="s">
        <v>247</v>
      </c>
      <c r="C513" s="44" t="s">
        <v>1173</v>
      </c>
      <c r="D513" s="44" t="s">
        <v>499</v>
      </c>
    </row>
    <row r="514" spans="1:4" x14ac:dyDescent="0.2">
      <c r="A514" s="44" t="s">
        <v>3117</v>
      </c>
      <c r="B514" s="44" t="s">
        <v>248</v>
      </c>
      <c r="C514" s="44" t="s">
        <v>1173</v>
      </c>
      <c r="D514" s="44" t="s">
        <v>499</v>
      </c>
    </row>
    <row r="515" spans="1:4" x14ac:dyDescent="0.2">
      <c r="A515" s="44" t="s">
        <v>3126</v>
      </c>
      <c r="B515" s="44" t="s">
        <v>249</v>
      </c>
      <c r="C515" s="44" t="s">
        <v>1173</v>
      </c>
      <c r="D515" s="44" t="s">
        <v>499</v>
      </c>
    </row>
    <row r="516" spans="1:4" x14ac:dyDescent="0.2">
      <c r="A516" s="44" t="s">
        <v>3126</v>
      </c>
      <c r="B516" s="44" t="s">
        <v>2413</v>
      </c>
      <c r="C516" s="44" t="s">
        <v>1173</v>
      </c>
      <c r="D516" s="44" t="s">
        <v>499</v>
      </c>
    </row>
    <row r="517" spans="1:4" x14ac:dyDescent="0.2">
      <c r="A517" s="44" t="s">
        <v>3127</v>
      </c>
      <c r="B517" s="44" t="s">
        <v>250</v>
      </c>
      <c r="C517" s="44" t="s">
        <v>1173</v>
      </c>
      <c r="D517" s="44" t="s">
        <v>499</v>
      </c>
    </row>
    <row r="518" spans="1:4" x14ac:dyDescent="0.2">
      <c r="A518" s="44" t="s">
        <v>3112</v>
      </c>
      <c r="B518" s="44" t="s">
        <v>251</v>
      </c>
      <c r="C518" s="44" t="s">
        <v>1173</v>
      </c>
      <c r="D518" s="44" t="s">
        <v>499</v>
      </c>
    </row>
    <row r="519" spans="1:4" x14ac:dyDescent="0.2">
      <c r="A519" s="44" t="s">
        <v>3211</v>
      </c>
      <c r="B519" s="44" t="s">
        <v>2586</v>
      </c>
      <c r="C519" s="44" t="s">
        <v>1173</v>
      </c>
      <c r="D519" s="44" t="s">
        <v>499</v>
      </c>
    </row>
    <row r="520" spans="1:4" x14ac:dyDescent="0.2">
      <c r="A520" s="44" t="s">
        <v>3220</v>
      </c>
      <c r="B520" s="44" t="s">
        <v>523</v>
      </c>
      <c r="C520" s="44" t="s">
        <v>1173</v>
      </c>
      <c r="D520" s="44" t="s">
        <v>499</v>
      </c>
    </row>
    <row r="521" spans="1:4" x14ac:dyDescent="0.2">
      <c r="A521" s="44" t="s">
        <v>3124</v>
      </c>
      <c r="B521" s="44" t="s">
        <v>252</v>
      </c>
      <c r="C521" s="44" t="s">
        <v>1173</v>
      </c>
      <c r="D521" s="44" t="s">
        <v>499</v>
      </c>
    </row>
    <row r="522" spans="1:4" x14ac:dyDescent="0.2">
      <c r="A522" s="44" t="s">
        <v>3207</v>
      </c>
      <c r="B522" s="44" t="s">
        <v>2278</v>
      </c>
      <c r="C522" s="44" t="s">
        <v>1173</v>
      </c>
      <c r="D522" s="44" t="s">
        <v>499</v>
      </c>
    </row>
    <row r="523" spans="1:4" x14ac:dyDescent="0.2">
      <c r="A523" s="44" t="s">
        <v>3263</v>
      </c>
      <c r="B523" s="44" t="s">
        <v>462</v>
      </c>
      <c r="C523" s="44" t="s">
        <v>1173</v>
      </c>
      <c r="D523" s="44" t="s">
        <v>499</v>
      </c>
    </row>
    <row r="524" spans="1:4" x14ac:dyDescent="0.2">
      <c r="A524" s="44" t="s">
        <v>3224</v>
      </c>
      <c r="B524" s="44" t="s">
        <v>2445</v>
      </c>
      <c r="C524" s="44" t="s">
        <v>1173</v>
      </c>
      <c r="D524" s="44" t="s">
        <v>499</v>
      </c>
    </row>
    <row r="525" spans="1:4" x14ac:dyDescent="0.2">
      <c r="A525" s="44" t="s">
        <v>3225</v>
      </c>
      <c r="B525" s="44" t="s">
        <v>2409</v>
      </c>
      <c r="C525" s="44" t="s">
        <v>1173</v>
      </c>
      <c r="D525" s="44" t="s">
        <v>499</v>
      </c>
    </row>
    <row r="526" spans="1:4" x14ac:dyDescent="0.2">
      <c r="A526" s="44" t="s">
        <v>3201</v>
      </c>
      <c r="B526" s="44" t="s">
        <v>254</v>
      </c>
      <c r="C526" s="44" t="s">
        <v>1173</v>
      </c>
      <c r="D526" s="44" t="s">
        <v>499</v>
      </c>
    </row>
    <row r="527" spans="1:4" x14ac:dyDescent="0.2">
      <c r="A527" s="44" t="s">
        <v>3123</v>
      </c>
      <c r="B527" s="44" t="s">
        <v>255</v>
      </c>
      <c r="C527" s="44" t="s">
        <v>1173</v>
      </c>
      <c r="D527" s="44" t="s">
        <v>499</v>
      </c>
    </row>
    <row r="528" spans="1:4" x14ac:dyDescent="0.2">
      <c r="A528" s="44" t="s">
        <v>3236</v>
      </c>
      <c r="B528" s="44" t="s">
        <v>2444</v>
      </c>
      <c r="C528" s="44" t="s">
        <v>1173</v>
      </c>
      <c r="D528" s="44" t="s">
        <v>499</v>
      </c>
    </row>
    <row r="529" spans="1:4" x14ac:dyDescent="0.2">
      <c r="A529" s="44" t="s">
        <v>3237</v>
      </c>
      <c r="B529" s="44" t="s">
        <v>2406</v>
      </c>
      <c r="C529" s="44" t="s">
        <v>1173</v>
      </c>
      <c r="D529" s="44" t="s">
        <v>499</v>
      </c>
    </row>
    <row r="530" spans="1:4" x14ac:dyDescent="0.2">
      <c r="A530" s="44" t="s">
        <v>3139</v>
      </c>
      <c r="B530" s="44" t="s">
        <v>761</v>
      </c>
      <c r="C530" s="44" t="s">
        <v>1173</v>
      </c>
      <c r="D530" s="44" t="s">
        <v>499</v>
      </c>
    </row>
    <row r="531" spans="1:4" x14ac:dyDescent="0.2">
      <c r="A531" s="44" t="s">
        <v>3137</v>
      </c>
      <c r="B531" s="44" t="s">
        <v>762</v>
      </c>
      <c r="C531" s="44" t="s">
        <v>1173</v>
      </c>
      <c r="D531" s="44" t="s">
        <v>499</v>
      </c>
    </row>
    <row r="532" spans="1:4" x14ac:dyDescent="0.2">
      <c r="A532" s="44" t="s">
        <v>3200</v>
      </c>
      <c r="B532" s="44" t="s">
        <v>256</v>
      </c>
      <c r="C532" s="44" t="s">
        <v>1173</v>
      </c>
      <c r="D532" s="44" t="s">
        <v>499</v>
      </c>
    </row>
    <row r="533" spans="1:4" x14ac:dyDescent="0.2">
      <c r="A533" s="44" t="s">
        <v>3140</v>
      </c>
      <c r="B533" s="44" t="s">
        <v>766</v>
      </c>
      <c r="C533" s="44" t="s">
        <v>1173</v>
      </c>
      <c r="D533" s="44" t="s">
        <v>499</v>
      </c>
    </row>
    <row r="534" spans="1:4" x14ac:dyDescent="0.2">
      <c r="A534" s="44" t="s">
        <v>3138</v>
      </c>
      <c r="B534" s="44" t="s">
        <v>767</v>
      </c>
      <c r="C534" s="44" t="s">
        <v>1173</v>
      </c>
      <c r="D534" s="44" t="s">
        <v>499</v>
      </c>
    </row>
    <row r="535" spans="1:4" x14ac:dyDescent="0.2">
      <c r="A535" s="44" t="s">
        <v>3199</v>
      </c>
      <c r="B535" s="44" t="s">
        <v>257</v>
      </c>
      <c r="C535" s="44" t="s">
        <v>1173</v>
      </c>
      <c r="D535" s="44" t="s">
        <v>499</v>
      </c>
    </row>
    <row r="536" spans="1:4" x14ac:dyDescent="0.2">
      <c r="A536" s="44" t="s">
        <v>3262</v>
      </c>
      <c r="B536" s="44" t="s">
        <v>297</v>
      </c>
      <c r="C536" s="44" t="s">
        <v>1173</v>
      </c>
      <c r="D536" s="44" t="s">
        <v>499</v>
      </c>
    </row>
    <row r="537" spans="1:4" x14ac:dyDescent="0.2">
      <c r="A537" s="44" t="s">
        <v>3122</v>
      </c>
      <c r="B537" s="44" t="s">
        <v>298</v>
      </c>
      <c r="C537" s="44" t="s">
        <v>1173</v>
      </c>
      <c r="D537" s="44" t="s">
        <v>499</v>
      </c>
    </row>
    <row r="538" spans="1:4" x14ac:dyDescent="0.2">
      <c r="A538" s="44" t="s">
        <v>3223</v>
      </c>
      <c r="B538" s="44" t="s">
        <v>2879</v>
      </c>
      <c r="C538" s="44" t="s">
        <v>1173</v>
      </c>
      <c r="D538" s="44" t="s">
        <v>499</v>
      </c>
    </row>
    <row r="539" spans="1:4" x14ac:dyDescent="0.2">
      <c r="A539" s="44" t="s">
        <v>3222</v>
      </c>
      <c r="B539" s="44" t="s">
        <v>2875</v>
      </c>
      <c r="C539" s="44" t="s">
        <v>1173</v>
      </c>
      <c r="D539" s="44" t="s">
        <v>499</v>
      </c>
    </row>
    <row r="540" spans="1:4" x14ac:dyDescent="0.2">
      <c r="A540" s="44" t="s">
        <v>3221</v>
      </c>
      <c r="B540" s="44" t="s">
        <v>2877</v>
      </c>
      <c r="C540" s="44" t="s">
        <v>1173</v>
      </c>
      <c r="D540" s="44" t="s">
        <v>499</v>
      </c>
    </row>
    <row r="541" spans="1:4" x14ac:dyDescent="0.2">
      <c r="A541" s="44" t="s">
        <v>3203</v>
      </c>
      <c r="B541" s="44" t="s">
        <v>1164</v>
      </c>
      <c r="C541" s="44" t="s">
        <v>1173</v>
      </c>
      <c r="D541" s="44" t="s">
        <v>499</v>
      </c>
    </row>
    <row r="542" spans="1:4" x14ac:dyDescent="0.2">
      <c r="A542" s="44" t="s">
        <v>3176</v>
      </c>
      <c r="B542" s="44" t="s">
        <v>299</v>
      </c>
      <c r="C542" s="44" t="s">
        <v>1173</v>
      </c>
      <c r="D542" s="44" t="s">
        <v>499</v>
      </c>
    </row>
    <row r="543" spans="1:4" x14ac:dyDescent="0.2">
      <c r="A543" s="44" t="s">
        <v>3085</v>
      </c>
      <c r="B543" s="44" t="s">
        <v>1720</v>
      </c>
      <c r="C543" s="44" t="s">
        <v>1173</v>
      </c>
      <c r="D543" s="44" t="s">
        <v>1279</v>
      </c>
    </row>
    <row r="544" spans="1:4" x14ac:dyDescent="0.2">
      <c r="A544" s="44"/>
      <c r="B544" s="44"/>
      <c r="C544" s="44"/>
      <c r="D544" s="44" t="s">
        <v>499</v>
      </c>
    </row>
    <row r="545" spans="1:4" x14ac:dyDescent="0.2">
      <c r="A545" s="44" t="s">
        <v>3156</v>
      </c>
      <c r="B545" s="44" t="s">
        <v>301</v>
      </c>
      <c r="C545" s="44" t="s">
        <v>1173</v>
      </c>
      <c r="D545" s="44" t="s">
        <v>1279</v>
      </c>
    </row>
    <row r="546" spans="1:4" x14ac:dyDescent="0.2">
      <c r="A546" s="44"/>
      <c r="B546" s="44"/>
      <c r="C546" s="44"/>
      <c r="D546" s="44" t="s">
        <v>499</v>
      </c>
    </row>
    <row r="547" spans="1:4" x14ac:dyDescent="0.2">
      <c r="A547" s="44" t="s">
        <v>3179</v>
      </c>
      <c r="B547" s="44" t="s">
        <v>1012</v>
      </c>
      <c r="C547" s="44" t="s">
        <v>1173</v>
      </c>
      <c r="D547" s="44" t="s">
        <v>1279</v>
      </c>
    </row>
    <row r="548" spans="1:4" x14ac:dyDescent="0.2">
      <c r="A548" s="44"/>
      <c r="B548" s="44"/>
      <c r="C548" s="44"/>
      <c r="D548" s="44" t="s">
        <v>499</v>
      </c>
    </row>
    <row r="549" spans="1:4" x14ac:dyDescent="0.2">
      <c r="A549" s="44"/>
      <c r="B549" s="44"/>
      <c r="C549" s="44"/>
      <c r="D549" s="44" t="s">
        <v>2041</v>
      </c>
    </row>
    <row r="550" spans="1:4" x14ac:dyDescent="0.2">
      <c r="A550" s="44"/>
      <c r="B550" s="44"/>
      <c r="C550" s="44"/>
      <c r="D550" s="44" t="s">
        <v>502</v>
      </c>
    </row>
    <row r="551" spans="1:4" x14ac:dyDescent="0.2">
      <c r="A551" s="44" t="s">
        <v>3218</v>
      </c>
      <c r="B551" s="44" t="s">
        <v>2851</v>
      </c>
      <c r="C551" s="44" t="s">
        <v>1173</v>
      </c>
      <c r="D551" s="44" t="s">
        <v>499</v>
      </c>
    </row>
    <row r="552" spans="1:4" x14ac:dyDescent="0.2">
      <c r="A552" s="44" t="s">
        <v>3108</v>
      </c>
      <c r="B552" s="44" t="s">
        <v>303</v>
      </c>
      <c r="C552" s="44" t="s">
        <v>1173</v>
      </c>
      <c r="D552" s="44" t="s">
        <v>1279</v>
      </c>
    </row>
    <row r="553" spans="1:4" x14ac:dyDescent="0.2">
      <c r="A553" s="44"/>
      <c r="B553" s="44"/>
      <c r="C553" s="44"/>
      <c r="D553" s="44" t="s">
        <v>499</v>
      </c>
    </row>
    <row r="554" spans="1:4" x14ac:dyDescent="0.2">
      <c r="A554" s="44"/>
      <c r="B554" s="44"/>
      <c r="C554" s="44"/>
      <c r="D554" s="44" t="s">
        <v>2041</v>
      </c>
    </row>
    <row r="555" spans="1:4" x14ac:dyDescent="0.2">
      <c r="A555" s="44"/>
      <c r="B555" s="44"/>
      <c r="C555" s="44"/>
      <c r="D555" s="44" t="s">
        <v>502</v>
      </c>
    </row>
    <row r="556" spans="1:4" x14ac:dyDescent="0.2">
      <c r="A556" s="44" t="s">
        <v>3215</v>
      </c>
      <c r="B556" s="44" t="s">
        <v>1860</v>
      </c>
      <c r="C556" s="44" t="s">
        <v>1173</v>
      </c>
      <c r="D556" s="44" t="s">
        <v>499</v>
      </c>
    </row>
    <row r="557" spans="1:4" x14ac:dyDescent="0.2">
      <c r="A557" s="44"/>
      <c r="B557" s="44"/>
      <c r="C557" s="44"/>
      <c r="D557" s="44" t="s">
        <v>502</v>
      </c>
    </row>
    <row r="558" spans="1:4" x14ac:dyDescent="0.2">
      <c r="A558" s="44" t="s">
        <v>3078</v>
      </c>
      <c r="B558" s="44" t="s">
        <v>1555</v>
      </c>
      <c r="C558" s="44" t="s">
        <v>1173</v>
      </c>
      <c r="D558" s="44" t="s">
        <v>1279</v>
      </c>
    </row>
    <row r="559" spans="1:4" x14ac:dyDescent="0.2">
      <c r="A559" s="44"/>
      <c r="B559" s="44"/>
      <c r="C559" s="44"/>
      <c r="D559" s="44" t="s">
        <v>499</v>
      </c>
    </row>
    <row r="560" spans="1:4" x14ac:dyDescent="0.2">
      <c r="A560" s="44" t="s">
        <v>3208</v>
      </c>
      <c r="B560" s="44" t="s">
        <v>1852</v>
      </c>
      <c r="C560" s="44" t="s">
        <v>1173</v>
      </c>
      <c r="D560" s="44" t="s">
        <v>499</v>
      </c>
    </row>
    <row r="561" spans="1:4" x14ac:dyDescent="0.2">
      <c r="A561" s="44"/>
      <c r="B561" s="44"/>
      <c r="C561" s="44"/>
      <c r="D561" s="44" t="s">
        <v>502</v>
      </c>
    </row>
    <row r="562" spans="1:4" x14ac:dyDescent="0.2">
      <c r="A562" s="44" t="s">
        <v>3230</v>
      </c>
      <c r="B562" s="44" t="s">
        <v>1851</v>
      </c>
      <c r="C562" s="44" t="s">
        <v>1173</v>
      </c>
      <c r="D562" s="44" t="s">
        <v>1279</v>
      </c>
    </row>
    <row r="563" spans="1:4" x14ac:dyDescent="0.2">
      <c r="A563" s="44"/>
      <c r="B563" s="44"/>
      <c r="C563" s="44"/>
      <c r="D563" s="44" t="s">
        <v>499</v>
      </c>
    </row>
    <row r="564" spans="1:4" x14ac:dyDescent="0.2">
      <c r="A564" s="44"/>
      <c r="B564" s="44"/>
      <c r="C564" s="44"/>
      <c r="D564" s="44" t="s">
        <v>502</v>
      </c>
    </row>
    <row r="565" spans="1:4" x14ac:dyDescent="0.2">
      <c r="A565" s="44" t="s">
        <v>3244</v>
      </c>
      <c r="B565" s="44" t="s">
        <v>1845</v>
      </c>
      <c r="C565" s="44" t="s">
        <v>1173</v>
      </c>
      <c r="D565" s="44" t="s">
        <v>499</v>
      </c>
    </row>
    <row r="566" spans="1:4" x14ac:dyDescent="0.2">
      <c r="A566" s="44" t="s">
        <v>3104</v>
      </c>
      <c r="B566" s="44" t="s">
        <v>305</v>
      </c>
      <c r="C566" s="44" t="s">
        <v>1173</v>
      </c>
      <c r="D566" s="44" t="s">
        <v>1279</v>
      </c>
    </row>
    <row r="567" spans="1:4" x14ac:dyDescent="0.2">
      <c r="A567" s="44"/>
      <c r="B567" s="44"/>
      <c r="C567" s="44"/>
      <c r="D567" s="44" t="s">
        <v>499</v>
      </c>
    </row>
    <row r="568" spans="1:4" x14ac:dyDescent="0.2">
      <c r="A568" s="44"/>
      <c r="B568" s="44"/>
      <c r="C568" s="44"/>
      <c r="D568" s="44" t="s">
        <v>2041</v>
      </c>
    </row>
    <row r="569" spans="1:4" x14ac:dyDescent="0.2">
      <c r="A569" s="44"/>
      <c r="B569" s="44"/>
      <c r="C569" s="44"/>
      <c r="D569" s="44" t="s">
        <v>502</v>
      </c>
    </row>
    <row r="570" spans="1:4" x14ac:dyDescent="0.2">
      <c r="A570" s="44" t="s">
        <v>3245</v>
      </c>
      <c r="B570" s="44" t="s">
        <v>1781</v>
      </c>
      <c r="C570" s="44" t="s">
        <v>1173</v>
      </c>
      <c r="D570" s="44" t="s">
        <v>499</v>
      </c>
    </row>
    <row r="571" spans="1:4" x14ac:dyDescent="0.2">
      <c r="A571" s="44"/>
      <c r="B571" s="44"/>
      <c r="C571" s="44"/>
      <c r="D571" s="44" t="s">
        <v>502</v>
      </c>
    </row>
    <row r="572" spans="1:4" x14ac:dyDescent="0.2">
      <c r="A572" s="44" t="s">
        <v>3252</v>
      </c>
      <c r="B572" s="44" t="s">
        <v>1783</v>
      </c>
      <c r="C572" s="44" t="s">
        <v>1173</v>
      </c>
      <c r="D572" s="44" t="s">
        <v>1279</v>
      </c>
    </row>
    <row r="573" spans="1:4" x14ac:dyDescent="0.2">
      <c r="A573" s="44"/>
      <c r="B573" s="44"/>
      <c r="C573" s="44"/>
      <c r="D573" s="44" t="s">
        <v>499</v>
      </c>
    </row>
    <row r="574" spans="1:4" x14ac:dyDescent="0.2">
      <c r="A574" s="44"/>
      <c r="B574" s="44"/>
      <c r="C574" s="44"/>
      <c r="D574" s="44" t="s">
        <v>502</v>
      </c>
    </row>
    <row r="575" spans="1:4" x14ac:dyDescent="0.2">
      <c r="A575" s="44" t="s">
        <v>3209</v>
      </c>
      <c r="B575" s="44" t="s">
        <v>1847</v>
      </c>
      <c r="C575" s="44" t="s">
        <v>1173</v>
      </c>
      <c r="D575" s="44" t="s">
        <v>499</v>
      </c>
    </row>
    <row r="576" spans="1:4" x14ac:dyDescent="0.2">
      <c r="A576" s="44"/>
      <c r="B576" s="44"/>
      <c r="C576" s="44"/>
      <c r="D576" s="44" t="s">
        <v>502</v>
      </c>
    </row>
    <row r="577" spans="1:4" x14ac:dyDescent="0.2">
      <c r="A577" s="44" t="s">
        <v>3106</v>
      </c>
      <c r="B577" s="44" t="s">
        <v>307</v>
      </c>
      <c r="C577" s="44" t="s">
        <v>1173</v>
      </c>
      <c r="D577" s="44" t="s">
        <v>1279</v>
      </c>
    </row>
    <row r="578" spans="1:4" x14ac:dyDescent="0.2">
      <c r="A578" s="44"/>
      <c r="B578" s="44"/>
      <c r="C578" s="44"/>
      <c r="D578" s="44" t="s">
        <v>499</v>
      </c>
    </row>
    <row r="579" spans="1:4" x14ac:dyDescent="0.2">
      <c r="A579" s="44"/>
      <c r="B579" s="44"/>
      <c r="C579" s="44"/>
      <c r="D579" s="44" t="s">
        <v>502</v>
      </c>
    </row>
    <row r="580" spans="1:4" x14ac:dyDescent="0.2">
      <c r="A580" s="44" t="s">
        <v>3246</v>
      </c>
      <c r="B580" s="44" t="s">
        <v>1785</v>
      </c>
      <c r="C580" s="44" t="s">
        <v>1173</v>
      </c>
      <c r="D580" s="44" t="s">
        <v>499</v>
      </c>
    </row>
    <row r="581" spans="1:4" x14ac:dyDescent="0.2">
      <c r="A581" s="44"/>
      <c r="B581" s="44"/>
      <c r="C581" s="44"/>
      <c r="D581" s="44" t="s">
        <v>502</v>
      </c>
    </row>
    <row r="582" spans="1:4" x14ac:dyDescent="0.2">
      <c r="A582" s="44" t="s">
        <v>3247</v>
      </c>
      <c r="B582" s="44" t="s">
        <v>1787</v>
      </c>
      <c r="C582" s="44" t="s">
        <v>1173</v>
      </c>
      <c r="D582" s="44" t="s">
        <v>499</v>
      </c>
    </row>
    <row r="583" spans="1:4" x14ac:dyDescent="0.2">
      <c r="A583" s="44"/>
      <c r="B583" s="44"/>
      <c r="C583" s="44"/>
      <c r="D583" s="44" t="s">
        <v>502</v>
      </c>
    </row>
    <row r="584" spans="1:4" x14ac:dyDescent="0.2">
      <c r="A584" s="44" t="s">
        <v>3248</v>
      </c>
      <c r="B584" s="44" t="s">
        <v>1789</v>
      </c>
      <c r="C584" s="44" t="s">
        <v>1173</v>
      </c>
      <c r="D584" s="44" t="s">
        <v>499</v>
      </c>
    </row>
    <row r="585" spans="1:4" x14ac:dyDescent="0.2">
      <c r="A585" s="44"/>
      <c r="B585" s="44"/>
      <c r="C585" s="44"/>
      <c r="D585" s="44" t="s">
        <v>502</v>
      </c>
    </row>
    <row r="586" spans="1:4" x14ac:dyDescent="0.2">
      <c r="A586" s="44" t="s">
        <v>3249</v>
      </c>
      <c r="B586" s="44" t="s">
        <v>1791</v>
      </c>
      <c r="C586" s="44" t="s">
        <v>1173</v>
      </c>
      <c r="D586" s="44" t="s">
        <v>499</v>
      </c>
    </row>
    <row r="587" spans="1:4" x14ac:dyDescent="0.2">
      <c r="A587" s="44"/>
      <c r="B587" s="44"/>
      <c r="C587" s="44"/>
      <c r="D587" s="44" t="s">
        <v>502</v>
      </c>
    </row>
    <row r="588" spans="1:4" x14ac:dyDescent="0.2">
      <c r="A588" s="44" t="s">
        <v>3242</v>
      </c>
      <c r="B588" s="44" t="s">
        <v>1793</v>
      </c>
      <c r="C588" s="44" t="s">
        <v>1173</v>
      </c>
      <c r="D588" s="44" t="s">
        <v>499</v>
      </c>
    </row>
    <row r="589" spans="1:4" x14ac:dyDescent="0.2">
      <c r="A589" s="44"/>
      <c r="B589" s="44"/>
      <c r="C589" s="44"/>
      <c r="D589" s="44" t="s">
        <v>502</v>
      </c>
    </row>
    <row r="590" spans="1:4" x14ac:dyDescent="0.2">
      <c r="A590" s="44" t="s">
        <v>3105</v>
      </c>
      <c r="B590" s="44" t="s">
        <v>309</v>
      </c>
      <c r="C590" s="44" t="s">
        <v>1173</v>
      </c>
      <c r="D590" s="44" t="s">
        <v>1279</v>
      </c>
    </row>
    <row r="591" spans="1:4" x14ac:dyDescent="0.2">
      <c r="A591" s="44"/>
      <c r="B591" s="44"/>
      <c r="C591" s="44"/>
      <c r="D591" s="44" t="s">
        <v>499</v>
      </c>
    </row>
    <row r="592" spans="1:4" x14ac:dyDescent="0.2">
      <c r="A592" s="44"/>
      <c r="B592" s="44"/>
      <c r="C592" s="44"/>
      <c r="D592" s="44" t="s">
        <v>2041</v>
      </c>
    </row>
    <row r="593" spans="1:4" x14ac:dyDescent="0.2">
      <c r="A593" s="44"/>
      <c r="B593" s="44"/>
      <c r="C593" s="44"/>
      <c r="D593" s="44" t="s">
        <v>502</v>
      </c>
    </row>
    <row r="594" spans="1:4" x14ac:dyDescent="0.2">
      <c r="A594" s="44" t="s">
        <v>3250</v>
      </c>
      <c r="B594" s="44" t="s">
        <v>1795</v>
      </c>
      <c r="C594" s="44" t="s">
        <v>1173</v>
      </c>
      <c r="D594" s="44" t="s">
        <v>499</v>
      </c>
    </row>
    <row r="595" spans="1:4" x14ac:dyDescent="0.2">
      <c r="A595" s="44"/>
      <c r="B595" s="44"/>
      <c r="C595" s="44"/>
      <c r="D595" s="44" t="s">
        <v>502</v>
      </c>
    </row>
    <row r="596" spans="1:4" x14ac:dyDescent="0.2">
      <c r="A596" s="44" t="s">
        <v>3255</v>
      </c>
      <c r="B596" s="44" t="s">
        <v>1779</v>
      </c>
      <c r="C596" s="44" t="s">
        <v>1173</v>
      </c>
      <c r="D596" s="44" t="s">
        <v>499</v>
      </c>
    </row>
    <row r="597" spans="1:4" x14ac:dyDescent="0.2">
      <c r="A597" s="44"/>
      <c r="B597" s="44"/>
      <c r="C597" s="44"/>
      <c r="D597" s="44" t="s">
        <v>502</v>
      </c>
    </row>
    <row r="598" spans="1:4" x14ac:dyDescent="0.2">
      <c r="A598" s="44" t="s">
        <v>3253</v>
      </c>
      <c r="B598" s="44" t="s">
        <v>1797</v>
      </c>
      <c r="C598" s="44" t="s">
        <v>1173</v>
      </c>
      <c r="D598" s="44" t="s">
        <v>499</v>
      </c>
    </row>
    <row r="599" spans="1:4" x14ac:dyDescent="0.2">
      <c r="A599" s="44"/>
      <c r="B599" s="44"/>
      <c r="C599" s="44"/>
      <c r="D599" s="44" t="s">
        <v>502</v>
      </c>
    </row>
    <row r="600" spans="1:4" x14ac:dyDescent="0.2">
      <c r="A600" s="44" t="s">
        <v>3254</v>
      </c>
      <c r="B600" s="44" t="s">
        <v>1799</v>
      </c>
      <c r="C600" s="44" t="s">
        <v>1173</v>
      </c>
      <c r="D600" s="44" t="s">
        <v>499</v>
      </c>
    </row>
    <row r="601" spans="1:4" x14ac:dyDescent="0.2">
      <c r="A601" s="44"/>
      <c r="B601" s="44"/>
      <c r="C601" s="44"/>
      <c r="D601" s="44" t="s">
        <v>502</v>
      </c>
    </row>
    <row r="602" spans="1:4" x14ac:dyDescent="0.2">
      <c r="A602" s="44" t="s">
        <v>3103</v>
      </c>
      <c r="B602" s="44" t="s">
        <v>311</v>
      </c>
      <c r="C602" s="44" t="s">
        <v>1173</v>
      </c>
      <c r="D602" s="44" t="s">
        <v>1279</v>
      </c>
    </row>
    <row r="603" spans="1:4" x14ac:dyDescent="0.2">
      <c r="A603" s="44"/>
      <c r="B603" s="44"/>
      <c r="C603" s="44"/>
      <c r="D603" s="44" t="s">
        <v>499</v>
      </c>
    </row>
    <row r="604" spans="1:4" x14ac:dyDescent="0.2">
      <c r="A604" s="44"/>
      <c r="B604" s="44"/>
      <c r="C604" s="44"/>
      <c r="D604" s="44" t="s">
        <v>2041</v>
      </c>
    </row>
    <row r="605" spans="1:4" x14ac:dyDescent="0.2">
      <c r="A605" s="44"/>
      <c r="B605" s="44"/>
      <c r="C605" s="44"/>
      <c r="D605" s="44" t="s">
        <v>1281</v>
      </c>
    </row>
    <row r="606" spans="1:4" x14ac:dyDescent="0.2">
      <c r="A606" s="44"/>
      <c r="B606" s="44"/>
      <c r="C606" s="44"/>
      <c r="D606" s="44" t="s">
        <v>502</v>
      </c>
    </row>
    <row r="607" spans="1:4" x14ac:dyDescent="0.2">
      <c r="A607" s="44" t="s">
        <v>3111</v>
      </c>
      <c r="B607" s="44" t="s">
        <v>569</v>
      </c>
      <c r="C607" s="44" t="s">
        <v>1173</v>
      </c>
      <c r="D607" s="44" t="s">
        <v>1279</v>
      </c>
    </row>
    <row r="608" spans="1:4" x14ac:dyDescent="0.2">
      <c r="A608" s="44"/>
      <c r="B608" s="44"/>
      <c r="C608" s="44"/>
      <c r="D608" s="44" t="s">
        <v>499</v>
      </c>
    </row>
    <row r="609" spans="1:4" x14ac:dyDescent="0.2">
      <c r="A609" s="44"/>
      <c r="B609" s="44"/>
      <c r="C609" s="44"/>
      <c r="D609" s="44" t="s">
        <v>502</v>
      </c>
    </row>
    <row r="610" spans="1:4" x14ac:dyDescent="0.2">
      <c r="A610" s="44" t="s">
        <v>3160</v>
      </c>
      <c r="B610" s="44" t="s">
        <v>565</v>
      </c>
      <c r="C610" s="44" t="s">
        <v>1173</v>
      </c>
      <c r="D610" s="44" t="s">
        <v>1279</v>
      </c>
    </row>
    <row r="611" spans="1:4" x14ac:dyDescent="0.2">
      <c r="A611" s="44"/>
      <c r="B611" s="44"/>
      <c r="C611" s="44"/>
      <c r="D611" s="44" t="s">
        <v>499</v>
      </c>
    </row>
    <row r="612" spans="1:4" x14ac:dyDescent="0.2">
      <c r="A612" s="44"/>
      <c r="B612" s="44"/>
      <c r="C612" s="44"/>
      <c r="D612" s="44" t="s">
        <v>502</v>
      </c>
    </row>
    <row r="613" spans="1:4" x14ac:dyDescent="0.2">
      <c r="A613" s="44" t="s">
        <v>3161</v>
      </c>
      <c r="B613" s="44" t="s">
        <v>567</v>
      </c>
      <c r="C613" s="44" t="s">
        <v>1173</v>
      </c>
      <c r="D613" s="44" t="s">
        <v>1279</v>
      </c>
    </row>
    <row r="614" spans="1:4" x14ac:dyDescent="0.2">
      <c r="A614" s="44"/>
      <c r="B614" s="44"/>
      <c r="C614" s="44"/>
      <c r="D614" s="44" t="s">
        <v>499</v>
      </c>
    </row>
    <row r="615" spans="1:4" x14ac:dyDescent="0.2">
      <c r="A615" s="44"/>
      <c r="B615" s="44"/>
      <c r="C615" s="44"/>
      <c r="D615" s="44" t="s">
        <v>502</v>
      </c>
    </row>
    <row r="616" spans="1:4" x14ac:dyDescent="0.2">
      <c r="A616" s="44" t="s">
        <v>3082</v>
      </c>
      <c r="B616" s="44" t="s">
        <v>1557</v>
      </c>
      <c r="C616" s="44" t="s">
        <v>1173</v>
      </c>
      <c r="D616" s="44" t="s">
        <v>499</v>
      </c>
    </row>
    <row r="617" spans="1:4" x14ac:dyDescent="0.2">
      <c r="A617" s="44" t="s">
        <v>3229</v>
      </c>
      <c r="B617" s="44" t="s">
        <v>1850</v>
      </c>
      <c r="C617" s="44" t="s">
        <v>1173</v>
      </c>
      <c r="D617" s="44" t="s">
        <v>499</v>
      </c>
    </row>
    <row r="618" spans="1:4" x14ac:dyDescent="0.2">
      <c r="A618" s="44"/>
      <c r="B618" s="44"/>
      <c r="C618" s="44"/>
      <c r="D618" s="44" t="s">
        <v>502</v>
      </c>
    </row>
    <row r="619" spans="1:4" x14ac:dyDescent="0.2">
      <c r="A619" s="44" t="s">
        <v>3210</v>
      </c>
      <c r="B619" s="44" t="s">
        <v>264</v>
      </c>
      <c r="C619" s="44" t="s">
        <v>1173</v>
      </c>
      <c r="D619" s="44" t="s">
        <v>499</v>
      </c>
    </row>
    <row r="620" spans="1:4" x14ac:dyDescent="0.2">
      <c r="A620" s="44"/>
      <c r="B620" s="44"/>
      <c r="C620" s="44"/>
      <c r="D620" s="44" t="s">
        <v>502</v>
      </c>
    </row>
    <row r="621" spans="1:4" x14ac:dyDescent="0.2">
      <c r="A621" s="44" t="s">
        <v>3243</v>
      </c>
      <c r="B621" s="44" t="s">
        <v>2853</v>
      </c>
      <c r="C621" s="44" t="s">
        <v>1173</v>
      </c>
      <c r="D621" s="44" t="s">
        <v>499</v>
      </c>
    </row>
    <row r="622" spans="1:4" x14ac:dyDescent="0.2">
      <c r="A622" s="44" t="s">
        <v>3120</v>
      </c>
      <c r="B622" s="44" t="s">
        <v>571</v>
      </c>
      <c r="C622" s="44" t="s">
        <v>1173</v>
      </c>
      <c r="D622" s="44" t="s">
        <v>1279</v>
      </c>
    </row>
    <row r="623" spans="1:4" x14ac:dyDescent="0.2">
      <c r="A623" s="44"/>
      <c r="B623" s="44"/>
      <c r="C623" s="44"/>
      <c r="D623" s="44" t="s">
        <v>499</v>
      </c>
    </row>
    <row r="624" spans="1:4" x14ac:dyDescent="0.2">
      <c r="A624" s="44"/>
      <c r="B624" s="44"/>
      <c r="C624" s="44"/>
      <c r="D624" s="44" t="s">
        <v>1280</v>
      </c>
    </row>
    <row r="625" spans="1:4" x14ac:dyDescent="0.2">
      <c r="A625" s="44"/>
      <c r="B625" s="44"/>
      <c r="C625" s="44"/>
      <c r="D625" s="44" t="s">
        <v>502</v>
      </c>
    </row>
    <row r="626" spans="1:4" x14ac:dyDescent="0.2">
      <c r="A626" s="44" t="s">
        <v>3109</v>
      </c>
      <c r="B626" s="44" t="s">
        <v>573</v>
      </c>
      <c r="C626" s="44" t="s">
        <v>1173</v>
      </c>
      <c r="D626" s="44" t="s">
        <v>1279</v>
      </c>
    </row>
    <row r="627" spans="1:4" x14ac:dyDescent="0.2">
      <c r="A627" s="44"/>
      <c r="B627" s="44"/>
      <c r="C627" s="44"/>
      <c r="D627" s="44" t="s">
        <v>499</v>
      </c>
    </row>
    <row r="628" spans="1:4" x14ac:dyDescent="0.2">
      <c r="A628" s="44"/>
      <c r="B628" s="44"/>
      <c r="C628" s="44"/>
      <c r="D628" s="44" t="s">
        <v>2041</v>
      </c>
    </row>
    <row r="629" spans="1:4" x14ac:dyDescent="0.2">
      <c r="A629" s="44"/>
      <c r="B629" s="44"/>
      <c r="C629" s="44"/>
      <c r="D629" s="44" t="s">
        <v>502</v>
      </c>
    </row>
    <row r="630" spans="1:4" x14ac:dyDescent="0.2">
      <c r="A630" s="44" t="s">
        <v>3227</v>
      </c>
      <c r="B630" s="44" t="s">
        <v>1848</v>
      </c>
      <c r="C630" s="44" t="s">
        <v>1173</v>
      </c>
      <c r="D630" s="44" t="s">
        <v>499</v>
      </c>
    </row>
    <row r="631" spans="1:4" x14ac:dyDescent="0.2">
      <c r="A631" s="44"/>
      <c r="B631" s="44"/>
      <c r="C631" s="44"/>
      <c r="D631" s="44" t="s">
        <v>502</v>
      </c>
    </row>
    <row r="632" spans="1:4" x14ac:dyDescent="0.2">
      <c r="A632" s="44" t="s">
        <v>3079</v>
      </c>
      <c r="B632" s="44" t="s">
        <v>1560</v>
      </c>
      <c r="C632" s="44" t="s">
        <v>1173</v>
      </c>
      <c r="D632" s="44" t="s">
        <v>499</v>
      </c>
    </row>
    <row r="633" spans="1:4" x14ac:dyDescent="0.2">
      <c r="A633" s="44"/>
      <c r="B633" s="44"/>
      <c r="C633" s="44"/>
      <c r="D633" s="44" t="s">
        <v>502</v>
      </c>
    </row>
    <row r="634" spans="1:4" x14ac:dyDescent="0.2">
      <c r="A634" s="44" t="s">
        <v>3180</v>
      </c>
      <c r="B634" s="44" t="s">
        <v>1010</v>
      </c>
      <c r="C634" s="44" t="s">
        <v>1173</v>
      </c>
      <c r="D634" s="44" t="s">
        <v>1279</v>
      </c>
    </row>
    <row r="635" spans="1:4" x14ac:dyDescent="0.2">
      <c r="A635" s="44"/>
      <c r="B635" s="44"/>
      <c r="C635" s="44"/>
      <c r="D635" s="44" t="s">
        <v>499</v>
      </c>
    </row>
    <row r="636" spans="1:4" x14ac:dyDescent="0.2">
      <c r="A636" s="44"/>
      <c r="B636" s="44"/>
      <c r="C636" s="44"/>
      <c r="D636" s="44" t="s">
        <v>502</v>
      </c>
    </row>
    <row r="637" spans="1:4" x14ac:dyDescent="0.2">
      <c r="A637" s="44" t="s">
        <v>3217</v>
      </c>
      <c r="B637" s="44" t="s">
        <v>2852</v>
      </c>
      <c r="C637" s="44" t="s">
        <v>1173</v>
      </c>
      <c r="D637" s="44" t="s">
        <v>499</v>
      </c>
    </row>
    <row r="638" spans="1:4" x14ac:dyDescent="0.2">
      <c r="A638" s="44" t="s">
        <v>3152</v>
      </c>
      <c r="B638" s="44" t="s">
        <v>557</v>
      </c>
      <c r="C638" s="44" t="s">
        <v>1173</v>
      </c>
      <c r="D638" s="44" t="s">
        <v>499</v>
      </c>
    </row>
    <row r="639" spans="1:4" x14ac:dyDescent="0.2">
      <c r="A639" s="44"/>
      <c r="B639" s="44"/>
      <c r="C639" s="44"/>
      <c r="D639" s="44" t="s">
        <v>502</v>
      </c>
    </row>
    <row r="640" spans="1:4" x14ac:dyDescent="0.2">
      <c r="A640" s="44" t="s">
        <v>3256</v>
      </c>
      <c r="B640" s="44" t="s">
        <v>2850</v>
      </c>
      <c r="C640" s="44" t="s">
        <v>1173</v>
      </c>
      <c r="D640" s="44" t="s">
        <v>499</v>
      </c>
    </row>
    <row r="641" spans="1:4" x14ac:dyDescent="0.2">
      <c r="A641" s="44"/>
      <c r="B641" s="44"/>
      <c r="C641" s="44"/>
      <c r="D641" s="44" t="s">
        <v>502</v>
      </c>
    </row>
    <row r="642" spans="1:4" x14ac:dyDescent="0.2">
      <c r="A642" s="44" t="s">
        <v>3131</v>
      </c>
      <c r="B642" s="44" t="s">
        <v>643</v>
      </c>
      <c r="C642" s="44" t="s">
        <v>1173</v>
      </c>
      <c r="D642" s="44" t="s">
        <v>1279</v>
      </c>
    </row>
    <row r="643" spans="1:4" x14ac:dyDescent="0.2">
      <c r="A643" s="44"/>
      <c r="B643" s="44"/>
      <c r="C643" s="44"/>
      <c r="D643" s="44" t="s">
        <v>499</v>
      </c>
    </row>
    <row r="644" spans="1:4" x14ac:dyDescent="0.2">
      <c r="A644" s="44"/>
      <c r="B644" s="44"/>
      <c r="C644" s="44"/>
      <c r="D644" s="44" t="s">
        <v>2041</v>
      </c>
    </row>
    <row r="645" spans="1:4" x14ac:dyDescent="0.2">
      <c r="A645" s="44"/>
      <c r="B645" s="44"/>
      <c r="C645" s="44"/>
      <c r="D645" s="44" t="s">
        <v>502</v>
      </c>
    </row>
    <row r="646" spans="1:4" x14ac:dyDescent="0.2">
      <c r="A646" s="44" t="s">
        <v>3219</v>
      </c>
      <c r="B646" s="44" t="s">
        <v>2849</v>
      </c>
      <c r="C646" s="44" t="s">
        <v>1173</v>
      </c>
      <c r="D646" s="44" t="s">
        <v>499</v>
      </c>
    </row>
    <row r="647" spans="1:4" x14ac:dyDescent="0.2">
      <c r="A647" s="44"/>
      <c r="B647" s="44"/>
      <c r="C647" s="44"/>
      <c r="D647" s="44" t="s">
        <v>502</v>
      </c>
    </row>
    <row r="648" spans="1:4" x14ac:dyDescent="0.2">
      <c r="A648" s="44" t="s">
        <v>3107</v>
      </c>
      <c r="B648" s="44" t="s">
        <v>645</v>
      </c>
      <c r="C648" s="44" t="s">
        <v>1173</v>
      </c>
      <c r="D648" s="44" t="s">
        <v>1279</v>
      </c>
    </row>
    <row r="649" spans="1:4" x14ac:dyDescent="0.2">
      <c r="A649" s="44"/>
      <c r="B649" s="44"/>
      <c r="C649" s="44"/>
      <c r="D649" s="44" t="s">
        <v>499</v>
      </c>
    </row>
    <row r="650" spans="1:4" x14ac:dyDescent="0.2">
      <c r="A650" s="44"/>
      <c r="B650" s="44"/>
      <c r="C650" s="44"/>
      <c r="D650" s="44" t="s">
        <v>2041</v>
      </c>
    </row>
    <row r="651" spans="1:4" x14ac:dyDescent="0.2">
      <c r="A651" s="44"/>
      <c r="B651" s="44"/>
      <c r="C651" s="44"/>
      <c r="D651" s="44" t="s">
        <v>502</v>
      </c>
    </row>
    <row r="652" spans="1:4" x14ac:dyDescent="0.2">
      <c r="A652" s="44" t="s">
        <v>3228</v>
      </c>
      <c r="B652" s="44" t="s">
        <v>1849</v>
      </c>
      <c r="C652" s="44" t="s">
        <v>1173</v>
      </c>
      <c r="D652" s="44" t="s">
        <v>499</v>
      </c>
    </row>
    <row r="653" spans="1:4" x14ac:dyDescent="0.2">
      <c r="A653" s="44"/>
      <c r="B653" s="44"/>
      <c r="C653" s="44"/>
      <c r="D653" s="44" t="s">
        <v>502</v>
      </c>
    </row>
    <row r="654" spans="1:4" x14ac:dyDescent="0.2">
      <c r="A654" s="44" t="s">
        <v>3130</v>
      </c>
      <c r="B654" s="44" t="s">
        <v>647</v>
      </c>
      <c r="C654" s="44" t="s">
        <v>1173</v>
      </c>
      <c r="D654" s="44" t="s">
        <v>1279</v>
      </c>
    </row>
    <row r="655" spans="1:4" x14ac:dyDescent="0.2">
      <c r="A655" s="44"/>
      <c r="B655" s="44"/>
      <c r="C655" s="44"/>
      <c r="D655" s="44" t="s">
        <v>499</v>
      </c>
    </row>
    <row r="656" spans="1:4" x14ac:dyDescent="0.2">
      <c r="A656" s="44"/>
      <c r="B656" s="44"/>
      <c r="C656" s="44"/>
      <c r="D656" s="44" t="s">
        <v>1281</v>
      </c>
    </row>
    <row r="657" spans="1:4" x14ac:dyDescent="0.2">
      <c r="A657" s="44"/>
      <c r="B657" s="44"/>
      <c r="C657" s="44"/>
      <c r="D657" s="44" t="s">
        <v>1280</v>
      </c>
    </row>
    <row r="658" spans="1:4" x14ac:dyDescent="0.2">
      <c r="A658" s="44" t="s">
        <v>3091</v>
      </c>
      <c r="B658" s="44" t="s">
        <v>1835</v>
      </c>
      <c r="C658" s="44" t="s">
        <v>1173</v>
      </c>
      <c r="D658" s="44" t="s">
        <v>499</v>
      </c>
    </row>
    <row r="659" spans="1:4" x14ac:dyDescent="0.2">
      <c r="A659" s="44" t="s">
        <v>3092</v>
      </c>
      <c r="B659" s="44" t="s">
        <v>1836</v>
      </c>
      <c r="C659" s="44" t="s">
        <v>1173</v>
      </c>
      <c r="D659" s="44" t="s">
        <v>499</v>
      </c>
    </row>
    <row r="660" spans="1:4" x14ac:dyDescent="0.2">
      <c r="A660" s="44" t="s">
        <v>3098</v>
      </c>
      <c r="B660" s="44" t="s">
        <v>1842</v>
      </c>
      <c r="C660" s="44" t="s">
        <v>1173</v>
      </c>
      <c r="D660" s="44" t="s">
        <v>499</v>
      </c>
    </row>
    <row r="661" spans="1:4" x14ac:dyDescent="0.2">
      <c r="A661" s="44" t="s">
        <v>3093</v>
      </c>
      <c r="B661" s="44" t="s">
        <v>1837</v>
      </c>
      <c r="C661" s="44" t="s">
        <v>1173</v>
      </c>
      <c r="D661" s="44" t="s">
        <v>499</v>
      </c>
    </row>
    <row r="662" spans="1:4" x14ac:dyDescent="0.2">
      <c r="A662" s="44" t="s">
        <v>3094</v>
      </c>
      <c r="B662" s="44" t="s">
        <v>1838</v>
      </c>
      <c r="C662" s="44" t="s">
        <v>1173</v>
      </c>
      <c r="D662" s="44" t="s">
        <v>1279</v>
      </c>
    </row>
    <row r="663" spans="1:4" x14ac:dyDescent="0.2">
      <c r="A663" s="44"/>
      <c r="B663" s="44"/>
      <c r="C663" s="44"/>
      <c r="D663" s="44" t="s">
        <v>499</v>
      </c>
    </row>
    <row r="664" spans="1:4" x14ac:dyDescent="0.2">
      <c r="A664" s="44" t="s">
        <v>3132</v>
      </c>
      <c r="B664" s="44" t="s">
        <v>649</v>
      </c>
      <c r="C664" s="44" t="s">
        <v>1173</v>
      </c>
      <c r="D664" s="44" t="s">
        <v>1279</v>
      </c>
    </row>
    <row r="665" spans="1:4" x14ac:dyDescent="0.2">
      <c r="A665" s="44"/>
      <c r="B665" s="44"/>
      <c r="C665" s="44"/>
      <c r="D665" s="44" t="s">
        <v>499</v>
      </c>
    </row>
    <row r="666" spans="1:4" x14ac:dyDescent="0.2">
      <c r="A666" s="44"/>
      <c r="B666" s="44"/>
      <c r="C666" s="44"/>
      <c r="D666" s="44" t="s">
        <v>502</v>
      </c>
    </row>
    <row r="667" spans="1:4" x14ac:dyDescent="0.2">
      <c r="A667" s="44" t="s">
        <v>3099</v>
      </c>
      <c r="B667" s="44" t="s">
        <v>1843</v>
      </c>
      <c r="C667" s="44" t="s">
        <v>1173</v>
      </c>
      <c r="D667" s="44" t="s">
        <v>499</v>
      </c>
    </row>
    <row r="668" spans="1:4" x14ac:dyDescent="0.2">
      <c r="A668" s="44" t="s">
        <v>3095</v>
      </c>
      <c r="B668" s="44" t="s">
        <v>1839</v>
      </c>
      <c r="C668" s="44" t="s">
        <v>1173</v>
      </c>
      <c r="D668" s="44" t="s">
        <v>1279</v>
      </c>
    </row>
    <row r="669" spans="1:4" x14ac:dyDescent="0.2">
      <c r="A669" s="44"/>
      <c r="B669" s="44"/>
      <c r="C669" s="44"/>
      <c r="D669" s="44" t="s">
        <v>499</v>
      </c>
    </row>
    <row r="670" spans="1:4" x14ac:dyDescent="0.2">
      <c r="A670" s="44" t="s">
        <v>3100</v>
      </c>
      <c r="B670" s="44" t="s">
        <v>1844</v>
      </c>
      <c r="C670" s="44" t="s">
        <v>1173</v>
      </c>
      <c r="D670" s="44" t="s">
        <v>499</v>
      </c>
    </row>
    <row r="671" spans="1:4" x14ac:dyDescent="0.2">
      <c r="A671" s="44" t="s">
        <v>3096</v>
      </c>
      <c r="B671" s="44" t="s">
        <v>1840</v>
      </c>
      <c r="C671" s="44" t="s">
        <v>1173</v>
      </c>
      <c r="D671" s="44" t="s">
        <v>499</v>
      </c>
    </row>
    <row r="672" spans="1:4" x14ac:dyDescent="0.2">
      <c r="A672" s="44" t="s">
        <v>3097</v>
      </c>
      <c r="B672" s="44" t="s">
        <v>1841</v>
      </c>
      <c r="C672" s="44" t="s">
        <v>1173</v>
      </c>
      <c r="D672" s="44" t="s">
        <v>499</v>
      </c>
    </row>
    <row r="673" spans="1:4" x14ac:dyDescent="0.2">
      <c r="A673" s="44" t="s">
        <v>3274</v>
      </c>
      <c r="B673" s="44" t="s">
        <v>3275</v>
      </c>
      <c r="C673" s="44" t="s">
        <v>1173</v>
      </c>
      <c r="D673" s="44" t="s">
        <v>499</v>
      </c>
    </row>
    <row r="674" spans="1:4" x14ac:dyDescent="0.2">
      <c r="A674" s="44" t="s">
        <v>3102</v>
      </c>
      <c r="B674" s="44" t="s">
        <v>981</v>
      </c>
      <c r="C674" s="44" t="s">
        <v>1173</v>
      </c>
      <c r="D674" s="44" t="s">
        <v>499</v>
      </c>
    </row>
    <row r="675" spans="1:4" x14ac:dyDescent="0.2">
      <c r="A675" s="44" t="s">
        <v>3177</v>
      </c>
      <c r="B675" s="44" t="s">
        <v>77</v>
      </c>
      <c r="C675" s="44" t="s">
        <v>1173</v>
      </c>
      <c r="D675" s="44" t="s">
        <v>1279</v>
      </c>
    </row>
    <row r="676" spans="1:4" x14ac:dyDescent="0.2">
      <c r="A676" s="44"/>
      <c r="B676" s="44"/>
      <c r="C676" s="44"/>
      <c r="D676" s="44" t="s">
        <v>499</v>
      </c>
    </row>
    <row r="677" spans="1:4" x14ac:dyDescent="0.2">
      <c r="A677" s="44"/>
      <c r="B677" s="44"/>
      <c r="C677" s="44"/>
      <c r="D677" s="44" t="s">
        <v>1281</v>
      </c>
    </row>
    <row r="678" spans="1:4" x14ac:dyDescent="0.2">
      <c r="A678" s="44" t="s">
        <v>3251</v>
      </c>
      <c r="B678" s="44" t="s">
        <v>1846</v>
      </c>
      <c r="C678" s="44" t="s">
        <v>1173</v>
      </c>
      <c r="D678" s="44" t="s">
        <v>499</v>
      </c>
    </row>
    <row r="679" spans="1:4" x14ac:dyDescent="0.2">
      <c r="A679" s="44" t="s">
        <v>3089</v>
      </c>
      <c r="B679" s="44" t="s">
        <v>1724</v>
      </c>
      <c r="C679" s="44" t="s">
        <v>1173</v>
      </c>
      <c r="D679" s="44" t="s">
        <v>1279</v>
      </c>
    </row>
    <row r="680" spans="1:4" x14ac:dyDescent="0.2">
      <c r="A680" s="44"/>
      <c r="B680" s="44"/>
      <c r="C680" s="44"/>
      <c r="D680" s="44" t="s">
        <v>499</v>
      </c>
    </row>
    <row r="681" spans="1:4" x14ac:dyDescent="0.2">
      <c r="A681" s="44"/>
      <c r="B681" s="44"/>
      <c r="C681" s="44"/>
      <c r="D681" s="44" t="s">
        <v>1281</v>
      </c>
    </row>
    <row r="682" spans="1:4" x14ac:dyDescent="0.2">
      <c r="A682" s="44" t="s">
        <v>3087</v>
      </c>
      <c r="B682" s="44" t="s">
        <v>1727</v>
      </c>
      <c r="C682" s="44" t="s">
        <v>1173</v>
      </c>
      <c r="D682" s="44" t="s">
        <v>1279</v>
      </c>
    </row>
    <row r="683" spans="1:4" x14ac:dyDescent="0.2">
      <c r="A683" s="44"/>
      <c r="B683" s="44"/>
      <c r="C683" s="44"/>
      <c r="D683" s="44" t="s">
        <v>499</v>
      </c>
    </row>
    <row r="684" spans="1:4" x14ac:dyDescent="0.2">
      <c r="A684" s="44"/>
      <c r="B684" s="44"/>
      <c r="C684" s="44"/>
      <c r="D684" s="44" t="s">
        <v>1281</v>
      </c>
    </row>
    <row r="685" spans="1:4" x14ac:dyDescent="0.2">
      <c r="A685" s="44" t="s">
        <v>3240</v>
      </c>
      <c r="B685" s="44" t="s">
        <v>961</v>
      </c>
      <c r="C685" s="44" t="s">
        <v>1173</v>
      </c>
      <c r="D685" s="44" t="s">
        <v>1279</v>
      </c>
    </row>
    <row r="686" spans="1:4" x14ac:dyDescent="0.2">
      <c r="A686" s="44"/>
      <c r="B686" s="44"/>
      <c r="C686" s="44"/>
      <c r="D686" s="44" t="s">
        <v>499</v>
      </c>
    </row>
    <row r="687" spans="1:4" x14ac:dyDescent="0.2">
      <c r="A687" s="44" t="s">
        <v>3178</v>
      </c>
      <c r="B687" s="44" t="s">
        <v>650</v>
      </c>
      <c r="C687" s="44" t="s">
        <v>1173</v>
      </c>
      <c r="D687" s="44" t="s">
        <v>1279</v>
      </c>
    </row>
    <row r="688" spans="1:4" x14ac:dyDescent="0.2">
      <c r="A688" s="44"/>
      <c r="B688" s="44"/>
      <c r="C688" s="44"/>
      <c r="D688" s="44" t="s">
        <v>499</v>
      </c>
    </row>
    <row r="689" spans="1:4" x14ac:dyDescent="0.2">
      <c r="A689" s="44"/>
      <c r="B689" s="44"/>
      <c r="C689" s="44"/>
      <c r="D689" s="44" t="s">
        <v>1281</v>
      </c>
    </row>
    <row r="690" spans="1:4" x14ac:dyDescent="0.2">
      <c r="A690" s="44"/>
      <c r="B690" s="44"/>
      <c r="C690" s="44"/>
      <c r="D690" s="44" t="s">
        <v>1282</v>
      </c>
    </row>
    <row r="691" spans="1:4" x14ac:dyDescent="0.2">
      <c r="A691" s="44" t="s">
        <v>3170</v>
      </c>
      <c r="B691" s="44" t="s">
        <v>457</v>
      </c>
      <c r="C691" s="44" t="s">
        <v>1173</v>
      </c>
      <c r="D691" s="44" t="s">
        <v>1279</v>
      </c>
    </row>
    <row r="692" spans="1:4" x14ac:dyDescent="0.2">
      <c r="A692" s="44"/>
      <c r="B692" s="44"/>
      <c r="C692" s="44"/>
      <c r="D692" s="44" t="s">
        <v>499</v>
      </c>
    </row>
    <row r="693" spans="1:4" x14ac:dyDescent="0.2">
      <c r="A693" s="44" t="s">
        <v>3083</v>
      </c>
      <c r="B693" s="44" t="s">
        <v>1562</v>
      </c>
      <c r="C693" s="44" t="s">
        <v>1173</v>
      </c>
      <c r="D693" s="44" t="s">
        <v>1279</v>
      </c>
    </row>
    <row r="694" spans="1:4" x14ac:dyDescent="0.2">
      <c r="A694" s="44"/>
      <c r="B694" s="44"/>
      <c r="C694" s="44"/>
      <c r="D694" s="44" t="s">
        <v>499</v>
      </c>
    </row>
    <row r="695" spans="1:4" x14ac:dyDescent="0.2">
      <c r="A695" s="44"/>
      <c r="B695" s="44"/>
      <c r="C695" s="44"/>
      <c r="D695" s="44" t="s">
        <v>1281</v>
      </c>
    </row>
    <row r="696" spans="1:4" x14ac:dyDescent="0.2">
      <c r="A696" s="44"/>
      <c r="B696" s="44"/>
      <c r="C696" s="44"/>
      <c r="D696" s="44" t="s">
        <v>1282</v>
      </c>
    </row>
    <row r="697" spans="1:4" x14ac:dyDescent="0.2">
      <c r="A697" s="44" t="s">
        <v>3216</v>
      </c>
      <c r="B697" s="44" t="s">
        <v>2441</v>
      </c>
      <c r="C697" s="44" t="s">
        <v>1173</v>
      </c>
      <c r="D697" s="44" t="s">
        <v>499</v>
      </c>
    </row>
    <row r="698" spans="1:4" x14ac:dyDescent="0.2">
      <c r="A698" s="44" t="s">
        <v>3168</v>
      </c>
      <c r="B698" s="44" t="s">
        <v>451</v>
      </c>
      <c r="C698" s="44" t="s">
        <v>1173</v>
      </c>
      <c r="D698" s="44" t="s">
        <v>499</v>
      </c>
    </row>
    <row r="699" spans="1:4" x14ac:dyDescent="0.2">
      <c r="A699" s="44" t="s">
        <v>3157</v>
      </c>
      <c r="B699" s="44" t="s">
        <v>653</v>
      </c>
      <c r="C699" s="44" t="s">
        <v>1173</v>
      </c>
      <c r="D699" s="44" t="s">
        <v>1279</v>
      </c>
    </row>
    <row r="700" spans="1:4" x14ac:dyDescent="0.2">
      <c r="A700" s="44"/>
      <c r="B700" s="44"/>
      <c r="C700" s="44"/>
      <c r="D700" s="44" t="s">
        <v>499</v>
      </c>
    </row>
    <row r="701" spans="1:4" x14ac:dyDescent="0.2">
      <c r="A701" s="44" t="s">
        <v>3169</v>
      </c>
      <c r="B701" s="44" t="s">
        <v>455</v>
      </c>
      <c r="C701" s="44" t="s">
        <v>1173</v>
      </c>
      <c r="D701" s="44" t="s">
        <v>1279</v>
      </c>
    </row>
    <row r="702" spans="1:4" x14ac:dyDescent="0.2">
      <c r="A702" s="44"/>
      <c r="B702" s="44"/>
      <c r="C702" s="44"/>
      <c r="D702" s="44" t="s">
        <v>499</v>
      </c>
    </row>
    <row r="703" spans="1:4" x14ac:dyDescent="0.2">
      <c r="A703" s="44" t="s">
        <v>3174</v>
      </c>
      <c r="B703" s="44" t="s">
        <v>655</v>
      </c>
      <c r="C703" s="44" t="s">
        <v>1173</v>
      </c>
      <c r="D703" s="44" t="s">
        <v>1279</v>
      </c>
    </row>
    <row r="704" spans="1:4" x14ac:dyDescent="0.2">
      <c r="A704" s="44"/>
      <c r="B704" s="44"/>
      <c r="C704" s="44"/>
      <c r="D704" s="44" t="s">
        <v>499</v>
      </c>
    </row>
    <row r="705" spans="1:4" x14ac:dyDescent="0.2">
      <c r="A705" s="44"/>
      <c r="B705" s="44"/>
      <c r="C705" s="44"/>
      <c r="D705" s="44" t="s">
        <v>502</v>
      </c>
    </row>
    <row r="706" spans="1:4" x14ac:dyDescent="0.2">
      <c r="A706" s="44" t="s">
        <v>3151</v>
      </c>
      <c r="B706" s="44" t="s">
        <v>422</v>
      </c>
      <c r="C706" s="44" t="s">
        <v>1173</v>
      </c>
      <c r="D706" s="44" t="s">
        <v>499</v>
      </c>
    </row>
    <row r="707" spans="1:4" x14ac:dyDescent="0.2">
      <c r="A707" s="44" t="s">
        <v>3167</v>
      </c>
      <c r="B707" s="44" t="s">
        <v>656</v>
      </c>
      <c r="C707" s="44" t="s">
        <v>1173</v>
      </c>
      <c r="D707" s="44" t="s">
        <v>1279</v>
      </c>
    </row>
    <row r="708" spans="1:4" x14ac:dyDescent="0.2">
      <c r="A708" s="44"/>
      <c r="B708" s="44"/>
      <c r="C708" s="44"/>
      <c r="D708" s="44" t="s">
        <v>499</v>
      </c>
    </row>
    <row r="709" spans="1:4" x14ac:dyDescent="0.2">
      <c r="A709" s="44"/>
      <c r="B709" s="44"/>
      <c r="C709" s="44"/>
      <c r="D709" s="44" t="s">
        <v>502</v>
      </c>
    </row>
    <row r="710" spans="1:4" x14ac:dyDescent="0.2">
      <c r="A710" s="44" t="s">
        <v>3197</v>
      </c>
      <c r="B710" s="44" t="s">
        <v>658</v>
      </c>
      <c r="C710" s="44" t="s">
        <v>1173</v>
      </c>
      <c r="D710" s="44" t="s">
        <v>1279</v>
      </c>
    </row>
    <row r="711" spans="1:4" x14ac:dyDescent="0.2">
      <c r="A711" s="44"/>
      <c r="B711" s="44"/>
      <c r="C711" s="44"/>
      <c r="D711" s="44" t="s">
        <v>499</v>
      </c>
    </row>
    <row r="712" spans="1:4" x14ac:dyDescent="0.2">
      <c r="A712" s="44"/>
      <c r="B712" s="44"/>
      <c r="C712" s="44"/>
      <c r="D712" s="44" t="s">
        <v>1282</v>
      </c>
    </row>
    <row r="713" spans="1:4" x14ac:dyDescent="0.2">
      <c r="A713" s="44" t="s">
        <v>3084</v>
      </c>
      <c r="B713" s="44" t="s">
        <v>1718</v>
      </c>
      <c r="C713" s="44" t="s">
        <v>1173</v>
      </c>
      <c r="D713" s="44" t="s">
        <v>1279</v>
      </c>
    </row>
    <row r="714" spans="1:4" x14ac:dyDescent="0.2">
      <c r="A714" s="44"/>
      <c r="B714" s="44"/>
      <c r="C714" s="44"/>
      <c r="D714" s="44" t="s">
        <v>499</v>
      </c>
    </row>
    <row r="715" spans="1:4" x14ac:dyDescent="0.2">
      <c r="A715" s="44" t="s">
        <v>3175</v>
      </c>
      <c r="B715" s="44" t="s">
        <v>660</v>
      </c>
      <c r="C715" s="44" t="s">
        <v>1173</v>
      </c>
      <c r="D715" s="44" t="s">
        <v>1279</v>
      </c>
    </row>
    <row r="716" spans="1:4" x14ac:dyDescent="0.2">
      <c r="A716" s="44"/>
      <c r="B716" s="44"/>
      <c r="C716" s="44"/>
      <c r="D716" s="44" t="s">
        <v>499</v>
      </c>
    </row>
    <row r="717" spans="1:4" x14ac:dyDescent="0.2">
      <c r="A717" s="44" t="s">
        <v>3261</v>
      </c>
      <c r="B717" s="44" t="s">
        <v>383</v>
      </c>
      <c r="C717" s="44" t="s">
        <v>1173</v>
      </c>
      <c r="D717" s="44" t="s">
        <v>1279</v>
      </c>
    </row>
    <row r="718" spans="1:4" x14ac:dyDescent="0.2">
      <c r="A718" s="44"/>
      <c r="B718" s="44"/>
      <c r="C718" s="44"/>
      <c r="D718" s="44" t="s">
        <v>499</v>
      </c>
    </row>
    <row r="719" spans="1:4" x14ac:dyDescent="0.2">
      <c r="A719" s="44" t="s">
        <v>3128</v>
      </c>
      <c r="B719" s="44" t="s">
        <v>662</v>
      </c>
      <c r="C719" s="44" t="s">
        <v>1173</v>
      </c>
      <c r="D719" s="44" t="s">
        <v>1279</v>
      </c>
    </row>
    <row r="720" spans="1:4" x14ac:dyDescent="0.2">
      <c r="A720" s="44"/>
      <c r="B720" s="44"/>
      <c r="C720" s="44"/>
      <c r="D720" s="44" t="s">
        <v>499</v>
      </c>
    </row>
    <row r="721" spans="1:4" x14ac:dyDescent="0.2">
      <c r="A721" s="44" t="s">
        <v>3260</v>
      </c>
      <c r="B721" s="44" t="s">
        <v>864</v>
      </c>
      <c r="C721" s="44" t="s">
        <v>1173</v>
      </c>
      <c r="D721" s="44" t="s">
        <v>499</v>
      </c>
    </row>
    <row r="722" spans="1:4" x14ac:dyDescent="0.2">
      <c r="A722" s="44" t="s">
        <v>3259</v>
      </c>
      <c r="B722" s="44" t="s">
        <v>862</v>
      </c>
      <c r="C722" s="44" t="s">
        <v>1173</v>
      </c>
      <c r="D722" s="44" t="s">
        <v>499</v>
      </c>
    </row>
    <row r="723" spans="1:4" x14ac:dyDescent="0.2">
      <c r="A723" s="44" t="s">
        <v>3182</v>
      </c>
      <c r="B723" s="44" t="s">
        <v>181</v>
      </c>
      <c r="C723" s="44" t="s">
        <v>1173</v>
      </c>
      <c r="D723" s="44" t="s">
        <v>1279</v>
      </c>
    </row>
    <row r="724" spans="1:4" x14ac:dyDescent="0.2">
      <c r="A724" s="44"/>
      <c r="B724" s="44"/>
      <c r="C724" s="44"/>
      <c r="D724" s="44" t="s">
        <v>499</v>
      </c>
    </row>
    <row r="725" spans="1:4" x14ac:dyDescent="0.2">
      <c r="A725" s="44"/>
      <c r="B725" s="44"/>
      <c r="C725" s="44"/>
      <c r="D725" s="44" t="s">
        <v>502</v>
      </c>
    </row>
    <row r="726" spans="1:4" x14ac:dyDescent="0.2">
      <c r="A726" s="44" t="s">
        <v>3189</v>
      </c>
      <c r="B726" s="44" t="s">
        <v>180</v>
      </c>
      <c r="C726" s="44" t="s">
        <v>1173</v>
      </c>
      <c r="D726" s="44" t="s">
        <v>1279</v>
      </c>
    </row>
    <row r="727" spans="1:4" x14ac:dyDescent="0.2">
      <c r="A727" s="44"/>
      <c r="B727" s="44"/>
      <c r="C727" s="44"/>
      <c r="D727" s="44" t="s">
        <v>499</v>
      </c>
    </row>
    <row r="728" spans="1:4" x14ac:dyDescent="0.2">
      <c r="A728" s="44"/>
      <c r="B728" s="44"/>
      <c r="C728" s="44"/>
      <c r="D728" s="44" t="s">
        <v>502</v>
      </c>
    </row>
    <row r="729" spans="1:4" x14ac:dyDescent="0.2">
      <c r="A729" s="44" t="s">
        <v>3141</v>
      </c>
      <c r="B729" s="44" t="s">
        <v>1073</v>
      </c>
      <c r="C729" s="44" t="s">
        <v>1173</v>
      </c>
      <c r="D729" s="44" t="s">
        <v>1279</v>
      </c>
    </row>
    <row r="730" spans="1:4" x14ac:dyDescent="0.2">
      <c r="A730" s="44"/>
      <c r="B730" s="44"/>
      <c r="C730" s="44"/>
      <c r="D730" s="44" t="s">
        <v>499</v>
      </c>
    </row>
    <row r="731" spans="1:4" x14ac:dyDescent="0.2">
      <c r="A731" s="44"/>
      <c r="B731" s="44"/>
      <c r="C731" s="44"/>
      <c r="D731" s="44" t="s">
        <v>502</v>
      </c>
    </row>
    <row r="732" spans="1:4" x14ac:dyDescent="0.2">
      <c r="A732" s="44" t="s">
        <v>3186</v>
      </c>
      <c r="B732" s="44" t="s">
        <v>182</v>
      </c>
      <c r="C732" s="44" t="s">
        <v>1173</v>
      </c>
      <c r="D732" s="44" t="s">
        <v>1279</v>
      </c>
    </row>
    <row r="733" spans="1:4" x14ac:dyDescent="0.2">
      <c r="A733" s="44"/>
      <c r="B733" s="44"/>
      <c r="C733" s="44"/>
      <c r="D733" s="44" t="s">
        <v>499</v>
      </c>
    </row>
    <row r="734" spans="1:4" x14ac:dyDescent="0.2">
      <c r="A734" s="44"/>
      <c r="B734" s="44"/>
      <c r="C734" s="44"/>
      <c r="D734" s="44" t="s">
        <v>502</v>
      </c>
    </row>
    <row r="735" spans="1:4" x14ac:dyDescent="0.2">
      <c r="A735" s="44" t="s">
        <v>3194</v>
      </c>
      <c r="B735" s="44" t="s">
        <v>183</v>
      </c>
      <c r="C735" s="44" t="s">
        <v>1173</v>
      </c>
      <c r="D735" s="44" t="s">
        <v>1279</v>
      </c>
    </row>
    <row r="736" spans="1:4" x14ac:dyDescent="0.2">
      <c r="A736" s="44"/>
      <c r="B736" s="44"/>
      <c r="C736" s="44"/>
      <c r="D736" s="44" t="s">
        <v>499</v>
      </c>
    </row>
    <row r="737" spans="1:4" x14ac:dyDescent="0.2">
      <c r="A737" s="44"/>
      <c r="B737" s="44"/>
      <c r="C737" s="44"/>
      <c r="D737" s="44" t="s">
        <v>502</v>
      </c>
    </row>
    <row r="738" spans="1:4" x14ac:dyDescent="0.2">
      <c r="A738" s="44" t="s">
        <v>3183</v>
      </c>
      <c r="B738" s="44" t="s">
        <v>185</v>
      </c>
      <c r="C738" s="44" t="s">
        <v>1173</v>
      </c>
      <c r="D738" s="44" t="s">
        <v>499</v>
      </c>
    </row>
    <row r="739" spans="1:4" x14ac:dyDescent="0.2">
      <c r="A739" s="44"/>
      <c r="B739" s="44"/>
      <c r="C739" s="44"/>
      <c r="D739" s="44" t="s">
        <v>502</v>
      </c>
    </row>
    <row r="740" spans="1:4" x14ac:dyDescent="0.2">
      <c r="A740" s="44" t="s">
        <v>3188</v>
      </c>
      <c r="B740" s="44" t="s">
        <v>184</v>
      </c>
      <c r="C740" s="44" t="s">
        <v>1173</v>
      </c>
      <c r="D740" s="44" t="s">
        <v>1279</v>
      </c>
    </row>
    <row r="741" spans="1:4" x14ac:dyDescent="0.2">
      <c r="A741" s="44"/>
      <c r="B741" s="44"/>
      <c r="C741" s="44"/>
      <c r="D741" s="44" t="s">
        <v>499</v>
      </c>
    </row>
    <row r="742" spans="1:4" x14ac:dyDescent="0.2">
      <c r="A742" s="44"/>
      <c r="B742" s="44"/>
      <c r="C742" s="44"/>
      <c r="D742" s="44" t="s">
        <v>502</v>
      </c>
    </row>
    <row r="743" spans="1:4" x14ac:dyDescent="0.2">
      <c r="A743" s="44" t="s">
        <v>3142</v>
      </c>
      <c r="B743" s="44" t="s">
        <v>1075</v>
      </c>
      <c r="C743" s="44" t="s">
        <v>1173</v>
      </c>
      <c r="D743" s="44" t="s">
        <v>499</v>
      </c>
    </row>
    <row r="744" spans="1:4" x14ac:dyDescent="0.2">
      <c r="A744" s="44"/>
      <c r="B744" s="44"/>
      <c r="C744" s="44"/>
      <c r="D744" s="44" t="s">
        <v>502</v>
      </c>
    </row>
    <row r="745" spans="1:4" x14ac:dyDescent="0.2">
      <c r="A745" s="44" t="s">
        <v>3195</v>
      </c>
      <c r="B745" s="44" t="s">
        <v>186</v>
      </c>
      <c r="C745" s="44" t="s">
        <v>1173</v>
      </c>
      <c r="D745" s="44" t="s">
        <v>1279</v>
      </c>
    </row>
    <row r="746" spans="1:4" x14ac:dyDescent="0.2">
      <c r="A746" s="44"/>
      <c r="B746" s="44"/>
      <c r="C746" s="44"/>
      <c r="D746" s="44" t="s">
        <v>499</v>
      </c>
    </row>
    <row r="747" spans="1:4" x14ac:dyDescent="0.2">
      <c r="A747" s="44"/>
      <c r="B747" s="44"/>
      <c r="C747" s="44"/>
      <c r="D747" s="44" t="s">
        <v>502</v>
      </c>
    </row>
    <row r="748" spans="1:4" x14ac:dyDescent="0.2">
      <c r="A748" s="44" t="s">
        <v>3143</v>
      </c>
      <c r="B748" s="44" t="s">
        <v>1076</v>
      </c>
      <c r="C748" s="44" t="s">
        <v>1173</v>
      </c>
      <c r="D748" s="44" t="s">
        <v>499</v>
      </c>
    </row>
    <row r="749" spans="1:4" x14ac:dyDescent="0.2">
      <c r="A749" s="44"/>
      <c r="B749" s="44"/>
      <c r="C749" s="44"/>
      <c r="D749" s="44" t="s">
        <v>502</v>
      </c>
    </row>
    <row r="750" spans="1:4" x14ac:dyDescent="0.2">
      <c r="A750" s="44" t="s">
        <v>3193</v>
      </c>
      <c r="B750" s="44" t="s">
        <v>187</v>
      </c>
      <c r="C750" s="44" t="s">
        <v>1173</v>
      </c>
      <c r="D750" s="44" t="s">
        <v>1279</v>
      </c>
    </row>
    <row r="751" spans="1:4" x14ac:dyDescent="0.2">
      <c r="A751" s="44"/>
      <c r="B751" s="44"/>
      <c r="C751" s="44"/>
      <c r="D751" s="44" t="s">
        <v>499</v>
      </c>
    </row>
    <row r="752" spans="1:4" x14ac:dyDescent="0.2">
      <c r="A752" s="44"/>
      <c r="B752" s="44"/>
      <c r="C752" s="44"/>
      <c r="D752" s="44" t="s">
        <v>502</v>
      </c>
    </row>
    <row r="753" spans="1:4" x14ac:dyDescent="0.2">
      <c r="A753" s="44" t="s">
        <v>3153</v>
      </c>
      <c r="B753" s="44" t="s">
        <v>188</v>
      </c>
      <c r="C753" s="44" t="s">
        <v>1173</v>
      </c>
      <c r="D753" s="44" t="s">
        <v>499</v>
      </c>
    </row>
    <row r="754" spans="1:4" x14ac:dyDescent="0.2">
      <c r="A754" s="44"/>
      <c r="B754" s="44"/>
      <c r="C754" s="44"/>
      <c r="D754" s="44" t="s">
        <v>502</v>
      </c>
    </row>
    <row r="755" spans="1:4" x14ac:dyDescent="0.2">
      <c r="A755" s="44" t="s">
        <v>3187</v>
      </c>
      <c r="B755" s="44" t="s">
        <v>189</v>
      </c>
      <c r="C755" s="44" t="s">
        <v>1173</v>
      </c>
      <c r="D755" s="44" t="s">
        <v>1279</v>
      </c>
    </row>
    <row r="756" spans="1:4" x14ac:dyDescent="0.2">
      <c r="A756" s="44"/>
      <c r="B756" s="44"/>
      <c r="C756" s="44"/>
      <c r="D756" s="44" t="s">
        <v>499</v>
      </c>
    </row>
    <row r="757" spans="1:4" x14ac:dyDescent="0.2">
      <c r="A757" s="44"/>
      <c r="B757" s="44"/>
      <c r="C757" s="44"/>
      <c r="D757" s="44" t="s">
        <v>502</v>
      </c>
    </row>
    <row r="758" spans="1:4" x14ac:dyDescent="0.2">
      <c r="A758" s="44" t="s">
        <v>3154</v>
      </c>
      <c r="B758" s="44" t="s">
        <v>191</v>
      </c>
      <c r="C758" s="44" t="s">
        <v>1173</v>
      </c>
      <c r="D758" s="44" t="s">
        <v>499</v>
      </c>
    </row>
    <row r="759" spans="1:4" x14ac:dyDescent="0.2">
      <c r="A759" s="44"/>
      <c r="B759" s="44"/>
      <c r="C759" s="44"/>
      <c r="D759" s="44" t="s">
        <v>502</v>
      </c>
    </row>
    <row r="760" spans="1:4" x14ac:dyDescent="0.2">
      <c r="A760" s="44" t="s">
        <v>3191</v>
      </c>
      <c r="B760" s="44" t="s">
        <v>190</v>
      </c>
      <c r="C760" s="44" t="s">
        <v>1173</v>
      </c>
      <c r="D760" s="44" t="s">
        <v>1279</v>
      </c>
    </row>
    <row r="761" spans="1:4" x14ac:dyDescent="0.2">
      <c r="A761" s="44"/>
      <c r="B761" s="44"/>
      <c r="C761" s="44"/>
      <c r="D761" s="44" t="s">
        <v>499</v>
      </c>
    </row>
    <row r="762" spans="1:4" x14ac:dyDescent="0.2">
      <c r="A762" s="44"/>
      <c r="B762" s="44"/>
      <c r="C762" s="44"/>
      <c r="D762" s="44" t="s">
        <v>502</v>
      </c>
    </row>
    <row r="763" spans="1:4" x14ac:dyDescent="0.2">
      <c r="A763" s="44" t="s">
        <v>3155</v>
      </c>
      <c r="B763" s="44" t="s">
        <v>193</v>
      </c>
      <c r="C763" s="44" t="s">
        <v>1173</v>
      </c>
      <c r="D763" s="44" t="s">
        <v>499</v>
      </c>
    </row>
    <row r="764" spans="1:4" x14ac:dyDescent="0.2">
      <c r="A764" s="44"/>
      <c r="B764" s="44"/>
      <c r="C764" s="44"/>
      <c r="D764" s="44" t="s">
        <v>502</v>
      </c>
    </row>
    <row r="765" spans="1:4" x14ac:dyDescent="0.2">
      <c r="A765" s="44" t="s">
        <v>3190</v>
      </c>
      <c r="B765" s="44" t="s">
        <v>192</v>
      </c>
      <c r="C765" s="44" t="s">
        <v>1173</v>
      </c>
      <c r="D765" s="44" t="s">
        <v>1279</v>
      </c>
    </row>
    <row r="766" spans="1:4" x14ac:dyDescent="0.2">
      <c r="A766" s="44"/>
      <c r="B766" s="44"/>
      <c r="C766" s="44"/>
      <c r="D766" s="44" t="s">
        <v>499</v>
      </c>
    </row>
    <row r="767" spans="1:4" x14ac:dyDescent="0.2">
      <c r="A767" s="44"/>
      <c r="B767" s="44"/>
      <c r="C767" s="44"/>
      <c r="D767" s="44" t="s">
        <v>502</v>
      </c>
    </row>
    <row r="768" spans="1:4" x14ac:dyDescent="0.2">
      <c r="A768" s="44" t="s">
        <v>3172</v>
      </c>
      <c r="B768" s="44" t="s">
        <v>1008</v>
      </c>
      <c r="C768" s="44" t="s">
        <v>1173</v>
      </c>
      <c r="D768" s="44" t="s">
        <v>1279</v>
      </c>
    </row>
    <row r="769" spans="1:4" x14ac:dyDescent="0.2">
      <c r="A769" s="44"/>
      <c r="B769" s="44"/>
      <c r="C769" s="44"/>
      <c r="D769" s="44" t="s">
        <v>499</v>
      </c>
    </row>
    <row r="770" spans="1:4" x14ac:dyDescent="0.2">
      <c r="A770" s="44"/>
      <c r="B770" s="44"/>
      <c r="C770" s="44"/>
      <c r="D770" s="44" t="s">
        <v>502</v>
      </c>
    </row>
    <row r="771" spans="1:4" x14ac:dyDescent="0.2">
      <c r="A771" s="44" t="s">
        <v>3144</v>
      </c>
      <c r="B771" s="44" t="s">
        <v>1074</v>
      </c>
      <c r="C771" s="44" t="s">
        <v>1173</v>
      </c>
      <c r="D771" s="44" t="s">
        <v>499</v>
      </c>
    </row>
    <row r="772" spans="1:4" x14ac:dyDescent="0.2">
      <c r="A772" s="44"/>
      <c r="B772" s="44"/>
      <c r="C772" s="44"/>
      <c r="D772" s="44" t="s">
        <v>502</v>
      </c>
    </row>
    <row r="773" spans="1:4" x14ac:dyDescent="0.2">
      <c r="A773" s="44" t="s">
        <v>3192</v>
      </c>
      <c r="B773" s="44" t="s">
        <v>194</v>
      </c>
      <c r="C773" s="44" t="s">
        <v>1173</v>
      </c>
      <c r="D773" s="44" t="s">
        <v>1279</v>
      </c>
    </row>
    <row r="774" spans="1:4" x14ac:dyDescent="0.2">
      <c r="A774" s="44"/>
      <c r="B774" s="44"/>
      <c r="C774" s="44"/>
      <c r="D774" s="44" t="s">
        <v>499</v>
      </c>
    </row>
    <row r="775" spans="1:4" x14ac:dyDescent="0.2">
      <c r="A775" s="44"/>
      <c r="B775" s="44"/>
      <c r="C775" s="44"/>
      <c r="D775" s="44" t="s">
        <v>502</v>
      </c>
    </row>
    <row r="776" spans="1:4" x14ac:dyDescent="0.2">
      <c r="A776" s="44" t="s">
        <v>3257</v>
      </c>
      <c r="B776" s="44" t="s">
        <v>266</v>
      </c>
      <c r="C776" s="44" t="s">
        <v>1173</v>
      </c>
      <c r="D776" s="44" t="s">
        <v>499</v>
      </c>
    </row>
    <row r="777" spans="1:4" x14ac:dyDescent="0.2">
      <c r="A777" s="44" t="s">
        <v>3185</v>
      </c>
      <c r="B777" s="44" t="s">
        <v>195</v>
      </c>
      <c r="C777" s="44" t="s">
        <v>1173</v>
      </c>
      <c r="D777" s="44" t="s">
        <v>1279</v>
      </c>
    </row>
    <row r="778" spans="1:4" x14ac:dyDescent="0.2">
      <c r="A778" s="44"/>
      <c r="B778" s="44"/>
      <c r="C778" s="44"/>
      <c r="D778" s="44" t="s">
        <v>499</v>
      </c>
    </row>
    <row r="779" spans="1:4" x14ac:dyDescent="0.2">
      <c r="A779" s="44"/>
      <c r="B779" s="44"/>
      <c r="C779" s="44"/>
      <c r="D779" s="44" t="s">
        <v>502</v>
      </c>
    </row>
    <row r="780" spans="1:4" x14ac:dyDescent="0.2">
      <c r="A780" s="44" t="s">
        <v>664</v>
      </c>
      <c r="B780" s="44" t="s">
        <v>665</v>
      </c>
      <c r="C780" s="44" t="s">
        <v>1533</v>
      </c>
      <c r="D780" s="44" t="s">
        <v>501</v>
      </c>
    </row>
    <row r="781" spans="1:4" x14ac:dyDescent="0.2">
      <c r="A781" s="44"/>
      <c r="B781" s="44"/>
      <c r="C781" s="44"/>
      <c r="D781" s="44" t="s">
        <v>1279</v>
      </c>
    </row>
    <row r="782" spans="1:4" x14ac:dyDescent="0.2">
      <c r="A782" s="44"/>
      <c r="B782" s="44"/>
      <c r="C782" s="44"/>
      <c r="D782" s="44" t="s">
        <v>502</v>
      </c>
    </row>
    <row r="783" spans="1:4" x14ac:dyDescent="0.2">
      <c r="A783" s="44"/>
      <c r="B783" s="44"/>
      <c r="C783" s="44"/>
      <c r="D783" s="44" t="s">
        <v>465</v>
      </c>
    </row>
    <row r="784" spans="1:4" x14ac:dyDescent="0.2">
      <c r="A784" s="44" t="s">
        <v>1571</v>
      </c>
      <c r="B784" s="44" t="s">
        <v>765</v>
      </c>
      <c r="C784" s="44" t="s">
        <v>1533</v>
      </c>
      <c r="D784" s="44" t="s">
        <v>501</v>
      </c>
    </row>
    <row r="785" spans="1:4" x14ac:dyDescent="0.2">
      <c r="A785" s="44"/>
      <c r="B785" s="44"/>
      <c r="C785" s="44"/>
      <c r="D785" s="44" t="s">
        <v>1279</v>
      </c>
    </row>
    <row r="786" spans="1:4" x14ac:dyDescent="0.2">
      <c r="A786" s="44"/>
      <c r="B786" s="44"/>
      <c r="C786" s="44"/>
      <c r="D786" s="44" t="s">
        <v>1281</v>
      </c>
    </row>
    <row r="787" spans="1:4" x14ac:dyDescent="0.2">
      <c r="A787" s="44"/>
      <c r="B787" s="44"/>
      <c r="C787" s="44"/>
      <c r="D787" s="44" t="s">
        <v>465</v>
      </c>
    </row>
    <row r="788" spans="1:4" x14ac:dyDescent="0.2">
      <c r="A788" s="44" t="s">
        <v>1862</v>
      </c>
      <c r="B788" s="44" t="s">
        <v>1157</v>
      </c>
      <c r="C788" s="44" t="s">
        <v>1533</v>
      </c>
      <c r="D788" s="44" t="s">
        <v>501</v>
      </c>
    </row>
    <row r="789" spans="1:4" x14ac:dyDescent="0.2">
      <c r="A789" s="44"/>
      <c r="B789" s="44"/>
      <c r="C789" s="44"/>
      <c r="D789" s="44" t="s">
        <v>1279</v>
      </c>
    </row>
    <row r="790" spans="1:4" x14ac:dyDescent="0.2">
      <c r="A790" s="44"/>
      <c r="B790" s="44"/>
      <c r="C790" s="44"/>
      <c r="D790" s="44" t="s">
        <v>1281</v>
      </c>
    </row>
    <row r="791" spans="1:4" x14ac:dyDescent="0.2">
      <c r="A791" s="44"/>
      <c r="B791" s="44"/>
      <c r="C791" s="44"/>
      <c r="D791" s="44" t="s">
        <v>1282</v>
      </c>
    </row>
    <row r="792" spans="1:4" x14ac:dyDescent="0.2">
      <c r="A792" s="44"/>
      <c r="B792" s="44"/>
      <c r="C792" s="44"/>
      <c r="D792" s="44" t="s">
        <v>465</v>
      </c>
    </row>
    <row r="793" spans="1:4" x14ac:dyDescent="0.2">
      <c r="A793" s="44" t="s">
        <v>666</v>
      </c>
      <c r="B793" s="44" t="s">
        <v>667</v>
      </c>
      <c r="C793" s="44" t="s">
        <v>1533</v>
      </c>
      <c r="D793" s="44" t="s">
        <v>502</v>
      </c>
    </row>
    <row r="794" spans="1:4" x14ac:dyDescent="0.2">
      <c r="A794" s="44" t="s">
        <v>1654</v>
      </c>
      <c r="B794" s="44" t="s">
        <v>663</v>
      </c>
      <c r="C794" s="44" t="s">
        <v>1533</v>
      </c>
      <c r="D794" s="44" t="s">
        <v>502</v>
      </c>
    </row>
    <row r="795" spans="1:4" x14ac:dyDescent="0.2">
      <c r="A795" s="44" t="s">
        <v>1077</v>
      </c>
      <c r="B795" s="44" t="s">
        <v>690</v>
      </c>
      <c r="C795" s="44" t="s">
        <v>1533</v>
      </c>
      <c r="D795" s="44" t="s">
        <v>501</v>
      </c>
    </row>
    <row r="796" spans="1:4" x14ac:dyDescent="0.2">
      <c r="A796" s="44"/>
      <c r="B796" s="44"/>
      <c r="C796" s="44"/>
      <c r="D796" s="44" t="s">
        <v>1281</v>
      </c>
    </row>
    <row r="797" spans="1:4" x14ac:dyDescent="0.2">
      <c r="A797" s="44" t="s">
        <v>881</v>
      </c>
      <c r="B797" s="44" t="s">
        <v>691</v>
      </c>
      <c r="C797" s="44" t="s">
        <v>1533</v>
      </c>
      <c r="D797" s="44" t="s">
        <v>501</v>
      </c>
    </row>
    <row r="798" spans="1:4" x14ac:dyDescent="0.2">
      <c r="A798" s="44"/>
      <c r="B798" s="44"/>
      <c r="C798" s="44"/>
      <c r="D798" s="44" t="s">
        <v>1279</v>
      </c>
    </row>
    <row r="799" spans="1:4" x14ac:dyDescent="0.2">
      <c r="A799" s="44" t="s">
        <v>341</v>
      </c>
      <c r="B799" s="44" t="s">
        <v>668</v>
      </c>
      <c r="C799" s="44" t="s">
        <v>1533</v>
      </c>
      <c r="D799" s="44" t="s">
        <v>502</v>
      </c>
    </row>
    <row r="800" spans="1:4" x14ac:dyDescent="0.2">
      <c r="A800" s="44"/>
      <c r="B800" s="44"/>
      <c r="C800" s="44"/>
      <c r="D800" s="44" t="s">
        <v>2873</v>
      </c>
    </row>
    <row r="801" spans="1:4" x14ac:dyDescent="0.2">
      <c r="A801" s="44" t="s">
        <v>1666</v>
      </c>
      <c r="B801" s="44" t="s">
        <v>689</v>
      </c>
      <c r="C801" s="44" t="s">
        <v>1533</v>
      </c>
      <c r="D801" s="44" t="s">
        <v>501</v>
      </c>
    </row>
    <row r="802" spans="1:4" x14ac:dyDescent="0.2">
      <c r="A802" s="44"/>
      <c r="B802" s="44"/>
      <c r="C802" s="44"/>
      <c r="D802" s="44" t="s">
        <v>1279</v>
      </c>
    </row>
    <row r="803" spans="1:4" x14ac:dyDescent="0.2">
      <c r="A803" s="44"/>
      <c r="B803" s="44"/>
      <c r="C803" s="44"/>
      <c r="D803" s="44" t="s">
        <v>465</v>
      </c>
    </row>
    <row r="804" spans="1:4" x14ac:dyDescent="0.2">
      <c r="A804" s="44" t="s">
        <v>669</v>
      </c>
      <c r="B804" s="44" t="s">
        <v>670</v>
      </c>
      <c r="C804" s="44" t="s">
        <v>1534</v>
      </c>
      <c r="D804" s="44" t="s">
        <v>1279</v>
      </c>
    </row>
    <row r="805" spans="1:4" x14ac:dyDescent="0.2">
      <c r="A805" s="44"/>
      <c r="B805" s="44"/>
      <c r="C805" s="44"/>
      <c r="D805" s="44" t="s">
        <v>1282</v>
      </c>
    </row>
    <row r="806" spans="1:4" x14ac:dyDescent="0.2">
      <c r="A806" s="44" t="s">
        <v>37</v>
      </c>
      <c r="B806" s="44" t="s">
        <v>687</v>
      </c>
      <c r="C806" s="44" t="s">
        <v>1534</v>
      </c>
      <c r="D806" s="44" t="s">
        <v>1279</v>
      </c>
    </row>
    <row r="807" spans="1:4" x14ac:dyDescent="0.2">
      <c r="A807" s="44" t="s">
        <v>543</v>
      </c>
      <c r="B807" s="44" t="s">
        <v>544</v>
      </c>
      <c r="C807" s="44" t="s">
        <v>1534</v>
      </c>
      <c r="D807" s="44" t="s">
        <v>1279</v>
      </c>
    </row>
    <row r="808" spans="1:4" x14ac:dyDescent="0.2">
      <c r="A808" s="44" t="s">
        <v>1413</v>
      </c>
      <c r="B808" s="44" t="s">
        <v>1414</v>
      </c>
      <c r="C808" s="44" t="s">
        <v>1534</v>
      </c>
      <c r="D808" s="44" t="s">
        <v>1284</v>
      </c>
    </row>
    <row r="809" spans="1:4" x14ac:dyDescent="0.2">
      <c r="A809" s="44"/>
      <c r="B809" s="44"/>
      <c r="C809" s="44"/>
      <c r="D809" s="44" t="s">
        <v>1279</v>
      </c>
    </row>
    <row r="810" spans="1:4" x14ac:dyDescent="0.2">
      <c r="A810" s="44" t="s">
        <v>1415</v>
      </c>
      <c r="B810" s="44" t="s">
        <v>1416</v>
      </c>
      <c r="C810" s="44" t="s">
        <v>1534</v>
      </c>
      <c r="D810" s="44" t="s">
        <v>1284</v>
      </c>
    </row>
    <row r="811" spans="1:4" x14ac:dyDescent="0.2">
      <c r="A811" s="44"/>
      <c r="B811" s="44"/>
      <c r="C811" s="44"/>
      <c r="D811" s="44" t="s">
        <v>1279</v>
      </c>
    </row>
    <row r="812" spans="1:4" x14ac:dyDescent="0.2">
      <c r="A812" s="44" t="s">
        <v>1417</v>
      </c>
      <c r="B812" s="44" t="s">
        <v>1418</v>
      </c>
      <c r="C812" s="44" t="s">
        <v>1534</v>
      </c>
      <c r="D812" s="44" t="s">
        <v>1284</v>
      </c>
    </row>
    <row r="813" spans="1:4" x14ac:dyDescent="0.2">
      <c r="A813" s="44"/>
      <c r="B813" s="44"/>
      <c r="C813" s="44"/>
      <c r="D813" s="44" t="s">
        <v>1279</v>
      </c>
    </row>
    <row r="814" spans="1:4" x14ac:dyDescent="0.2">
      <c r="A814" s="44" t="s">
        <v>1419</v>
      </c>
      <c r="B814" s="44" t="s">
        <v>1420</v>
      </c>
      <c r="C814" s="44" t="s">
        <v>1534</v>
      </c>
      <c r="D814" s="44" t="s">
        <v>1284</v>
      </c>
    </row>
    <row r="815" spans="1:4" x14ac:dyDescent="0.2">
      <c r="A815" s="44"/>
      <c r="B815" s="44"/>
      <c r="C815" s="44"/>
      <c r="D815" s="44" t="s">
        <v>1279</v>
      </c>
    </row>
    <row r="816" spans="1:4" x14ac:dyDescent="0.2">
      <c r="A816" s="44" t="s">
        <v>882</v>
      </c>
      <c r="B816" s="44" t="s">
        <v>98</v>
      </c>
      <c r="C816" s="44" t="s">
        <v>1534</v>
      </c>
      <c r="D816" s="44" t="s">
        <v>1284</v>
      </c>
    </row>
    <row r="817" spans="1:4" x14ac:dyDescent="0.2">
      <c r="A817" s="44"/>
      <c r="B817" s="44"/>
      <c r="C817" s="44"/>
      <c r="D817" s="44" t="s">
        <v>1279</v>
      </c>
    </row>
    <row r="818" spans="1:4" x14ac:dyDescent="0.2">
      <c r="A818" s="44" t="s">
        <v>883</v>
      </c>
      <c r="B818" s="44" t="s">
        <v>102</v>
      </c>
      <c r="C818" s="44" t="s">
        <v>1534</v>
      </c>
      <c r="D818" s="44" t="s">
        <v>1284</v>
      </c>
    </row>
    <row r="819" spans="1:4" x14ac:dyDescent="0.2">
      <c r="A819" s="44"/>
      <c r="B819" s="44"/>
      <c r="C819" s="44"/>
      <c r="D819" s="44" t="s">
        <v>1279</v>
      </c>
    </row>
    <row r="820" spans="1:4" x14ac:dyDescent="0.2">
      <c r="A820" s="44" t="s">
        <v>884</v>
      </c>
      <c r="B820" s="44" t="s">
        <v>99</v>
      </c>
      <c r="C820" s="44" t="s">
        <v>1534</v>
      </c>
      <c r="D820" s="44" t="s">
        <v>1284</v>
      </c>
    </row>
    <row r="821" spans="1:4" x14ac:dyDescent="0.2">
      <c r="A821" s="44"/>
      <c r="B821" s="44"/>
      <c r="C821" s="44"/>
      <c r="D821" s="44" t="s">
        <v>1279</v>
      </c>
    </row>
    <row r="822" spans="1:4" x14ac:dyDescent="0.2">
      <c r="A822" s="44" t="s">
        <v>885</v>
      </c>
      <c r="B822" s="44" t="s">
        <v>100</v>
      </c>
      <c r="C822" s="44" t="s">
        <v>1534</v>
      </c>
      <c r="D822" s="44" t="s">
        <v>1284</v>
      </c>
    </row>
    <row r="823" spans="1:4" x14ac:dyDescent="0.2">
      <c r="A823" s="44"/>
      <c r="B823" s="44"/>
      <c r="C823" s="44"/>
      <c r="D823" s="44" t="s">
        <v>1279</v>
      </c>
    </row>
    <row r="824" spans="1:4" x14ac:dyDescent="0.2">
      <c r="A824" s="44" t="s">
        <v>886</v>
      </c>
      <c r="B824" s="44" t="s">
        <v>101</v>
      </c>
      <c r="C824" s="44" t="s">
        <v>1534</v>
      </c>
      <c r="D824" s="44" t="s">
        <v>1284</v>
      </c>
    </row>
    <row r="825" spans="1:4" x14ac:dyDescent="0.2">
      <c r="A825" s="44"/>
      <c r="B825" s="44"/>
      <c r="C825" s="44"/>
      <c r="D825" s="44" t="s">
        <v>1279</v>
      </c>
    </row>
    <row r="826" spans="1:4" x14ac:dyDescent="0.2">
      <c r="A826" s="44" t="s">
        <v>887</v>
      </c>
      <c r="B826" s="44" t="s">
        <v>103</v>
      </c>
      <c r="C826" s="44" t="s">
        <v>1534</v>
      </c>
      <c r="D826" s="44" t="s">
        <v>1284</v>
      </c>
    </row>
    <row r="827" spans="1:4" x14ac:dyDescent="0.2">
      <c r="A827" s="44"/>
      <c r="B827" s="44"/>
      <c r="C827" s="44"/>
      <c r="D827" s="44" t="s">
        <v>1279</v>
      </c>
    </row>
    <row r="828" spans="1:4" x14ac:dyDescent="0.2">
      <c r="A828" s="44" t="s">
        <v>1658</v>
      </c>
      <c r="B828" s="44" t="s">
        <v>671</v>
      </c>
      <c r="C828" s="44" t="s">
        <v>1534</v>
      </c>
      <c r="D828" s="44" t="s">
        <v>1279</v>
      </c>
    </row>
    <row r="829" spans="1:4" x14ac:dyDescent="0.2">
      <c r="A829" s="44" t="s">
        <v>1672</v>
      </c>
      <c r="B829" s="44" t="s">
        <v>697</v>
      </c>
      <c r="C829" s="44" t="s">
        <v>1534</v>
      </c>
      <c r="D829" s="44" t="s">
        <v>1279</v>
      </c>
    </row>
    <row r="830" spans="1:4" x14ac:dyDescent="0.2">
      <c r="A830" s="44"/>
      <c r="B830" s="44"/>
      <c r="C830" s="44"/>
      <c r="D830" s="44" t="s">
        <v>1281</v>
      </c>
    </row>
    <row r="831" spans="1:4" x14ac:dyDescent="0.2">
      <c r="A831" s="44" t="s">
        <v>1659</v>
      </c>
      <c r="B831" s="44" t="s">
        <v>688</v>
      </c>
      <c r="C831" s="44" t="s">
        <v>1534</v>
      </c>
      <c r="D831" s="44" t="s">
        <v>1279</v>
      </c>
    </row>
    <row r="832" spans="1:4" x14ac:dyDescent="0.2">
      <c r="A832" s="44" t="s">
        <v>347</v>
      </c>
      <c r="B832" s="44" t="s">
        <v>348</v>
      </c>
      <c r="C832" s="44" t="s">
        <v>1534</v>
      </c>
      <c r="D832" s="44" t="s">
        <v>1279</v>
      </c>
    </row>
    <row r="833" spans="1:4" x14ac:dyDescent="0.2">
      <c r="A833" s="44" t="s">
        <v>858</v>
      </c>
      <c r="B833" s="44" t="s">
        <v>859</v>
      </c>
      <c r="C833" s="44" t="s">
        <v>1534</v>
      </c>
      <c r="D833" s="44" t="s">
        <v>1279</v>
      </c>
    </row>
    <row r="834" spans="1:4" x14ac:dyDescent="0.2">
      <c r="A834" s="44" t="s">
        <v>64</v>
      </c>
      <c r="B834" s="44" t="s">
        <v>75</v>
      </c>
      <c r="C834" s="44" t="s">
        <v>1534</v>
      </c>
      <c r="D834" s="44" t="s">
        <v>1284</v>
      </c>
    </row>
    <row r="835" spans="1:4" x14ac:dyDescent="0.2">
      <c r="A835" s="44"/>
      <c r="B835" s="44"/>
      <c r="C835" s="44"/>
      <c r="D835" s="44" t="s">
        <v>1279</v>
      </c>
    </row>
    <row r="836" spans="1:4" x14ac:dyDescent="0.2">
      <c r="A836" s="44" t="s">
        <v>63</v>
      </c>
      <c r="B836" s="44" t="s">
        <v>74</v>
      </c>
      <c r="C836" s="44" t="s">
        <v>1534</v>
      </c>
      <c r="D836" s="44" t="s">
        <v>1284</v>
      </c>
    </row>
    <row r="837" spans="1:4" x14ac:dyDescent="0.2">
      <c r="A837" s="44"/>
      <c r="B837" s="44"/>
      <c r="C837" s="44"/>
      <c r="D837" s="44" t="s">
        <v>1279</v>
      </c>
    </row>
    <row r="838" spans="1:4" x14ac:dyDescent="0.2">
      <c r="A838" s="44" t="s">
        <v>62</v>
      </c>
      <c r="B838" s="44" t="s">
        <v>73</v>
      </c>
      <c r="C838" s="44" t="s">
        <v>1534</v>
      </c>
      <c r="D838" s="44" t="s">
        <v>1284</v>
      </c>
    </row>
    <row r="839" spans="1:4" x14ac:dyDescent="0.2">
      <c r="A839" s="44"/>
      <c r="B839" s="44"/>
      <c r="C839" s="44"/>
      <c r="D839" s="44" t="s">
        <v>1279</v>
      </c>
    </row>
    <row r="840" spans="1:4" x14ac:dyDescent="0.2">
      <c r="A840" s="44" t="s">
        <v>61</v>
      </c>
      <c r="B840" s="44" t="s">
        <v>72</v>
      </c>
      <c r="C840" s="44" t="s">
        <v>1534</v>
      </c>
      <c r="D840" s="44" t="s">
        <v>1284</v>
      </c>
    </row>
    <row r="841" spans="1:4" x14ac:dyDescent="0.2">
      <c r="A841" s="44"/>
      <c r="B841" s="44"/>
      <c r="C841" s="44"/>
      <c r="D841" s="44" t="s">
        <v>1279</v>
      </c>
    </row>
    <row r="842" spans="1:4" x14ac:dyDescent="0.2">
      <c r="A842" s="44" t="s">
        <v>60</v>
      </c>
      <c r="B842" s="44" t="s">
        <v>71</v>
      </c>
      <c r="C842" s="44" t="s">
        <v>1534</v>
      </c>
      <c r="D842" s="44" t="s">
        <v>1284</v>
      </c>
    </row>
    <row r="843" spans="1:4" x14ac:dyDescent="0.2">
      <c r="A843" s="44"/>
      <c r="B843" s="44"/>
      <c r="C843" s="44"/>
      <c r="D843" s="44" t="s">
        <v>1279</v>
      </c>
    </row>
    <row r="844" spans="1:4" x14ac:dyDescent="0.2">
      <c r="A844" s="44" t="s">
        <v>59</v>
      </c>
      <c r="B844" s="44" t="s">
        <v>70</v>
      </c>
      <c r="C844" s="44" t="s">
        <v>1534</v>
      </c>
      <c r="D844" s="44" t="s">
        <v>1284</v>
      </c>
    </row>
    <row r="845" spans="1:4" x14ac:dyDescent="0.2">
      <c r="A845" s="44"/>
      <c r="B845" s="44"/>
      <c r="C845" s="44"/>
      <c r="D845" s="44" t="s">
        <v>1279</v>
      </c>
    </row>
    <row r="846" spans="1:4" x14ac:dyDescent="0.2">
      <c r="A846" s="44" t="s">
        <v>339</v>
      </c>
      <c r="B846" s="44" t="s">
        <v>340</v>
      </c>
      <c r="C846" s="44" t="s">
        <v>1534</v>
      </c>
      <c r="D846" s="44" t="s">
        <v>1284</v>
      </c>
    </row>
    <row r="847" spans="1:4" x14ac:dyDescent="0.2">
      <c r="A847" s="44"/>
      <c r="B847" s="44"/>
      <c r="C847" s="44"/>
      <c r="D847" s="44" t="s">
        <v>1279</v>
      </c>
    </row>
    <row r="848" spans="1:4" x14ac:dyDescent="0.2">
      <c r="A848" s="44" t="s">
        <v>1124</v>
      </c>
      <c r="B848" s="44" t="s">
        <v>1116</v>
      </c>
      <c r="C848" s="44" t="s">
        <v>1534</v>
      </c>
      <c r="D848" s="44" t="s">
        <v>1279</v>
      </c>
    </row>
    <row r="849" spans="1:4" x14ac:dyDescent="0.2">
      <c r="A849" s="44"/>
      <c r="B849" s="44"/>
      <c r="C849" s="44"/>
      <c r="D849" s="44" t="s">
        <v>502</v>
      </c>
    </row>
    <row r="850" spans="1:4" x14ac:dyDescent="0.2">
      <c r="A850" s="44" t="s">
        <v>1123</v>
      </c>
      <c r="B850" s="44" t="s">
        <v>1115</v>
      </c>
      <c r="C850" s="44" t="s">
        <v>1534</v>
      </c>
      <c r="D850" s="44" t="s">
        <v>1279</v>
      </c>
    </row>
    <row r="851" spans="1:4" x14ac:dyDescent="0.2">
      <c r="A851" s="44"/>
      <c r="B851" s="44"/>
      <c r="C851" s="44"/>
      <c r="D851" s="44" t="s">
        <v>502</v>
      </c>
    </row>
    <row r="852" spans="1:4" x14ac:dyDescent="0.2">
      <c r="A852" s="44" t="s">
        <v>85</v>
      </c>
      <c r="B852" s="44" t="s">
        <v>86</v>
      </c>
      <c r="C852" s="44" t="s">
        <v>1534</v>
      </c>
      <c r="D852" s="44" t="s">
        <v>1279</v>
      </c>
    </row>
    <row r="853" spans="1:4" x14ac:dyDescent="0.2">
      <c r="A853" s="44" t="s">
        <v>533</v>
      </c>
      <c r="B853" s="44" t="s">
        <v>534</v>
      </c>
      <c r="C853" s="44" t="s">
        <v>1534</v>
      </c>
      <c r="D853" s="44" t="s">
        <v>1279</v>
      </c>
    </row>
    <row r="854" spans="1:4" x14ac:dyDescent="0.2">
      <c r="A854" s="44" t="s">
        <v>87</v>
      </c>
      <c r="B854" s="44" t="s">
        <v>88</v>
      </c>
      <c r="C854" s="44" t="s">
        <v>1534</v>
      </c>
      <c r="D854" s="44" t="s">
        <v>1279</v>
      </c>
    </row>
    <row r="855" spans="1:4" x14ac:dyDescent="0.2">
      <c r="A855" s="44" t="s">
        <v>89</v>
      </c>
      <c r="B855" s="44" t="s">
        <v>90</v>
      </c>
      <c r="C855" s="44" t="s">
        <v>1534</v>
      </c>
      <c r="D855" s="44" t="s">
        <v>1279</v>
      </c>
    </row>
    <row r="856" spans="1:4" x14ac:dyDescent="0.2">
      <c r="A856" s="44" t="s">
        <v>458</v>
      </c>
      <c r="B856" s="44" t="s">
        <v>459</v>
      </c>
      <c r="C856" s="44" t="s">
        <v>1534</v>
      </c>
      <c r="D856" s="44" t="s">
        <v>1279</v>
      </c>
    </row>
    <row r="857" spans="1:4" x14ac:dyDescent="0.2">
      <c r="A857" s="44" t="s">
        <v>91</v>
      </c>
      <c r="B857" s="44" t="s">
        <v>92</v>
      </c>
      <c r="C857" s="44" t="s">
        <v>1534</v>
      </c>
      <c r="D857" s="44" t="s">
        <v>1279</v>
      </c>
    </row>
    <row r="858" spans="1:4" x14ac:dyDescent="0.2">
      <c r="A858" s="44" t="s">
        <v>93</v>
      </c>
      <c r="B858" s="44" t="s">
        <v>94</v>
      </c>
      <c r="C858" s="44" t="s">
        <v>1534</v>
      </c>
      <c r="D858" s="44" t="s">
        <v>1279</v>
      </c>
    </row>
    <row r="859" spans="1:4" x14ac:dyDescent="0.2">
      <c r="A859" s="44" t="s">
        <v>535</v>
      </c>
      <c r="B859" s="44" t="s">
        <v>536</v>
      </c>
      <c r="C859" s="44" t="s">
        <v>1534</v>
      </c>
      <c r="D859" s="44" t="s">
        <v>1279</v>
      </c>
    </row>
    <row r="860" spans="1:4" x14ac:dyDescent="0.2">
      <c r="A860" s="44" t="s">
        <v>95</v>
      </c>
      <c r="B860" s="44" t="s">
        <v>96</v>
      </c>
      <c r="C860" s="44" t="s">
        <v>1534</v>
      </c>
      <c r="D860" s="44" t="s">
        <v>1279</v>
      </c>
    </row>
    <row r="861" spans="1:4" x14ac:dyDescent="0.2">
      <c r="A861" s="44" t="s">
        <v>1660</v>
      </c>
      <c r="B861" s="44" t="s">
        <v>556</v>
      </c>
      <c r="C861" s="44" t="s">
        <v>1534</v>
      </c>
      <c r="D861" s="44" t="s">
        <v>1279</v>
      </c>
    </row>
    <row r="862" spans="1:4" x14ac:dyDescent="0.2">
      <c r="A862" s="44" t="s">
        <v>1657</v>
      </c>
      <c r="B862" s="44" t="s">
        <v>672</v>
      </c>
      <c r="C862" s="44" t="s">
        <v>1534</v>
      </c>
      <c r="D862" s="44" t="s">
        <v>1279</v>
      </c>
    </row>
    <row r="863" spans="1:4" x14ac:dyDescent="0.2">
      <c r="A863" s="44" t="s">
        <v>1655</v>
      </c>
      <c r="B863" s="44" t="s">
        <v>673</v>
      </c>
      <c r="C863" s="44" t="s">
        <v>1534</v>
      </c>
      <c r="D863" s="44" t="s">
        <v>1279</v>
      </c>
    </row>
    <row r="864" spans="1:4" x14ac:dyDescent="0.2">
      <c r="A864" s="44" t="s">
        <v>1656</v>
      </c>
      <c r="B864" s="44" t="s">
        <v>674</v>
      </c>
      <c r="C864" s="44" t="s">
        <v>1534</v>
      </c>
      <c r="D864" s="44" t="s">
        <v>1279</v>
      </c>
    </row>
    <row r="865" spans="1:4" x14ac:dyDescent="0.2">
      <c r="A865" s="44" t="s">
        <v>2116</v>
      </c>
      <c r="B865" s="44" t="s">
        <v>1038</v>
      </c>
      <c r="C865" s="44" t="s">
        <v>1535</v>
      </c>
      <c r="D865" s="44" t="s">
        <v>1279</v>
      </c>
    </row>
    <row r="866" spans="1:4" x14ac:dyDescent="0.2">
      <c r="A866" s="44"/>
      <c r="B866" s="44"/>
      <c r="C866" s="44"/>
      <c r="D866" s="44" t="s">
        <v>502</v>
      </c>
    </row>
    <row r="867" spans="1:4" x14ac:dyDescent="0.2">
      <c r="A867" s="44" t="s">
        <v>2117</v>
      </c>
      <c r="B867" s="44" t="s">
        <v>1039</v>
      </c>
      <c r="C867" s="44" t="s">
        <v>1535</v>
      </c>
      <c r="D867" s="44" t="s">
        <v>1279</v>
      </c>
    </row>
    <row r="868" spans="1:4" x14ac:dyDescent="0.2">
      <c r="A868" s="44"/>
      <c r="B868" s="44"/>
      <c r="C868" s="44"/>
      <c r="D868" s="44" t="s">
        <v>502</v>
      </c>
    </row>
    <row r="869" spans="1:4" x14ac:dyDescent="0.2">
      <c r="A869" s="44" t="s">
        <v>43</v>
      </c>
      <c r="B869" s="44" t="s">
        <v>984</v>
      </c>
      <c r="C869" s="44" t="s">
        <v>1535</v>
      </c>
      <c r="D869" s="44" t="s">
        <v>1279</v>
      </c>
    </row>
    <row r="870" spans="1:4" x14ac:dyDescent="0.2">
      <c r="A870" s="44"/>
      <c r="B870" s="44"/>
      <c r="C870" s="44"/>
      <c r="D870" s="44" t="s">
        <v>502</v>
      </c>
    </row>
    <row r="871" spans="1:4" x14ac:dyDescent="0.2">
      <c r="A871" s="44" t="s">
        <v>1563</v>
      </c>
      <c r="B871" s="44" t="s">
        <v>1564</v>
      </c>
      <c r="C871" s="44" t="s">
        <v>1535</v>
      </c>
      <c r="D871" s="44" t="s">
        <v>1279</v>
      </c>
    </row>
    <row r="872" spans="1:4" x14ac:dyDescent="0.2">
      <c r="A872" s="44"/>
      <c r="B872" s="44"/>
      <c r="C872" s="44"/>
      <c r="D872" s="44" t="s">
        <v>502</v>
      </c>
    </row>
    <row r="873" spans="1:4" x14ac:dyDescent="0.2">
      <c r="A873" s="44" t="s">
        <v>888</v>
      </c>
      <c r="B873" s="44" t="s">
        <v>84</v>
      </c>
      <c r="C873" s="44" t="s">
        <v>1535</v>
      </c>
      <c r="D873" s="44" t="s">
        <v>1279</v>
      </c>
    </row>
    <row r="874" spans="1:4" x14ac:dyDescent="0.2">
      <c r="A874" s="44"/>
      <c r="B874" s="44"/>
      <c r="C874" s="44"/>
      <c r="D874" s="44" t="s">
        <v>502</v>
      </c>
    </row>
    <row r="875" spans="1:4" x14ac:dyDescent="0.2">
      <c r="A875" s="44" t="s">
        <v>1565</v>
      </c>
      <c r="B875" s="44" t="s">
        <v>1566</v>
      </c>
      <c r="C875" s="44" t="s">
        <v>1535</v>
      </c>
      <c r="D875" s="44" t="s">
        <v>1279</v>
      </c>
    </row>
    <row r="876" spans="1:4" x14ac:dyDescent="0.2">
      <c r="A876" s="44"/>
      <c r="B876" s="44"/>
      <c r="C876" s="44"/>
      <c r="D876" s="44" t="s">
        <v>502</v>
      </c>
    </row>
    <row r="877" spans="1:4" x14ac:dyDescent="0.2">
      <c r="A877" s="44" t="s">
        <v>2118</v>
      </c>
      <c r="B877" s="44" t="s">
        <v>1578</v>
      </c>
      <c r="C877" s="44" t="s">
        <v>1535</v>
      </c>
      <c r="D877" s="44" t="s">
        <v>502</v>
      </c>
    </row>
    <row r="878" spans="1:4" x14ac:dyDescent="0.2">
      <c r="A878" s="44" t="s">
        <v>1459</v>
      </c>
      <c r="B878" s="44" t="s">
        <v>1460</v>
      </c>
      <c r="C878" s="44" t="s">
        <v>1535</v>
      </c>
      <c r="D878" s="44" t="s">
        <v>502</v>
      </c>
    </row>
    <row r="879" spans="1:4" x14ac:dyDescent="0.2">
      <c r="A879" s="44" t="s">
        <v>2119</v>
      </c>
      <c r="B879" s="44" t="s">
        <v>985</v>
      </c>
      <c r="C879" s="44" t="s">
        <v>1535</v>
      </c>
      <c r="D879" s="44" t="s">
        <v>1279</v>
      </c>
    </row>
    <row r="880" spans="1:4" x14ac:dyDescent="0.2">
      <c r="A880" s="44"/>
      <c r="B880" s="44"/>
      <c r="C880" s="44"/>
      <c r="D880" s="44" t="s">
        <v>1281</v>
      </c>
    </row>
    <row r="881" spans="1:4" x14ac:dyDescent="0.2">
      <c r="A881" s="44"/>
      <c r="B881" s="44"/>
      <c r="C881" s="44"/>
      <c r="D881" s="44" t="s">
        <v>1280</v>
      </c>
    </row>
    <row r="882" spans="1:4" x14ac:dyDescent="0.2">
      <c r="A882" s="44"/>
      <c r="B882" s="44"/>
      <c r="C882" s="44"/>
      <c r="D882" s="44" t="s">
        <v>502</v>
      </c>
    </row>
    <row r="883" spans="1:4" x14ac:dyDescent="0.2">
      <c r="A883" s="44" t="s">
        <v>44</v>
      </c>
      <c r="B883" s="44" t="s">
        <v>983</v>
      </c>
      <c r="C883" s="44" t="s">
        <v>1535</v>
      </c>
      <c r="D883" s="44" t="s">
        <v>1279</v>
      </c>
    </row>
    <row r="884" spans="1:4" x14ac:dyDescent="0.2">
      <c r="A884" s="44"/>
      <c r="B884" s="44"/>
      <c r="C884" s="44"/>
      <c r="D884" s="44" t="s">
        <v>502</v>
      </c>
    </row>
    <row r="885" spans="1:4" x14ac:dyDescent="0.2">
      <c r="A885" s="44" t="s">
        <v>45</v>
      </c>
      <c r="B885" s="44" t="s">
        <v>982</v>
      </c>
      <c r="C885" s="44" t="s">
        <v>1535</v>
      </c>
      <c r="D885" s="44" t="s">
        <v>1279</v>
      </c>
    </row>
    <row r="886" spans="1:4" x14ac:dyDescent="0.2">
      <c r="A886" s="44"/>
      <c r="B886" s="44"/>
      <c r="C886" s="44"/>
      <c r="D886" s="44" t="s">
        <v>502</v>
      </c>
    </row>
    <row r="887" spans="1:4" x14ac:dyDescent="0.2">
      <c r="A887" s="44" t="s">
        <v>1450</v>
      </c>
      <c r="B887" s="44" t="s">
        <v>1451</v>
      </c>
      <c r="C887" s="44" t="s">
        <v>1535</v>
      </c>
      <c r="D887" s="44" t="s">
        <v>773</v>
      </c>
    </row>
    <row r="888" spans="1:4" x14ac:dyDescent="0.2">
      <c r="A888" s="44" t="s">
        <v>1863</v>
      </c>
      <c r="B888" s="44" t="s">
        <v>696</v>
      </c>
      <c r="C888" s="44" t="s">
        <v>1532</v>
      </c>
      <c r="D888" s="44" t="s">
        <v>1279</v>
      </c>
    </row>
    <row r="889" spans="1:4" x14ac:dyDescent="0.2">
      <c r="A889" s="44"/>
      <c r="B889" s="44"/>
      <c r="C889" s="44"/>
      <c r="D889" s="44" t="s">
        <v>1281</v>
      </c>
    </row>
    <row r="890" spans="1:4" x14ac:dyDescent="0.2">
      <c r="A890" s="44"/>
      <c r="B890" s="44"/>
      <c r="C890" s="44"/>
      <c r="D890" s="44" t="s">
        <v>1280</v>
      </c>
    </row>
    <row r="891" spans="1:4" x14ac:dyDescent="0.2">
      <c r="A891" s="44" t="s">
        <v>1864</v>
      </c>
      <c r="B891" s="44" t="s">
        <v>547</v>
      </c>
      <c r="C891" s="44" t="s">
        <v>1532</v>
      </c>
      <c r="D891" s="44" t="s">
        <v>1279</v>
      </c>
    </row>
    <row r="892" spans="1:4" x14ac:dyDescent="0.2">
      <c r="A892" s="44"/>
      <c r="B892" s="44"/>
      <c r="C892" s="44"/>
      <c r="D892" s="44" t="s">
        <v>1281</v>
      </c>
    </row>
    <row r="893" spans="1:4" x14ac:dyDescent="0.2">
      <c r="A893" s="44"/>
      <c r="B893" s="44"/>
      <c r="C893" s="44"/>
      <c r="D893" s="44" t="s">
        <v>1280</v>
      </c>
    </row>
    <row r="894" spans="1:4" x14ac:dyDescent="0.2">
      <c r="A894" s="44" t="s">
        <v>218</v>
      </c>
      <c r="B894" s="44" t="s">
        <v>219</v>
      </c>
      <c r="C894" s="44" t="s">
        <v>1532</v>
      </c>
      <c r="D894" s="44" t="s">
        <v>1279</v>
      </c>
    </row>
    <row r="895" spans="1:4" x14ac:dyDescent="0.2">
      <c r="A895" s="44"/>
      <c r="B895" s="44"/>
      <c r="C895" s="44"/>
      <c r="D895" s="44" t="s">
        <v>502</v>
      </c>
    </row>
    <row r="896" spans="1:4" x14ac:dyDescent="0.2">
      <c r="A896" s="44"/>
      <c r="B896" s="44"/>
      <c r="C896" s="44"/>
      <c r="D896" s="44" t="s">
        <v>2873</v>
      </c>
    </row>
    <row r="897" spans="1:4" x14ac:dyDescent="0.2">
      <c r="A897" s="44" t="s">
        <v>1865</v>
      </c>
      <c r="B897" s="44" t="s">
        <v>551</v>
      </c>
      <c r="C897" s="44" t="s">
        <v>1532</v>
      </c>
      <c r="D897" s="44" t="s">
        <v>1279</v>
      </c>
    </row>
    <row r="898" spans="1:4" x14ac:dyDescent="0.2">
      <c r="A898" s="44"/>
      <c r="B898" s="44"/>
      <c r="C898" s="44"/>
      <c r="D898" s="44" t="s">
        <v>2873</v>
      </c>
    </row>
    <row r="899" spans="1:4" x14ac:dyDescent="0.2">
      <c r="A899" s="44" t="s">
        <v>526</v>
      </c>
      <c r="B899" s="44" t="s">
        <v>527</v>
      </c>
      <c r="C899" s="44" t="s">
        <v>532</v>
      </c>
      <c r="D899" s="44" t="s">
        <v>1279</v>
      </c>
    </row>
    <row r="900" spans="1:4" x14ac:dyDescent="0.2">
      <c r="A900" s="44"/>
      <c r="B900" s="44"/>
      <c r="C900" s="44"/>
      <c r="D900" s="44" t="s">
        <v>466</v>
      </c>
    </row>
    <row r="901" spans="1:4" x14ac:dyDescent="0.2">
      <c r="A901" s="44"/>
      <c r="B901" s="44"/>
      <c r="C901" s="44"/>
      <c r="D901" s="44" t="s">
        <v>502</v>
      </c>
    </row>
    <row r="902" spans="1:4" x14ac:dyDescent="0.2">
      <c r="A902" s="44" t="s">
        <v>463</v>
      </c>
      <c r="B902" s="44" t="s">
        <v>464</v>
      </c>
      <c r="C902" s="44" t="s">
        <v>532</v>
      </c>
      <c r="D902" s="44" t="s">
        <v>1279</v>
      </c>
    </row>
    <row r="903" spans="1:4" x14ac:dyDescent="0.2">
      <c r="A903" s="44"/>
      <c r="B903" s="44"/>
      <c r="C903" s="44"/>
      <c r="D903" s="44" t="s">
        <v>466</v>
      </c>
    </row>
    <row r="904" spans="1:4" x14ac:dyDescent="0.2">
      <c r="A904" s="44"/>
      <c r="B904" s="44"/>
      <c r="C904" s="44"/>
      <c r="D904" s="44" t="s">
        <v>502</v>
      </c>
    </row>
    <row r="905" spans="1:4" x14ac:dyDescent="0.2">
      <c r="A905" s="44" t="s">
        <v>510</v>
      </c>
      <c r="B905" s="44" t="s">
        <v>511</v>
      </c>
      <c r="C905" s="44" t="s">
        <v>532</v>
      </c>
      <c r="D905" s="44" t="s">
        <v>1279</v>
      </c>
    </row>
    <row r="906" spans="1:4" x14ac:dyDescent="0.2">
      <c r="A906" s="44"/>
      <c r="B906" s="44"/>
      <c r="C906" s="44"/>
      <c r="D906" s="44" t="s">
        <v>466</v>
      </c>
    </row>
    <row r="907" spans="1:4" x14ac:dyDescent="0.2">
      <c r="A907" s="44"/>
      <c r="B907" s="44"/>
      <c r="C907" s="44"/>
      <c r="D907" s="44" t="s">
        <v>502</v>
      </c>
    </row>
    <row r="908" spans="1:4" x14ac:dyDescent="0.2">
      <c r="A908" s="44" t="s">
        <v>524</v>
      </c>
      <c r="B908" s="44" t="s">
        <v>525</v>
      </c>
      <c r="C908" s="44" t="s">
        <v>532</v>
      </c>
      <c r="D908" s="44" t="s">
        <v>1279</v>
      </c>
    </row>
    <row r="909" spans="1:4" x14ac:dyDescent="0.2">
      <c r="A909" s="44"/>
      <c r="B909" s="44"/>
      <c r="C909" s="44"/>
      <c r="D909" s="44" t="s">
        <v>466</v>
      </c>
    </row>
    <row r="910" spans="1:4" x14ac:dyDescent="0.2">
      <c r="A910" s="44"/>
      <c r="B910" s="44"/>
      <c r="C910" s="44"/>
      <c r="D910" s="44" t="s">
        <v>502</v>
      </c>
    </row>
    <row r="911" spans="1:4" x14ac:dyDescent="0.2">
      <c r="A911" s="44" t="s">
        <v>516</v>
      </c>
      <c r="B911" s="44" t="s">
        <v>517</v>
      </c>
      <c r="C911" s="44" t="s">
        <v>532</v>
      </c>
      <c r="D911" s="44" t="s">
        <v>1279</v>
      </c>
    </row>
    <row r="912" spans="1:4" x14ac:dyDescent="0.2">
      <c r="A912" s="44"/>
      <c r="B912" s="44"/>
      <c r="C912" s="44"/>
      <c r="D912" s="44" t="s">
        <v>466</v>
      </c>
    </row>
    <row r="913" spans="1:4" x14ac:dyDescent="0.2">
      <c r="A913" s="44"/>
      <c r="B913" s="44"/>
      <c r="C913" s="44"/>
      <c r="D913" s="44" t="s">
        <v>502</v>
      </c>
    </row>
    <row r="914" spans="1:4" x14ac:dyDescent="0.2">
      <c r="A914" s="44" t="s">
        <v>514</v>
      </c>
      <c r="B914" s="44" t="s">
        <v>515</v>
      </c>
      <c r="C914" s="44" t="s">
        <v>532</v>
      </c>
      <c r="D914" s="44" t="s">
        <v>1279</v>
      </c>
    </row>
    <row r="915" spans="1:4" x14ac:dyDescent="0.2">
      <c r="A915" s="44"/>
      <c r="B915" s="44"/>
      <c r="C915" s="44"/>
      <c r="D915" s="44" t="s">
        <v>466</v>
      </c>
    </row>
    <row r="916" spans="1:4" x14ac:dyDescent="0.2">
      <c r="A916" s="44"/>
      <c r="B916" s="44"/>
      <c r="C916" s="44"/>
      <c r="D916" s="44" t="s">
        <v>502</v>
      </c>
    </row>
    <row r="917" spans="1:4" x14ac:dyDescent="0.2">
      <c r="A917" s="44" t="s">
        <v>1866</v>
      </c>
      <c r="B917" s="44" t="s">
        <v>522</v>
      </c>
      <c r="C917" s="44" t="s">
        <v>532</v>
      </c>
      <c r="D917" s="44" t="s">
        <v>1279</v>
      </c>
    </row>
    <row r="918" spans="1:4" x14ac:dyDescent="0.2">
      <c r="A918" s="44"/>
      <c r="B918" s="44"/>
      <c r="C918" s="44"/>
      <c r="D918" s="44" t="s">
        <v>466</v>
      </c>
    </row>
    <row r="919" spans="1:4" x14ac:dyDescent="0.2">
      <c r="A919" s="44"/>
      <c r="B919" s="44"/>
      <c r="C919" s="44"/>
      <c r="D919" s="44" t="s">
        <v>502</v>
      </c>
    </row>
    <row r="920" spans="1:4" x14ac:dyDescent="0.2">
      <c r="A920" s="44" t="s">
        <v>528</v>
      </c>
      <c r="B920" s="44" t="s">
        <v>529</v>
      </c>
      <c r="C920" s="44" t="s">
        <v>532</v>
      </c>
      <c r="D920" s="44" t="s">
        <v>1279</v>
      </c>
    </row>
    <row r="921" spans="1:4" x14ac:dyDescent="0.2">
      <c r="A921" s="44"/>
      <c r="B921" s="44"/>
      <c r="C921" s="44"/>
      <c r="D921" s="44" t="s">
        <v>466</v>
      </c>
    </row>
    <row r="922" spans="1:4" x14ac:dyDescent="0.2">
      <c r="A922" s="44"/>
      <c r="B922" s="44"/>
      <c r="C922" s="44"/>
      <c r="D922" s="44" t="s">
        <v>502</v>
      </c>
    </row>
    <row r="923" spans="1:4" x14ac:dyDescent="0.2">
      <c r="A923" s="44" t="s">
        <v>512</v>
      </c>
      <c r="B923" s="44" t="s">
        <v>513</v>
      </c>
      <c r="C923" s="44" t="s">
        <v>532</v>
      </c>
      <c r="D923" s="44" t="s">
        <v>1279</v>
      </c>
    </row>
    <row r="924" spans="1:4" x14ac:dyDescent="0.2">
      <c r="A924" s="44"/>
      <c r="B924" s="44"/>
      <c r="C924" s="44"/>
      <c r="D924" s="44" t="s">
        <v>466</v>
      </c>
    </row>
    <row r="925" spans="1:4" x14ac:dyDescent="0.2">
      <c r="A925" s="44"/>
      <c r="B925" s="44"/>
      <c r="C925" s="44"/>
      <c r="D925" s="44" t="s">
        <v>502</v>
      </c>
    </row>
    <row r="926" spans="1:4" x14ac:dyDescent="0.2">
      <c r="A926" s="44" t="s">
        <v>1085</v>
      </c>
      <c r="B926" s="44" t="s">
        <v>1086</v>
      </c>
      <c r="C926" s="44" t="s">
        <v>1536</v>
      </c>
      <c r="D926" s="44" t="s">
        <v>1279</v>
      </c>
    </row>
    <row r="927" spans="1:4" x14ac:dyDescent="0.2">
      <c r="A927" s="44"/>
      <c r="B927" s="44"/>
      <c r="C927" s="44"/>
      <c r="D927" s="44" t="s">
        <v>502</v>
      </c>
    </row>
    <row r="928" spans="1:4" x14ac:dyDescent="0.2">
      <c r="A928" s="44"/>
      <c r="B928" s="44"/>
      <c r="C928" s="44"/>
      <c r="D928" s="44" t="s">
        <v>1800</v>
      </c>
    </row>
    <row r="929" spans="1:4" x14ac:dyDescent="0.2">
      <c r="A929" s="44" t="s">
        <v>2986</v>
      </c>
      <c r="B929" s="44" t="s">
        <v>677</v>
      </c>
      <c r="C929" s="44" t="s">
        <v>1536</v>
      </c>
      <c r="D929" s="44" t="s">
        <v>2041</v>
      </c>
    </row>
    <row r="930" spans="1:4" x14ac:dyDescent="0.2">
      <c r="A930" s="44"/>
      <c r="B930" s="44"/>
      <c r="C930" s="44"/>
      <c r="D930" s="44" t="s">
        <v>502</v>
      </c>
    </row>
    <row r="931" spans="1:4" x14ac:dyDescent="0.2">
      <c r="A931" s="44" t="s">
        <v>2987</v>
      </c>
      <c r="B931" s="44" t="s">
        <v>678</v>
      </c>
      <c r="C931" s="44" t="s">
        <v>1536</v>
      </c>
      <c r="D931" s="44" t="s">
        <v>1279</v>
      </c>
    </row>
    <row r="932" spans="1:4" x14ac:dyDescent="0.2">
      <c r="A932" s="44"/>
      <c r="B932" s="44"/>
      <c r="C932" s="44"/>
      <c r="D932" s="44" t="s">
        <v>1280</v>
      </c>
    </row>
    <row r="933" spans="1:4" x14ac:dyDescent="0.2">
      <c r="A933" s="44"/>
      <c r="B933" s="44"/>
      <c r="C933" s="44"/>
      <c r="D933" s="44" t="s">
        <v>502</v>
      </c>
    </row>
    <row r="934" spans="1:4" x14ac:dyDescent="0.2">
      <c r="A934" s="44" t="s">
        <v>2988</v>
      </c>
      <c r="B934" s="44" t="s">
        <v>679</v>
      </c>
      <c r="C934" s="44" t="s">
        <v>1536</v>
      </c>
      <c r="D934" s="44" t="s">
        <v>1279</v>
      </c>
    </row>
    <row r="935" spans="1:4" x14ac:dyDescent="0.2">
      <c r="A935" s="44"/>
      <c r="B935" s="44"/>
      <c r="C935" s="44"/>
      <c r="D935" s="44" t="s">
        <v>1280</v>
      </c>
    </row>
    <row r="936" spans="1:4" x14ac:dyDescent="0.2">
      <c r="A936" s="44"/>
      <c r="B936" s="44"/>
      <c r="C936" s="44"/>
      <c r="D936" s="44" t="s">
        <v>502</v>
      </c>
    </row>
    <row r="937" spans="1:4" x14ac:dyDescent="0.2">
      <c r="A937" s="44" t="s">
        <v>2824</v>
      </c>
      <c r="B937" s="44" t="s">
        <v>2825</v>
      </c>
      <c r="C937" s="44" t="s">
        <v>1536</v>
      </c>
      <c r="D937" s="44" t="s">
        <v>1284</v>
      </c>
    </row>
    <row r="938" spans="1:4" x14ac:dyDescent="0.2">
      <c r="A938" s="44"/>
      <c r="B938" s="44"/>
      <c r="C938" s="44"/>
      <c r="D938" s="44" t="s">
        <v>1279</v>
      </c>
    </row>
    <row r="939" spans="1:4" x14ac:dyDescent="0.2">
      <c r="A939" s="44"/>
      <c r="B939" s="44"/>
      <c r="C939" s="44"/>
      <c r="D939" s="44" t="s">
        <v>502</v>
      </c>
    </row>
    <row r="940" spans="1:4" x14ac:dyDescent="0.2">
      <c r="A940" s="44" t="s">
        <v>2826</v>
      </c>
      <c r="B940" s="44" t="s">
        <v>2827</v>
      </c>
      <c r="C940" s="44" t="s">
        <v>1536</v>
      </c>
      <c r="D940" s="44" t="s">
        <v>1284</v>
      </c>
    </row>
    <row r="941" spans="1:4" x14ac:dyDescent="0.2">
      <c r="A941" s="44"/>
      <c r="B941" s="44"/>
      <c r="C941" s="44"/>
      <c r="D941" s="44" t="s">
        <v>1279</v>
      </c>
    </row>
    <row r="942" spans="1:4" x14ac:dyDescent="0.2">
      <c r="A942" s="44"/>
      <c r="B942" s="44"/>
      <c r="C942" s="44"/>
      <c r="D942" s="44" t="s">
        <v>502</v>
      </c>
    </row>
    <row r="943" spans="1:4" x14ac:dyDescent="0.2">
      <c r="A943" s="44" t="s">
        <v>2989</v>
      </c>
      <c r="B943" s="44" t="s">
        <v>2847</v>
      </c>
      <c r="C943" s="44" t="s">
        <v>1536</v>
      </c>
      <c r="D943" s="44" t="s">
        <v>502</v>
      </c>
    </row>
    <row r="944" spans="1:4" x14ac:dyDescent="0.2">
      <c r="A944" s="44" t="s">
        <v>2990</v>
      </c>
      <c r="B944" s="44" t="s">
        <v>1832</v>
      </c>
      <c r="C944" s="44" t="s">
        <v>1536</v>
      </c>
      <c r="D944" s="44" t="s">
        <v>502</v>
      </c>
    </row>
    <row r="945" spans="1:4" x14ac:dyDescent="0.2">
      <c r="A945" s="44" t="s">
        <v>2991</v>
      </c>
      <c r="B945" s="44" t="s">
        <v>51</v>
      </c>
      <c r="C945" s="44" t="s">
        <v>1536</v>
      </c>
      <c r="D945" s="44" t="s">
        <v>1279</v>
      </c>
    </row>
    <row r="946" spans="1:4" x14ac:dyDescent="0.2">
      <c r="A946" s="44"/>
      <c r="B946" s="44"/>
      <c r="C946" s="44"/>
      <c r="D946" s="44" t="s">
        <v>2041</v>
      </c>
    </row>
    <row r="947" spans="1:4" x14ac:dyDescent="0.2">
      <c r="A947" s="44"/>
      <c r="B947" s="44"/>
      <c r="C947" s="44"/>
      <c r="D947" s="44" t="s">
        <v>502</v>
      </c>
    </row>
    <row r="948" spans="1:4" x14ac:dyDescent="0.2">
      <c r="A948" s="44" t="s">
        <v>2992</v>
      </c>
      <c r="B948" s="44" t="s">
        <v>53</v>
      </c>
      <c r="C948" s="44" t="s">
        <v>1536</v>
      </c>
      <c r="D948" s="44" t="s">
        <v>1279</v>
      </c>
    </row>
    <row r="949" spans="1:4" x14ac:dyDescent="0.2">
      <c r="A949" s="44"/>
      <c r="B949" s="44"/>
      <c r="C949" s="44"/>
      <c r="D949" s="44" t="s">
        <v>2041</v>
      </c>
    </row>
    <row r="950" spans="1:4" x14ac:dyDescent="0.2">
      <c r="A950" s="44"/>
      <c r="B950" s="44"/>
      <c r="C950" s="44"/>
      <c r="D950" s="44" t="s">
        <v>1280</v>
      </c>
    </row>
    <row r="951" spans="1:4" x14ac:dyDescent="0.2">
      <c r="A951" s="44"/>
      <c r="B951" s="44"/>
      <c r="C951" s="44"/>
      <c r="D951" s="44" t="s">
        <v>502</v>
      </c>
    </row>
    <row r="952" spans="1:4" x14ac:dyDescent="0.2">
      <c r="A952" s="44" t="s">
        <v>2993</v>
      </c>
      <c r="B952" s="44" t="s">
        <v>698</v>
      </c>
      <c r="C952" s="44" t="s">
        <v>1536</v>
      </c>
      <c r="D952" s="44" t="s">
        <v>1279</v>
      </c>
    </row>
    <row r="953" spans="1:4" x14ac:dyDescent="0.2">
      <c r="A953" s="44"/>
      <c r="B953" s="44"/>
      <c r="C953" s="44"/>
      <c r="D953" s="44" t="s">
        <v>502</v>
      </c>
    </row>
    <row r="954" spans="1:4" x14ac:dyDescent="0.2">
      <c r="A954" s="44" t="s">
        <v>2994</v>
      </c>
      <c r="B954" s="44" t="s">
        <v>699</v>
      </c>
      <c r="C954" s="44" t="s">
        <v>1536</v>
      </c>
      <c r="D954" s="44" t="s">
        <v>1279</v>
      </c>
    </row>
    <row r="955" spans="1:4" x14ac:dyDescent="0.2">
      <c r="A955" s="44"/>
      <c r="B955" s="44"/>
      <c r="C955" s="44"/>
      <c r="D955" s="44" t="s">
        <v>2041</v>
      </c>
    </row>
    <row r="956" spans="1:4" x14ac:dyDescent="0.2">
      <c r="A956" s="44"/>
      <c r="B956" s="44"/>
      <c r="C956" s="44"/>
      <c r="D956" s="44" t="s">
        <v>502</v>
      </c>
    </row>
    <row r="957" spans="1:4" x14ac:dyDescent="0.2">
      <c r="A957" s="44" t="s">
        <v>2995</v>
      </c>
      <c r="B957" s="44" t="s">
        <v>700</v>
      </c>
      <c r="C957" s="44" t="s">
        <v>1536</v>
      </c>
      <c r="D957" s="44" t="s">
        <v>1279</v>
      </c>
    </row>
    <row r="958" spans="1:4" x14ac:dyDescent="0.2">
      <c r="A958" s="44"/>
      <c r="B958" s="44"/>
      <c r="C958" s="44"/>
      <c r="D958" s="44" t="s">
        <v>502</v>
      </c>
    </row>
    <row r="959" spans="1:4" x14ac:dyDescent="0.2">
      <c r="A959" s="44" t="s">
        <v>2996</v>
      </c>
      <c r="B959" s="44" t="s">
        <v>2899</v>
      </c>
      <c r="C959" s="44" t="s">
        <v>1536</v>
      </c>
      <c r="D959" s="44" t="s">
        <v>502</v>
      </c>
    </row>
    <row r="960" spans="1:4" x14ac:dyDescent="0.2">
      <c r="A960" s="44" t="s">
        <v>2997</v>
      </c>
      <c r="B960" s="44" t="s">
        <v>726</v>
      </c>
      <c r="C960" s="44" t="s">
        <v>1536</v>
      </c>
      <c r="D960" s="44" t="s">
        <v>1279</v>
      </c>
    </row>
    <row r="961" spans="1:4" x14ac:dyDescent="0.2">
      <c r="A961" s="44"/>
      <c r="B961" s="44"/>
      <c r="C961" s="44"/>
      <c r="D961" s="44" t="s">
        <v>502</v>
      </c>
    </row>
    <row r="962" spans="1:4" x14ac:dyDescent="0.2">
      <c r="A962" s="44" t="s">
        <v>2998</v>
      </c>
      <c r="B962" s="44" t="s">
        <v>681</v>
      </c>
      <c r="C962" s="44" t="s">
        <v>1536</v>
      </c>
      <c r="D962" s="44" t="s">
        <v>1284</v>
      </c>
    </row>
    <row r="963" spans="1:4" x14ac:dyDescent="0.2">
      <c r="A963" s="44"/>
      <c r="B963" s="44"/>
      <c r="C963" s="44"/>
      <c r="D963" s="44" t="s">
        <v>1279</v>
      </c>
    </row>
    <row r="964" spans="1:4" x14ac:dyDescent="0.2">
      <c r="A964" s="44"/>
      <c r="B964" s="44"/>
      <c r="C964" s="44"/>
      <c r="D964" s="44" t="s">
        <v>502</v>
      </c>
    </row>
    <row r="965" spans="1:4" x14ac:dyDescent="0.2">
      <c r="A965" s="44" t="s">
        <v>2999</v>
      </c>
      <c r="B965" s="44" t="s">
        <v>682</v>
      </c>
      <c r="C965" s="44" t="s">
        <v>1536</v>
      </c>
      <c r="D965" s="44" t="s">
        <v>1284</v>
      </c>
    </row>
    <row r="966" spans="1:4" x14ac:dyDescent="0.2">
      <c r="A966" s="44"/>
      <c r="B966" s="44"/>
      <c r="C966" s="44"/>
      <c r="D966" s="44" t="s">
        <v>1279</v>
      </c>
    </row>
    <row r="967" spans="1:4" x14ac:dyDescent="0.2">
      <c r="A967" s="44"/>
      <c r="B967" s="44"/>
      <c r="C967" s="44"/>
      <c r="D967" s="44" t="s">
        <v>502</v>
      </c>
    </row>
    <row r="968" spans="1:4" x14ac:dyDescent="0.2">
      <c r="A968" s="44" t="s">
        <v>3000</v>
      </c>
      <c r="B968" s="44" t="s">
        <v>683</v>
      </c>
      <c r="C968" s="44" t="s">
        <v>1536</v>
      </c>
      <c r="D968" s="44" t="s">
        <v>1284</v>
      </c>
    </row>
    <row r="969" spans="1:4" x14ac:dyDescent="0.2">
      <c r="A969" s="44"/>
      <c r="B969" s="44"/>
      <c r="C969" s="44"/>
      <c r="D969" s="44" t="s">
        <v>1279</v>
      </c>
    </row>
    <row r="970" spans="1:4" x14ac:dyDescent="0.2">
      <c r="A970" s="44"/>
      <c r="B970" s="44"/>
      <c r="C970" s="44"/>
      <c r="D970" s="44" t="s">
        <v>502</v>
      </c>
    </row>
    <row r="971" spans="1:4" x14ac:dyDescent="0.2">
      <c r="A971" s="44" t="s">
        <v>3001</v>
      </c>
      <c r="B971" s="44" t="s">
        <v>727</v>
      </c>
      <c r="C971" s="44" t="s">
        <v>1536</v>
      </c>
      <c r="D971" s="44" t="s">
        <v>1279</v>
      </c>
    </row>
    <row r="972" spans="1:4" x14ac:dyDescent="0.2">
      <c r="A972" s="44"/>
      <c r="B972" s="44"/>
      <c r="C972" s="44"/>
      <c r="D972" s="44" t="s">
        <v>502</v>
      </c>
    </row>
    <row r="973" spans="1:4" x14ac:dyDescent="0.2">
      <c r="A973" s="44" t="s">
        <v>3002</v>
      </c>
      <c r="B973" s="44" t="s">
        <v>1083</v>
      </c>
      <c r="C973" s="44" t="s">
        <v>1536</v>
      </c>
      <c r="D973" s="44" t="s">
        <v>1284</v>
      </c>
    </row>
    <row r="974" spans="1:4" x14ac:dyDescent="0.2">
      <c r="A974" s="44"/>
      <c r="B974" s="44"/>
      <c r="C974" s="44"/>
      <c r="D974" s="44" t="s">
        <v>1279</v>
      </c>
    </row>
    <row r="975" spans="1:4" x14ac:dyDescent="0.2">
      <c r="A975" s="44"/>
      <c r="B975" s="44"/>
      <c r="C975" s="44"/>
      <c r="D975" s="44" t="s">
        <v>502</v>
      </c>
    </row>
    <row r="976" spans="1:4" x14ac:dyDescent="0.2">
      <c r="A976" s="44" t="s">
        <v>3003</v>
      </c>
      <c r="B976" s="44" t="s">
        <v>1084</v>
      </c>
      <c r="C976" s="44" t="s">
        <v>1536</v>
      </c>
      <c r="D976" s="44" t="s">
        <v>1279</v>
      </c>
    </row>
    <row r="977" spans="1:4" x14ac:dyDescent="0.2">
      <c r="A977" s="44"/>
      <c r="B977" s="44"/>
      <c r="C977" s="44"/>
      <c r="D977" s="44" t="s">
        <v>2041</v>
      </c>
    </row>
    <row r="978" spans="1:4" x14ac:dyDescent="0.2">
      <c r="A978" s="44"/>
      <c r="B978" s="44"/>
      <c r="C978" s="44"/>
      <c r="D978" s="44" t="s">
        <v>502</v>
      </c>
    </row>
    <row r="979" spans="1:4" x14ac:dyDescent="0.2">
      <c r="A979" s="44" t="s">
        <v>3004</v>
      </c>
      <c r="B979" s="44" t="s">
        <v>712</v>
      </c>
      <c r="C979" s="44" t="s">
        <v>1536</v>
      </c>
      <c r="D979" s="44" t="s">
        <v>1279</v>
      </c>
    </row>
    <row r="980" spans="1:4" x14ac:dyDescent="0.2">
      <c r="A980" s="44"/>
      <c r="B980" s="44"/>
      <c r="C980" s="44"/>
      <c r="D980" s="44" t="s">
        <v>502</v>
      </c>
    </row>
    <row r="981" spans="1:4" x14ac:dyDescent="0.2">
      <c r="A981" s="44" t="s">
        <v>3005</v>
      </c>
      <c r="B981" s="44" t="s">
        <v>52</v>
      </c>
      <c r="C981" s="44" t="s">
        <v>1536</v>
      </c>
      <c r="D981" s="44" t="s">
        <v>1279</v>
      </c>
    </row>
    <row r="982" spans="1:4" x14ac:dyDescent="0.2">
      <c r="A982" s="44"/>
      <c r="B982" s="44"/>
      <c r="C982" s="44"/>
      <c r="D982" s="44" t="s">
        <v>502</v>
      </c>
    </row>
    <row r="983" spans="1:4" x14ac:dyDescent="0.2">
      <c r="A983" s="44" t="s">
        <v>2828</v>
      </c>
      <c r="B983" s="44" t="s">
        <v>2829</v>
      </c>
      <c r="C983" s="44" t="s">
        <v>1536</v>
      </c>
      <c r="D983" s="44" t="s">
        <v>1284</v>
      </c>
    </row>
    <row r="984" spans="1:4" x14ac:dyDescent="0.2">
      <c r="A984" s="44"/>
      <c r="B984" s="44"/>
      <c r="C984" s="44"/>
      <c r="D984" s="44" t="s">
        <v>1279</v>
      </c>
    </row>
    <row r="985" spans="1:4" x14ac:dyDescent="0.2">
      <c r="A985" s="44"/>
      <c r="B985" s="44"/>
      <c r="C985" s="44"/>
      <c r="D985" s="44" t="s">
        <v>502</v>
      </c>
    </row>
    <row r="986" spans="1:4" x14ac:dyDescent="0.2">
      <c r="A986" s="44" t="s">
        <v>2830</v>
      </c>
      <c r="B986" s="44" t="s">
        <v>2831</v>
      </c>
      <c r="C986" s="44" t="s">
        <v>1536</v>
      </c>
      <c r="D986" s="44" t="s">
        <v>1284</v>
      </c>
    </row>
    <row r="987" spans="1:4" x14ac:dyDescent="0.2">
      <c r="A987" s="44"/>
      <c r="B987" s="44"/>
      <c r="C987" s="44"/>
      <c r="D987" s="44" t="s">
        <v>1279</v>
      </c>
    </row>
    <row r="988" spans="1:4" x14ac:dyDescent="0.2">
      <c r="A988" s="44"/>
      <c r="B988" s="44"/>
      <c r="C988" s="44"/>
      <c r="D988" s="44" t="s">
        <v>502</v>
      </c>
    </row>
    <row r="989" spans="1:4" x14ac:dyDescent="0.2">
      <c r="A989" s="44" t="s">
        <v>2832</v>
      </c>
      <c r="B989" s="44" t="s">
        <v>2833</v>
      </c>
      <c r="C989" s="44" t="s">
        <v>1536</v>
      </c>
      <c r="D989" s="44" t="s">
        <v>1284</v>
      </c>
    </row>
    <row r="990" spans="1:4" x14ac:dyDescent="0.2">
      <c r="A990" s="44"/>
      <c r="B990" s="44"/>
      <c r="C990" s="44"/>
      <c r="D990" s="44" t="s">
        <v>1279</v>
      </c>
    </row>
    <row r="991" spans="1:4" x14ac:dyDescent="0.2">
      <c r="A991" s="44"/>
      <c r="B991" s="44"/>
      <c r="C991" s="44"/>
      <c r="D991" s="44" t="s">
        <v>502</v>
      </c>
    </row>
    <row r="992" spans="1:4" x14ac:dyDescent="0.2">
      <c r="A992" s="44" t="s">
        <v>3006</v>
      </c>
      <c r="B992" s="44" t="s">
        <v>82</v>
      </c>
      <c r="C992" s="44" t="s">
        <v>1536</v>
      </c>
      <c r="D992" s="44" t="s">
        <v>502</v>
      </c>
    </row>
    <row r="993" spans="1:4" x14ac:dyDescent="0.2">
      <c r="A993" s="44" t="s">
        <v>2834</v>
      </c>
      <c r="B993" s="44" t="s">
        <v>2835</v>
      </c>
      <c r="C993" s="44" t="s">
        <v>1536</v>
      </c>
      <c r="D993" s="44" t="s">
        <v>1284</v>
      </c>
    </row>
    <row r="994" spans="1:4" x14ac:dyDescent="0.2">
      <c r="A994" s="44"/>
      <c r="B994" s="44"/>
      <c r="C994" s="44"/>
      <c r="D994" s="44" t="s">
        <v>1279</v>
      </c>
    </row>
    <row r="995" spans="1:4" x14ac:dyDescent="0.2">
      <c r="A995" s="44"/>
      <c r="B995" s="44"/>
      <c r="C995" s="44"/>
      <c r="D995" s="44" t="s">
        <v>502</v>
      </c>
    </row>
    <row r="996" spans="1:4" x14ac:dyDescent="0.2">
      <c r="A996" s="44" t="s">
        <v>2836</v>
      </c>
      <c r="B996" s="44" t="s">
        <v>2837</v>
      </c>
      <c r="C996" s="44" t="s">
        <v>1536</v>
      </c>
      <c r="D996" s="44" t="s">
        <v>1284</v>
      </c>
    </row>
    <row r="997" spans="1:4" x14ac:dyDescent="0.2">
      <c r="A997" s="44"/>
      <c r="B997" s="44"/>
      <c r="C997" s="44"/>
      <c r="D997" s="44" t="s">
        <v>1279</v>
      </c>
    </row>
    <row r="998" spans="1:4" x14ac:dyDescent="0.2">
      <c r="A998" s="44"/>
      <c r="B998" s="44"/>
      <c r="C998" s="44"/>
      <c r="D998" s="44" t="s">
        <v>502</v>
      </c>
    </row>
    <row r="999" spans="1:4" x14ac:dyDescent="0.2">
      <c r="A999" s="44" t="s">
        <v>2838</v>
      </c>
      <c r="B999" s="44" t="s">
        <v>2839</v>
      </c>
      <c r="C999" s="44" t="s">
        <v>1536</v>
      </c>
      <c r="D999" s="44" t="s">
        <v>1284</v>
      </c>
    </row>
    <row r="1000" spans="1:4" x14ac:dyDescent="0.2">
      <c r="A1000" s="44"/>
      <c r="B1000" s="44"/>
      <c r="C1000" s="44"/>
      <c r="D1000" s="44" t="s">
        <v>1279</v>
      </c>
    </row>
    <row r="1001" spans="1:4" x14ac:dyDescent="0.2">
      <c r="A1001" s="44"/>
      <c r="B1001" s="44"/>
      <c r="C1001" s="44"/>
      <c r="D1001" s="44" t="s">
        <v>502</v>
      </c>
    </row>
    <row r="1002" spans="1:4" x14ac:dyDescent="0.2">
      <c r="A1002" s="44" t="s">
        <v>3007</v>
      </c>
      <c r="B1002" s="44" t="s">
        <v>2417</v>
      </c>
      <c r="C1002" s="44" t="s">
        <v>1536</v>
      </c>
      <c r="D1002" s="44" t="s">
        <v>502</v>
      </c>
    </row>
    <row r="1003" spans="1:4" x14ac:dyDescent="0.2">
      <c r="A1003" s="44" t="s">
        <v>54</v>
      </c>
      <c r="B1003" s="44" t="s">
        <v>55</v>
      </c>
      <c r="C1003" s="44" t="s">
        <v>1536</v>
      </c>
      <c r="D1003" s="44" t="s">
        <v>1279</v>
      </c>
    </row>
    <row r="1004" spans="1:4" x14ac:dyDescent="0.2">
      <c r="A1004" s="44"/>
      <c r="B1004" s="44"/>
      <c r="C1004" s="44"/>
      <c r="D1004" s="44" t="s">
        <v>502</v>
      </c>
    </row>
    <row r="1005" spans="1:4" x14ac:dyDescent="0.2">
      <c r="A1005" s="44" t="s">
        <v>1087</v>
      </c>
      <c r="B1005" s="44" t="s">
        <v>1088</v>
      </c>
      <c r="C1005" s="44" t="s">
        <v>1536</v>
      </c>
      <c r="D1005" s="44" t="s">
        <v>1284</v>
      </c>
    </row>
    <row r="1006" spans="1:4" x14ac:dyDescent="0.2">
      <c r="A1006" s="44"/>
      <c r="B1006" s="44"/>
      <c r="C1006" s="44"/>
      <c r="D1006" s="44" t="s">
        <v>1279</v>
      </c>
    </row>
    <row r="1007" spans="1:4" x14ac:dyDescent="0.2">
      <c r="A1007" s="44"/>
      <c r="B1007" s="44"/>
      <c r="C1007" s="44"/>
      <c r="D1007" s="44" t="s">
        <v>499</v>
      </c>
    </row>
    <row r="1008" spans="1:4" x14ac:dyDescent="0.2">
      <c r="A1008" s="44"/>
      <c r="B1008" s="44"/>
      <c r="C1008" s="44"/>
      <c r="D1008" s="44" t="s">
        <v>1280</v>
      </c>
    </row>
    <row r="1009" spans="1:4" x14ac:dyDescent="0.2">
      <c r="A1009" s="44"/>
      <c r="B1009" s="44"/>
      <c r="C1009" s="44"/>
      <c r="D1009" s="44" t="s">
        <v>1282</v>
      </c>
    </row>
    <row r="1010" spans="1:4" x14ac:dyDescent="0.2">
      <c r="A1010" s="44"/>
      <c r="B1010" s="44"/>
      <c r="C1010" s="44"/>
      <c r="D1010" s="44" t="s">
        <v>465</v>
      </c>
    </row>
    <row r="1011" spans="1:4" x14ac:dyDescent="0.2">
      <c r="A1011" s="44"/>
      <c r="B1011" s="44"/>
      <c r="C1011" s="44"/>
      <c r="D1011" s="44" t="s">
        <v>1800</v>
      </c>
    </row>
    <row r="1012" spans="1:4" x14ac:dyDescent="0.2">
      <c r="A1012" s="44" t="s">
        <v>1089</v>
      </c>
      <c r="B1012" s="44" t="s">
        <v>1090</v>
      </c>
      <c r="C1012" s="44" t="s">
        <v>1536</v>
      </c>
      <c r="D1012" s="44" t="s">
        <v>1284</v>
      </c>
    </row>
    <row r="1013" spans="1:4" x14ac:dyDescent="0.2">
      <c r="A1013" s="44"/>
      <c r="B1013" s="44"/>
      <c r="C1013" s="44"/>
      <c r="D1013" s="44" t="s">
        <v>1279</v>
      </c>
    </row>
    <row r="1014" spans="1:4" x14ac:dyDescent="0.2">
      <c r="A1014" s="44"/>
      <c r="B1014" s="44"/>
      <c r="C1014" s="44"/>
      <c r="D1014" s="44" t="s">
        <v>502</v>
      </c>
    </row>
    <row r="1015" spans="1:4" x14ac:dyDescent="0.2">
      <c r="A1015" s="44"/>
      <c r="B1015" s="44"/>
      <c r="C1015" s="44"/>
      <c r="D1015" s="44" t="s">
        <v>1800</v>
      </c>
    </row>
    <row r="1016" spans="1:4" x14ac:dyDescent="0.2">
      <c r="A1016" s="44" t="s">
        <v>38</v>
      </c>
      <c r="B1016" s="44" t="s">
        <v>1091</v>
      </c>
      <c r="C1016" s="44" t="s">
        <v>1536</v>
      </c>
      <c r="D1016" s="44" t="s">
        <v>1284</v>
      </c>
    </row>
    <row r="1017" spans="1:4" x14ac:dyDescent="0.2">
      <c r="A1017" s="44"/>
      <c r="B1017" s="44"/>
      <c r="C1017" s="44"/>
      <c r="D1017" s="44" t="s">
        <v>1279</v>
      </c>
    </row>
    <row r="1018" spans="1:4" x14ac:dyDescent="0.2">
      <c r="A1018" s="44"/>
      <c r="B1018" s="44"/>
      <c r="C1018" s="44"/>
      <c r="D1018" s="44" t="s">
        <v>502</v>
      </c>
    </row>
    <row r="1019" spans="1:4" x14ac:dyDescent="0.2">
      <c r="A1019" s="44" t="s">
        <v>894</v>
      </c>
      <c r="B1019" s="44" t="s">
        <v>1092</v>
      </c>
      <c r="C1019" s="44" t="s">
        <v>1536</v>
      </c>
      <c r="D1019" s="44" t="s">
        <v>1279</v>
      </c>
    </row>
    <row r="1020" spans="1:4" x14ac:dyDescent="0.2">
      <c r="A1020" s="44"/>
      <c r="B1020" s="44"/>
      <c r="C1020" s="44"/>
      <c r="D1020" s="44" t="s">
        <v>502</v>
      </c>
    </row>
    <row r="1021" spans="1:4" x14ac:dyDescent="0.2">
      <c r="A1021" s="44" t="s">
        <v>1093</v>
      </c>
      <c r="B1021" s="44" t="s">
        <v>1094</v>
      </c>
      <c r="C1021" s="44" t="s">
        <v>1536</v>
      </c>
      <c r="D1021" s="44" t="s">
        <v>1284</v>
      </c>
    </row>
    <row r="1022" spans="1:4" x14ac:dyDescent="0.2">
      <c r="A1022" s="44"/>
      <c r="B1022" s="44"/>
      <c r="C1022" s="44"/>
      <c r="D1022" s="44" t="s">
        <v>1279</v>
      </c>
    </row>
    <row r="1023" spans="1:4" x14ac:dyDescent="0.2">
      <c r="A1023" s="44"/>
      <c r="B1023" s="44"/>
      <c r="C1023" s="44"/>
      <c r="D1023" s="44" t="s">
        <v>2041</v>
      </c>
    </row>
    <row r="1024" spans="1:4" x14ac:dyDescent="0.2">
      <c r="A1024" s="44"/>
      <c r="B1024" s="44"/>
      <c r="C1024" s="44"/>
      <c r="D1024" s="44" t="s">
        <v>502</v>
      </c>
    </row>
    <row r="1025" spans="1:4" x14ac:dyDescent="0.2">
      <c r="A1025" s="44" t="s">
        <v>1108</v>
      </c>
      <c r="B1025" s="44" t="s">
        <v>1109</v>
      </c>
      <c r="C1025" s="44" t="s">
        <v>1536</v>
      </c>
      <c r="D1025" s="44" t="s">
        <v>1284</v>
      </c>
    </row>
    <row r="1026" spans="1:4" x14ac:dyDescent="0.2">
      <c r="A1026" s="44"/>
      <c r="B1026" s="44"/>
      <c r="C1026" s="44"/>
      <c r="D1026" s="44" t="s">
        <v>1279</v>
      </c>
    </row>
    <row r="1027" spans="1:4" x14ac:dyDescent="0.2">
      <c r="A1027" s="44" t="s">
        <v>1110</v>
      </c>
      <c r="B1027" s="44" t="s">
        <v>1111</v>
      </c>
      <c r="C1027" s="44" t="s">
        <v>1536</v>
      </c>
      <c r="D1027" s="44" t="s">
        <v>1284</v>
      </c>
    </row>
    <row r="1028" spans="1:4" x14ac:dyDescent="0.2">
      <c r="A1028" s="44"/>
      <c r="B1028" s="44"/>
      <c r="C1028" s="44"/>
      <c r="D1028" s="44" t="s">
        <v>1279</v>
      </c>
    </row>
    <row r="1029" spans="1:4" x14ac:dyDescent="0.2">
      <c r="A1029" s="44"/>
      <c r="B1029" s="44"/>
      <c r="C1029" s="44"/>
      <c r="D1029" s="44" t="s">
        <v>1282</v>
      </c>
    </row>
    <row r="1030" spans="1:4" x14ac:dyDescent="0.2">
      <c r="A1030" s="44" t="s">
        <v>1592</v>
      </c>
      <c r="B1030" s="44" t="s">
        <v>1593</v>
      </c>
      <c r="C1030" s="44" t="s">
        <v>1536</v>
      </c>
      <c r="D1030" s="44" t="s">
        <v>1284</v>
      </c>
    </row>
    <row r="1031" spans="1:4" x14ac:dyDescent="0.2">
      <c r="A1031" s="44"/>
      <c r="B1031" s="44"/>
      <c r="C1031" s="44"/>
      <c r="D1031" s="44" t="s">
        <v>1279</v>
      </c>
    </row>
    <row r="1032" spans="1:4" x14ac:dyDescent="0.2">
      <c r="A1032" s="44"/>
      <c r="B1032" s="44"/>
      <c r="C1032" s="44"/>
      <c r="D1032" s="44" t="s">
        <v>502</v>
      </c>
    </row>
    <row r="1033" spans="1:4" x14ac:dyDescent="0.2">
      <c r="A1033" s="44"/>
      <c r="B1033" s="44"/>
      <c r="C1033" s="44"/>
      <c r="D1033" s="44" t="s">
        <v>1800</v>
      </c>
    </row>
    <row r="1034" spans="1:4" x14ac:dyDescent="0.2">
      <c r="A1034" s="44" t="s">
        <v>901</v>
      </c>
      <c r="B1034" s="44" t="s">
        <v>1594</v>
      </c>
      <c r="C1034" s="44" t="s">
        <v>1536</v>
      </c>
      <c r="D1034" s="44" t="s">
        <v>1174</v>
      </c>
    </row>
    <row r="1035" spans="1:4" x14ac:dyDescent="0.2">
      <c r="A1035" s="44" t="s">
        <v>2810</v>
      </c>
      <c r="B1035" s="44" t="s">
        <v>2792</v>
      </c>
      <c r="C1035" s="44" t="s">
        <v>1536</v>
      </c>
      <c r="D1035" s="44" t="s">
        <v>1279</v>
      </c>
    </row>
    <row r="1036" spans="1:4" x14ac:dyDescent="0.2">
      <c r="A1036" s="44"/>
      <c r="B1036" s="44"/>
      <c r="C1036" s="44"/>
      <c r="D1036" s="44" t="s">
        <v>502</v>
      </c>
    </row>
    <row r="1037" spans="1:4" x14ac:dyDescent="0.2">
      <c r="A1037" s="44" t="s">
        <v>1812</v>
      </c>
      <c r="B1037" s="44" t="s">
        <v>1833</v>
      </c>
      <c r="C1037" s="44" t="s">
        <v>1536</v>
      </c>
      <c r="D1037" s="44" t="s">
        <v>502</v>
      </c>
    </row>
    <row r="1038" spans="1:4" x14ac:dyDescent="0.2">
      <c r="A1038" s="44" t="s">
        <v>2690</v>
      </c>
      <c r="B1038" s="44" t="s">
        <v>1105</v>
      </c>
      <c r="C1038" s="44" t="s">
        <v>1536</v>
      </c>
      <c r="D1038" s="44" t="s">
        <v>1284</v>
      </c>
    </row>
    <row r="1039" spans="1:4" x14ac:dyDescent="0.2">
      <c r="A1039" s="44"/>
      <c r="B1039" s="44"/>
      <c r="C1039" s="44"/>
      <c r="D1039" s="44" t="s">
        <v>1279</v>
      </c>
    </row>
    <row r="1040" spans="1:4" x14ac:dyDescent="0.2">
      <c r="A1040" s="44"/>
      <c r="B1040" s="44"/>
      <c r="C1040" s="44"/>
      <c r="D1040" s="44" t="s">
        <v>502</v>
      </c>
    </row>
    <row r="1041" spans="1:4" x14ac:dyDescent="0.2">
      <c r="A1041" s="44" t="s">
        <v>1813</v>
      </c>
      <c r="B1041" s="44" t="s">
        <v>1834</v>
      </c>
      <c r="C1041" s="44" t="s">
        <v>1536</v>
      </c>
      <c r="D1041" s="44" t="s">
        <v>1279</v>
      </c>
    </row>
    <row r="1042" spans="1:4" x14ac:dyDescent="0.2">
      <c r="A1042" s="44"/>
      <c r="B1042" s="44"/>
      <c r="C1042" s="44"/>
      <c r="D1042" s="44" t="s">
        <v>502</v>
      </c>
    </row>
    <row r="1043" spans="1:4" x14ac:dyDescent="0.2">
      <c r="A1043" s="44" t="s">
        <v>1595</v>
      </c>
      <c r="B1043" s="44" t="s">
        <v>1596</v>
      </c>
      <c r="C1043" s="44" t="s">
        <v>1536</v>
      </c>
      <c r="D1043" s="44" t="s">
        <v>1284</v>
      </c>
    </row>
    <row r="1044" spans="1:4" x14ac:dyDescent="0.2">
      <c r="A1044" s="44"/>
      <c r="B1044" s="44"/>
      <c r="C1044" s="44"/>
      <c r="D1044" s="44" t="s">
        <v>1279</v>
      </c>
    </row>
    <row r="1045" spans="1:4" x14ac:dyDescent="0.2">
      <c r="A1045" s="44"/>
      <c r="B1045" s="44"/>
      <c r="C1045" s="44"/>
      <c r="D1045" s="44" t="s">
        <v>502</v>
      </c>
    </row>
    <row r="1046" spans="1:4" x14ac:dyDescent="0.2">
      <c r="A1046" s="44" t="s">
        <v>1597</v>
      </c>
      <c r="B1046" s="44" t="s">
        <v>1598</v>
      </c>
      <c r="C1046" s="44" t="s">
        <v>1536</v>
      </c>
      <c r="D1046" s="44" t="s">
        <v>1284</v>
      </c>
    </row>
    <row r="1047" spans="1:4" x14ac:dyDescent="0.2">
      <c r="A1047" s="44"/>
      <c r="B1047" s="44"/>
      <c r="C1047" s="44"/>
      <c r="D1047" s="44" t="s">
        <v>1279</v>
      </c>
    </row>
    <row r="1048" spans="1:4" x14ac:dyDescent="0.2">
      <c r="A1048" s="44"/>
      <c r="B1048" s="44"/>
      <c r="C1048" s="44"/>
      <c r="D1048" s="44" t="s">
        <v>502</v>
      </c>
    </row>
    <row r="1049" spans="1:4" x14ac:dyDescent="0.2">
      <c r="A1049" s="44" t="s">
        <v>1599</v>
      </c>
      <c r="B1049" s="44" t="s">
        <v>1600</v>
      </c>
      <c r="C1049" s="44" t="s">
        <v>1536</v>
      </c>
      <c r="D1049" s="44" t="s">
        <v>1284</v>
      </c>
    </row>
    <row r="1050" spans="1:4" x14ac:dyDescent="0.2">
      <c r="A1050" s="44"/>
      <c r="B1050" s="44"/>
      <c r="C1050" s="44"/>
      <c r="D1050" s="44" t="s">
        <v>1279</v>
      </c>
    </row>
    <row r="1051" spans="1:4" x14ac:dyDescent="0.2">
      <c r="A1051" s="44"/>
      <c r="B1051" s="44"/>
      <c r="C1051" s="44"/>
      <c r="D1051" s="44" t="s">
        <v>502</v>
      </c>
    </row>
    <row r="1052" spans="1:4" x14ac:dyDescent="0.2">
      <c r="A1052" s="44" t="s">
        <v>1601</v>
      </c>
      <c r="B1052" s="44" t="s">
        <v>1602</v>
      </c>
      <c r="C1052" s="44" t="s">
        <v>1536</v>
      </c>
      <c r="D1052" s="44" t="s">
        <v>1284</v>
      </c>
    </row>
    <row r="1053" spans="1:4" x14ac:dyDescent="0.2">
      <c r="A1053" s="44"/>
      <c r="B1053" s="44"/>
      <c r="C1053" s="44"/>
      <c r="D1053" s="44" t="s">
        <v>1279</v>
      </c>
    </row>
    <row r="1054" spans="1:4" x14ac:dyDescent="0.2">
      <c r="A1054" s="44"/>
      <c r="B1054" s="44"/>
      <c r="C1054" s="44"/>
      <c r="D1054" s="44" t="s">
        <v>502</v>
      </c>
    </row>
    <row r="1055" spans="1:4" x14ac:dyDescent="0.2">
      <c r="A1055" s="44" t="s">
        <v>1603</v>
      </c>
      <c r="B1055" s="44" t="s">
        <v>1604</v>
      </c>
      <c r="C1055" s="44" t="s">
        <v>1536</v>
      </c>
      <c r="D1055" s="44" t="s">
        <v>1284</v>
      </c>
    </row>
    <row r="1056" spans="1:4" x14ac:dyDescent="0.2">
      <c r="A1056" s="44"/>
      <c r="B1056" s="44"/>
      <c r="C1056" s="44"/>
      <c r="D1056" s="44" t="s">
        <v>1279</v>
      </c>
    </row>
    <row r="1057" spans="1:4" x14ac:dyDescent="0.2">
      <c r="A1057" s="44"/>
      <c r="B1057" s="44"/>
      <c r="C1057" s="44"/>
      <c r="D1057" s="44" t="s">
        <v>502</v>
      </c>
    </row>
    <row r="1058" spans="1:4" x14ac:dyDescent="0.2">
      <c r="A1058" s="44" t="s">
        <v>1605</v>
      </c>
      <c r="B1058" s="44" t="s">
        <v>1606</v>
      </c>
      <c r="C1058" s="44" t="s">
        <v>1536</v>
      </c>
      <c r="D1058" s="44" t="s">
        <v>1284</v>
      </c>
    </row>
    <row r="1059" spans="1:4" x14ac:dyDescent="0.2">
      <c r="A1059" s="44"/>
      <c r="B1059" s="44"/>
      <c r="C1059" s="44"/>
      <c r="D1059" s="44" t="s">
        <v>1279</v>
      </c>
    </row>
    <row r="1060" spans="1:4" x14ac:dyDescent="0.2">
      <c r="A1060" s="44"/>
      <c r="B1060" s="44"/>
      <c r="C1060" s="44"/>
      <c r="D1060" s="44" t="s">
        <v>502</v>
      </c>
    </row>
    <row r="1061" spans="1:4" x14ac:dyDescent="0.2">
      <c r="A1061" s="44" t="s">
        <v>2120</v>
      </c>
      <c r="B1061" s="44" t="s">
        <v>450</v>
      </c>
      <c r="C1061" s="44" t="s">
        <v>1536</v>
      </c>
      <c r="D1061" s="44" t="s">
        <v>1284</v>
      </c>
    </row>
    <row r="1062" spans="1:4" x14ac:dyDescent="0.2">
      <c r="A1062" s="44"/>
      <c r="B1062" s="44"/>
      <c r="C1062" s="44"/>
      <c r="D1062" s="44" t="s">
        <v>1279</v>
      </c>
    </row>
    <row r="1063" spans="1:4" x14ac:dyDescent="0.2">
      <c r="A1063" s="44"/>
      <c r="B1063" s="44"/>
      <c r="C1063" s="44"/>
      <c r="D1063" s="44" t="s">
        <v>502</v>
      </c>
    </row>
    <row r="1064" spans="1:4" x14ac:dyDescent="0.2">
      <c r="A1064" s="44" t="s">
        <v>1637</v>
      </c>
      <c r="B1064" s="44" t="s">
        <v>1095</v>
      </c>
      <c r="C1064" s="44" t="s">
        <v>1536</v>
      </c>
      <c r="D1064" s="44" t="s">
        <v>1284</v>
      </c>
    </row>
    <row r="1065" spans="1:4" x14ac:dyDescent="0.2">
      <c r="A1065" s="44"/>
      <c r="B1065" s="44"/>
      <c r="C1065" s="44"/>
      <c r="D1065" s="44" t="s">
        <v>1279</v>
      </c>
    </row>
    <row r="1066" spans="1:4" x14ac:dyDescent="0.2">
      <c r="A1066" s="44"/>
      <c r="B1066" s="44"/>
      <c r="C1066" s="44"/>
      <c r="D1066" s="44" t="s">
        <v>502</v>
      </c>
    </row>
    <row r="1067" spans="1:4" x14ac:dyDescent="0.2">
      <c r="A1067" s="44"/>
      <c r="B1067" s="44"/>
      <c r="C1067" s="44"/>
      <c r="D1067" s="44" t="s">
        <v>1800</v>
      </c>
    </row>
    <row r="1068" spans="1:4" x14ac:dyDescent="0.2">
      <c r="A1068" s="44" t="s">
        <v>1573</v>
      </c>
      <c r="B1068" s="44" t="s">
        <v>1096</v>
      </c>
      <c r="C1068" s="44" t="s">
        <v>1536</v>
      </c>
      <c r="D1068" s="44" t="s">
        <v>1284</v>
      </c>
    </row>
    <row r="1069" spans="1:4" x14ac:dyDescent="0.2">
      <c r="A1069" s="44"/>
      <c r="B1069" s="44"/>
      <c r="C1069" s="44"/>
      <c r="D1069" s="44" t="s">
        <v>1279</v>
      </c>
    </row>
    <row r="1070" spans="1:4" x14ac:dyDescent="0.2">
      <c r="A1070" s="44"/>
      <c r="B1070" s="44"/>
      <c r="C1070" s="44"/>
      <c r="D1070" s="44" t="s">
        <v>1280</v>
      </c>
    </row>
    <row r="1071" spans="1:4" x14ac:dyDescent="0.2">
      <c r="A1071" s="44"/>
      <c r="B1071" s="44"/>
      <c r="C1071" s="44"/>
      <c r="D1071" s="44" t="s">
        <v>1282</v>
      </c>
    </row>
    <row r="1072" spans="1:4" x14ac:dyDescent="0.2">
      <c r="A1072" s="44"/>
      <c r="B1072" s="44"/>
      <c r="C1072" s="44"/>
      <c r="D1072" s="44" t="s">
        <v>502</v>
      </c>
    </row>
    <row r="1073" spans="1:4" x14ac:dyDescent="0.2">
      <c r="A1073" s="44"/>
      <c r="B1073" s="44"/>
      <c r="C1073" s="44"/>
      <c r="D1073" s="44" t="s">
        <v>1800</v>
      </c>
    </row>
    <row r="1074" spans="1:4" x14ac:dyDescent="0.2">
      <c r="A1074" s="44" t="s">
        <v>1574</v>
      </c>
      <c r="B1074" s="44" t="s">
        <v>1335</v>
      </c>
      <c r="C1074" s="44" t="s">
        <v>1536</v>
      </c>
      <c r="D1074" s="44" t="s">
        <v>1279</v>
      </c>
    </row>
    <row r="1075" spans="1:4" x14ac:dyDescent="0.2">
      <c r="A1075" s="44"/>
      <c r="B1075" s="44"/>
      <c r="C1075" s="44"/>
      <c r="D1075" s="44" t="s">
        <v>502</v>
      </c>
    </row>
    <row r="1076" spans="1:4" x14ac:dyDescent="0.2">
      <c r="A1076" s="44" t="s">
        <v>1608</v>
      </c>
      <c r="B1076" s="44" t="s">
        <v>1097</v>
      </c>
      <c r="C1076" s="44" t="s">
        <v>1536</v>
      </c>
      <c r="D1076" s="44" t="s">
        <v>501</v>
      </c>
    </row>
    <row r="1077" spans="1:4" x14ac:dyDescent="0.2">
      <c r="A1077" s="44"/>
      <c r="B1077" s="44"/>
      <c r="C1077" s="44"/>
      <c r="D1077" s="44" t="s">
        <v>1284</v>
      </c>
    </row>
    <row r="1078" spans="1:4" x14ac:dyDescent="0.2">
      <c r="A1078" s="44"/>
      <c r="B1078" s="44"/>
      <c r="C1078" s="44"/>
      <c r="D1078" s="44" t="s">
        <v>1279</v>
      </c>
    </row>
    <row r="1079" spans="1:4" x14ac:dyDescent="0.2">
      <c r="A1079" s="44"/>
      <c r="B1079" s="44"/>
      <c r="C1079" s="44"/>
      <c r="D1079" s="44" t="s">
        <v>499</v>
      </c>
    </row>
    <row r="1080" spans="1:4" x14ac:dyDescent="0.2">
      <c r="A1080" s="44"/>
      <c r="B1080" s="44"/>
      <c r="C1080" s="44"/>
      <c r="D1080" s="44" t="s">
        <v>1281</v>
      </c>
    </row>
    <row r="1081" spans="1:4" x14ac:dyDescent="0.2">
      <c r="A1081" s="44"/>
      <c r="B1081" s="44"/>
      <c r="C1081" s="44"/>
      <c r="D1081" s="44" t="s">
        <v>1280</v>
      </c>
    </row>
    <row r="1082" spans="1:4" x14ac:dyDescent="0.2">
      <c r="A1082" s="44"/>
      <c r="B1082" s="44"/>
      <c r="C1082" s="44"/>
      <c r="D1082" s="44" t="s">
        <v>1282</v>
      </c>
    </row>
    <row r="1083" spans="1:4" x14ac:dyDescent="0.2">
      <c r="A1083" s="44"/>
      <c r="B1083" s="44"/>
      <c r="C1083" s="44"/>
      <c r="D1083" s="44" t="s">
        <v>465</v>
      </c>
    </row>
    <row r="1084" spans="1:4" x14ac:dyDescent="0.2">
      <c r="A1084" s="44"/>
      <c r="B1084" s="44"/>
      <c r="C1084" s="44"/>
      <c r="D1084" s="44" t="s">
        <v>1800</v>
      </c>
    </row>
    <row r="1085" spans="1:4" x14ac:dyDescent="0.2">
      <c r="A1085" s="44" t="s">
        <v>1610</v>
      </c>
      <c r="B1085" s="44" t="s">
        <v>1098</v>
      </c>
      <c r="C1085" s="44" t="s">
        <v>1536</v>
      </c>
      <c r="D1085" s="44" t="s">
        <v>1284</v>
      </c>
    </row>
    <row r="1086" spans="1:4" x14ac:dyDescent="0.2">
      <c r="A1086" s="44"/>
      <c r="B1086" s="44"/>
      <c r="C1086" s="44"/>
      <c r="D1086" s="44" t="s">
        <v>1279</v>
      </c>
    </row>
    <row r="1087" spans="1:4" x14ac:dyDescent="0.2">
      <c r="A1087" s="44"/>
      <c r="B1087" s="44"/>
      <c r="C1087" s="44"/>
      <c r="D1087" s="44" t="s">
        <v>502</v>
      </c>
    </row>
    <row r="1088" spans="1:4" x14ac:dyDescent="0.2">
      <c r="A1088" s="44"/>
      <c r="B1088" s="44"/>
      <c r="C1088" s="44"/>
      <c r="D1088" s="44" t="s">
        <v>1800</v>
      </c>
    </row>
    <row r="1089" spans="1:4" x14ac:dyDescent="0.2">
      <c r="A1089" s="44" t="s">
        <v>1611</v>
      </c>
      <c r="B1089" s="44" t="s">
        <v>1100</v>
      </c>
      <c r="C1089" s="44" t="s">
        <v>1536</v>
      </c>
      <c r="D1089" s="44" t="s">
        <v>1284</v>
      </c>
    </row>
    <row r="1090" spans="1:4" x14ac:dyDescent="0.2">
      <c r="A1090" s="44"/>
      <c r="B1090" s="44"/>
      <c r="C1090" s="44"/>
      <c r="D1090" s="44" t="s">
        <v>1279</v>
      </c>
    </row>
    <row r="1091" spans="1:4" x14ac:dyDescent="0.2">
      <c r="A1091" s="44"/>
      <c r="B1091" s="44"/>
      <c r="C1091" s="44"/>
      <c r="D1091" s="44" t="s">
        <v>1800</v>
      </c>
    </row>
    <row r="1092" spans="1:4" x14ac:dyDescent="0.2">
      <c r="A1092" s="44" t="s">
        <v>896</v>
      </c>
      <c r="B1092" s="44" t="s">
        <v>1101</v>
      </c>
      <c r="C1092" s="44" t="s">
        <v>1536</v>
      </c>
      <c r="D1092" s="44" t="s">
        <v>1279</v>
      </c>
    </row>
    <row r="1093" spans="1:4" x14ac:dyDescent="0.2">
      <c r="A1093" s="44"/>
      <c r="B1093" s="44"/>
      <c r="C1093" s="44"/>
      <c r="D1093" s="44" t="s">
        <v>502</v>
      </c>
    </row>
    <row r="1094" spans="1:4" x14ac:dyDescent="0.2">
      <c r="A1094" s="44"/>
      <c r="B1094" s="44"/>
      <c r="C1094" s="44"/>
      <c r="D1094" s="44" t="s">
        <v>1800</v>
      </c>
    </row>
    <row r="1095" spans="1:4" x14ac:dyDescent="0.2">
      <c r="A1095" s="44" t="s">
        <v>897</v>
      </c>
      <c r="B1095" s="44" t="s">
        <v>1102</v>
      </c>
      <c r="C1095" s="44" t="s">
        <v>1536</v>
      </c>
      <c r="D1095" s="44" t="s">
        <v>1279</v>
      </c>
    </row>
    <row r="1096" spans="1:4" x14ac:dyDescent="0.2">
      <c r="A1096" s="44"/>
      <c r="B1096" s="44"/>
      <c r="C1096" s="44"/>
      <c r="D1096" s="44" t="s">
        <v>502</v>
      </c>
    </row>
    <row r="1097" spans="1:4" x14ac:dyDescent="0.2">
      <c r="A1097" s="44"/>
      <c r="B1097" s="44"/>
      <c r="C1097" s="44"/>
      <c r="D1097" s="44" t="s">
        <v>1800</v>
      </c>
    </row>
    <row r="1098" spans="1:4" x14ac:dyDescent="0.2">
      <c r="A1098" s="44" t="s">
        <v>1638</v>
      </c>
      <c r="B1098" s="44" t="s">
        <v>1103</v>
      </c>
      <c r="C1098" s="44" t="s">
        <v>1536</v>
      </c>
      <c r="D1098" s="44" t="s">
        <v>1284</v>
      </c>
    </row>
    <row r="1099" spans="1:4" x14ac:dyDescent="0.2">
      <c r="A1099" s="44"/>
      <c r="B1099" s="44"/>
      <c r="C1099" s="44"/>
      <c r="D1099" s="44" t="s">
        <v>1279</v>
      </c>
    </row>
    <row r="1100" spans="1:4" x14ac:dyDescent="0.2">
      <c r="A1100" s="44"/>
      <c r="B1100" s="44"/>
      <c r="C1100" s="44"/>
      <c r="D1100" s="44" t="s">
        <v>502</v>
      </c>
    </row>
    <row r="1101" spans="1:4" x14ac:dyDescent="0.2">
      <c r="A1101" s="44" t="s">
        <v>898</v>
      </c>
      <c r="B1101" s="44" t="s">
        <v>1104</v>
      </c>
      <c r="C1101" s="44" t="s">
        <v>1536</v>
      </c>
      <c r="D1101" s="44" t="s">
        <v>1279</v>
      </c>
    </row>
    <row r="1102" spans="1:4" x14ac:dyDescent="0.2">
      <c r="A1102" s="44"/>
      <c r="B1102" s="44"/>
      <c r="C1102" s="44"/>
      <c r="D1102" s="44" t="s">
        <v>502</v>
      </c>
    </row>
    <row r="1103" spans="1:4" x14ac:dyDescent="0.2">
      <c r="A1103" s="44"/>
      <c r="B1103" s="44"/>
      <c r="C1103" s="44"/>
      <c r="D1103" s="44" t="s">
        <v>1800</v>
      </c>
    </row>
    <row r="1104" spans="1:4" x14ac:dyDescent="0.2">
      <c r="A1104" s="44" t="s">
        <v>1612</v>
      </c>
      <c r="B1104" s="44" t="s">
        <v>972</v>
      </c>
      <c r="C1104" s="44" t="s">
        <v>1536</v>
      </c>
      <c r="D1104" s="44" t="s">
        <v>1284</v>
      </c>
    </row>
    <row r="1105" spans="1:4" x14ac:dyDescent="0.2">
      <c r="A1105" s="44"/>
      <c r="B1105" s="44"/>
      <c r="C1105" s="44"/>
      <c r="D1105" s="44" t="s">
        <v>1279</v>
      </c>
    </row>
    <row r="1106" spans="1:4" x14ac:dyDescent="0.2">
      <c r="A1106" s="44"/>
      <c r="B1106" s="44"/>
      <c r="C1106" s="44"/>
      <c r="D1106" s="44" t="s">
        <v>1800</v>
      </c>
    </row>
    <row r="1107" spans="1:4" x14ac:dyDescent="0.2">
      <c r="A1107" s="44" t="s">
        <v>1613</v>
      </c>
      <c r="B1107" s="44" t="s">
        <v>1106</v>
      </c>
      <c r="C1107" s="44" t="s">
        <v>1536</v>
      </c>
      <c r="D1107" s="44" t="s">
        <v>1284</v>
      </c>
    </row>
    <row r="1108" spans="1:4" x14ac:dyDescent="0.2">
      <c r="A1108" s="44"/>
      <c r="B1108" s="44"/>
      <c r="C1108" s="44"/>
      <c r="D1108" s="44" t="s">
        <v>1279</v>
      </c>
    </row>
    <row r="1109" spans="1:4" x14ac:dyDescent="0.2">
      <c r="A1109" s="44"/>
      <c r="B1109" s="44"/>
      <c r="C1109" s="44"/>
      <c r="D1109" s="44" t="s">
        <v>1800</v>
      </c>
    </row>
    <row r="1110" spans="1:4" x14ac:dyDescent="0.2">
      <c r="A1110" s="44" t="s">
        <v>895</v>
      </c>
      <c r="B1110" s="44" t="s">
        <v>1099</v>
      </c>
      <c r="C1110" s="44" t="s">
        <v>1536</v>
      </c>
      <c r="D1110" s="44" t="s">
        <v>1279</v>
      </c>
    </row>
    <row r="1111" spans="1:4" x14ac:dyDescent="0.2">
      <c r="A1111" s="44"/>
      <c r="B1111" s="44"/>
      <c r="C1111" s="44"/>
      <c r="D1111" s="44" t="s">
        <v>502</v>
      </c>
    </row>
    <row r="1112" spans="1:4" x14ac:dyDescent="0.2">
      <c r="A1112" s="44"/>
      <c r="B1112" s="44"/>
      <c r="C1112" s="44"/>
      <c r="D1112" s="44" t="s">
        <v>1800</v>
      </c>
    </row>
    <row r="1113" spans="1:4" x14ac:dyDescent="0.2">
      <c r="A1113" s="44" t="s">
        <v>899</v>
      </c>
      <c r="B1113" s="44" t="s">
        <v>1107</v>
      </c>
      <c r="C1113" s="44" t="s">
        <v>1536</v>
      </c>
      <c r="D1113" s="44" t="s">
        <v>1279</v>
      </c>
    </row>
    <row r="1114" spans="1:4" x14ac:dyDescent="0.2">
      <c r="A1114" s="44"/>
      <c r="B1114" s="44"/>
      <c r="C1114" s="44"/>
      <c r="D1114" s="44" t="s">
        <v>502</v>
      </c>
    </row>
    <row r="1115" spans="1:4" x14ac:dyDescent="0.2">
      <c r="A1115" s="44"/>
      <c r="B1115" s="44"/>
      <c r="C1115" s="44"/>
      <c r="D1115" s="44" t="s">
        <v>1800</v>
      </c>
    </row>
    <row r="1116" spans="1:4" x14ac:dyDescent="0.2">
      <c r="A1116" s="44" t="s">
        <v>1676</v>
      </c>
      <c r="B1116" s="44" t="s">
        <v>1677</v>
      </c>
      <c r="C1116" s="44" t="s">
        <v>1536</v>
      </c>
      <c r="D1116" s="44" t="s">
        <v>1284</v>
      </c>
    </row>
    <row r="1117" spans="1:4" x14ac:dyDescent="0.2">
      <c r="A1117" s="44"/>
      <c r="B1117" s="44"/>
      <c r="C1117" s="44"/>
      <c r="D1117" s="44" t="s">
        <v>1279</v>
      </c>
    </row>
    <row r="1118" spans="1:4" x14ac:dyDescent="0.2">
      <c r="A1118" s="44" t="s">
        <v>1678</v>
      </c>
      <c r="B1118" s="44" t="s">
        <v>1679</v>
      </c>
      <c r="C1118" s="44" t="s">
        <v>1536</v>
      </c>
      <c r="D1118" s="44" t="s">
        <v>1279</v>
      </c>
    </row>
    <row r="1119" spans="1:4" x14ac:dyDescent="0.2">
      <c r="A1119" s="44"/>
      <c r="B1119" s="44"/>
      <c r="C1119" s="44"/>
      <c r="D1119" s="44" t="s">
        <v>2041</v>
      </c>
    </row>
    <row r="1120" spans="1:4" x14ac:dyDescent="0.2">
      <c r="A1120" s="44"/>
      <c r="B1120" s="44"/>
      <c r="C1120" s="44"/>
      <c r="D1120" s="44" t="s">
        <v>502</v>
      </c>
    </row>
    <row r="1121" spans="1:4" x14ac:dyDescent="0.2">
      <c r="A1121" s="44" t="s">
        <v>770</v>
      </c>
      <c r="B1121" s="44" t="s">
        <v>1693</v>
      </c>
      <c r="C1121" s="44" t="s">
        <v>1536</v>
      </c>
      <c r="D1121" s="44" t="s">
        <v>1284</v>
      </c>
    </row>
    <row r="1122" spans="1:4" x14ac:dyDescent="0.2">
      <c r="A1122" s="44"/>
      <c r="B1122" s="44"/>
      <c r="C1122" s="44"/>
      <c r="D1122" s="44" t="s">
        <v>1279</v>
      </c>
    </row>
    <row r="1123" spans="1:4" x14ac:dyDescent="0.2">
      <c r="A1123" s="44"/>
      <c r="B1123" s="44"/>
      <c r="C1123" s="44"/>
      <c r="D1123" s="44" t="s">
        <v>2041</v>
      </c>
    </row>
    <row r="1124" spans="1:4" x14ac:dyDescent="0.2">
      <c r="A1124" s="44"/>
      <c r="B1124" s="44"/>
      <c r="C1124" s="44"/>
      <c r="D1124" s="44" t="s">
        <v>502</v>
      </c>
    </row>
    <row r="1125" spans="1:4" x14ac:dyDescent="0.2">
      <c r="A1125" s="44"/>
      <c r="B1125" s="44"/>
      <c r="C1125" s="44"/>
      <c r="D1125" s="44" t="s">
        <v>465</v>
      </c>
    </row>
    <row r="1126" spans="1:4" x14ac:dyDescent="0.2">
      <c r="A1126" s="44" t="s">
        <v>1680</v>
      </c>
      <c r="B1126" s="44" t="s">
        <v>1681</v>
      </c>
      <c r="C1126" s="44" t="s">
        <v>1536</v>
      </c>
      <c r="D1126" s="44" t="s">
        <v>1279</v>
      </c>
    </row>
    <row r="1127" spans="1:4" x14ac:dyDescent="0.2">
      <c r="A1127" s="44"/>
      <c r="B1127" s="44"/>
      <c r="C1127" s="44"/>
      <c r="D1127" s="44" t="s">
        <v>502</v>
      </c>
    </row>
    <row r="1128" spans="1:4" x14ac:dyDescent="0.2">
      <c r="A1128" s="44" t="s">
        <v>709</v>
      </c>
      <c r="B1128" s="44" t="s">
        <v>1682</v>
      </c>
      <c r="C1128" s="44" t="s">
        <v>1536</v>
      </c>
      <c r="D1128" s="44" t="s">
        <v>1279</v>
      </c>
    </row>
    <row r="1129" spans="1:4" x14ac:dyDescent="0.2">
      <c r="A1129" s="44"/>
      <c r="B1129" s="44"/>
      <c r="C1129" s="44"/>
      <c r="D1129" s="44" t="s">
        <v>502</v>
      </c>
    </row>
    <row r="1130" spans="1:4" x14ac:dyDescent="0.2">
      <c r="A1130" s="44" t="s">
        <v>1683</v>
      </c>
      <c r="B1130" s="44" t="s">
        <v>1684</v>
      </c>
      <c r="C1130" s="44" t="s">
        <v>1536</v>
      </c>
      <c r="D1130" s="44" t="s">
        <v>1279</v>
      </c>
    </row>
    <row r="1131" spans="1:4" x14ac:dyDescent="0.2">
      <c r="A1131" s="44"/>
      <c r="B1131" s="44"/>
      <c r="C1131" s="44"/>
      <c r="D1131" s="44" t="s">
        <v>502</v>
      </c>
    </row>
    <row r="1132" spans="1:4" x14ac:dyDescent="0.2">
      <c r="A1132" s="44" t="s">
        <v>1685</v>
      </c>
      <c r="B1132" s="44" t="s">
        <v>1686</v>
      </c>
      <c r="C1132" s="44" t="s">
        <v>1536</v>
      </c>
      <c r="D1132" s="44" t="s">
        <v>1279</v>
      </c>
    </row>
    <row r="1133" spans="1:4" x14ac:dyDescent="0.2">
      <c r="A1133" s="44"/>
      <c r="B1133" s="44"/>
      <c r="C1133" s="44"/>
      <c r="D1133" s="44" t="s">
        <v>1800</v>
      </c>
    </row>
    <row r="1134" spans="1:4" x14ac:dyDescent="0.2">
      <c r="A1134" s="44" t="s">
        <v>1687</v>
      </c>
      <c r="B1134" s="44" t="s">
        <v>1688</v>
      </c>
      <c r="C1134" s="44" t="s">
        <v>1536</v>
      </c>
      <c r="D1134" s="44" t="s">
        <v>1279</v>
      </c>
    </row>
    <row r="1135" spans="1:4" x14ac:dyDescent="0.2">
      <c r="A1135" s="44"/>
      <c r="B1135" s="44"/>
      <c r="C1135" s="44"/>
      <c r="D1135" s="44" t="s">
        <v>502</v>
      </c>
    </row>
    <row r="1136" spans="1:4" x14ac:dyDescent="0.2">
      <c r="A1136" s="44" t="s">
        <v>1689</v>
      </c>
      <c r="B1136" s="44" t="s">
        <v>1692</v>
      </c>
      <c r="C1136" s="44" t="s">
        <v>1536</v>
      </c>
      <c r="D1136" s="44" t="s">
        <v>1279</v>
      </c>
    </row>
    <row r="1137" spans="1:4" x14ac:dyDescent="0.2">
      <c r="A1137" s="44"/>
      <c r="B1137" s="44"/>
      <c r="C1137" s="44"/>
      <c r="D1137" s="44" t="s">
        <v>502</v>
      </c>
    </row>
    <row r="1138" spans="1:4" x14ac:dyDescent="0.2">
      <c r="A1138" s="44" t="s">
        <v>1694</v>
      </c>
      <c r="B1138" s="44" t="s">
        <v>1695</v>
      </c>
      <c r="C1138" s="44" t="s">
        <v>1536</v>
      </c>
      <c r="D1138" s="44" t="s">
        <v>1279</v>
      </c>
    </row>
    <row r="1139" spans="1:4" x14ac:dyDescent="0.2">
      <c r="A1139" s="44"/>
      <c r="B1139" s="44"/>
      <c r="C1139" s="44"/>
      <c r="D1139" s="44" t="s">
        <v>502</v>
      </c>
    </row>
    <row r="1140" spans="1:4" x14ac:dyDescent="0.2">
      <c r="A1140" s="44"/>
      <c r="B1140" s="44"/>
      <c r="C1140" s="44"/>
      <c r="D1140" s="44" t="s">
        <v>1800</v>
      </c>
    </row>
    <row r="1141" spans="1:4" x14ac:dyDescent="0.2">
      <c r="A1141" s="44" t="s">
        <v>1696</v>
      </c>
      <c r="B1141" s="44" t="s">
        <v>1697</v>
      </c>
      <c r="C1141" s="44" t="s">
        <v>1536</v>
      </c>
      <c r="D1141" s="44" t="s">
        <v>1279</v>
      </c>
    </row>
    <row r="1142" spans="1:4" x14ac:dyDescent="0.2">
      <c r="A1142" s="44"/>
      <c r="B1142" s="44"/>
      <c r="C1142" s="44"/>
      <c r="D1142" s="44" t="s">
        <v>502</v>
      </c>
    </row>
    <row r="1143" spans="1:4" x14ac:dyDescent="0.2">
      <c r="A1143" s="44" t="s">
        <v>2894</v>
      </c>
      <c r="B1143" s="44" t="s">
        <v>2895</v>
      </c>
      <c r="C1143" s="44" t="s">
        <v>1536</v>
      </c>
      <c r="D1143" s="44" t="s">
        <v>502</v>
      </c>
    </row>
    <row r="1144" spans="1:4" x14ac:dyDescent="0.2">
      <c r="A1144" s="44" t="s">
        <v>2896</v>
      </c>
      <c r="B1144" s="44" t="s">
        <v>2897</v>
      </c>
      <c r="C1144" s="44" t="s">
        <v>1536</v>
      </c>
      <c r="D1144" s="44" t="s">
        <v>1279</v>
      </c>
    </row>
    <row r="1145" spans="1:4" x14ac:dyDescent="0.2">
      <c r="A1145" s="44"/>
      <c r="B1145" s="44"/>
      <c r="C1145" s="44"/>
      <c r="D1145" s="44" t="s">
        <v>502</v>
      </c>
    </row>
    <row r="1146" spans="1:4" x14ac:dyDescent="0.2">
      <c r="A1146" s="44" t="s">
        <v>3264</v>
      </c>
      <c r="B1146" s="44" t="s">
        <v>3265</v>
      </c>
      <c r="C1146" s="44" t="s">
        <v>1536</v>
      </c>
      <c r="D1146" s="44" t="s">
        <v>502</v>
      </c>
    </row>
    <row r="1147" spans="1:4" x14ac:dyDescent="0.2">
      <c r="A1147" s="44" t="s">
        <v>3008</v>
      </c>
      <c r="B1147" s="44" t="s">
        <v>78</v>
      </c>
      <c r="C1147" s="44" t="s">
        <v>1536</v>
      </c>
      <c r="D1147" s="44" t="s">
        <v>1279</v>
      </c>
    </row>
    <row r="1148" spans="1:4" x14ac:dyDescent="0.2">
      <c r="A1148" s="44"/>
      <c r="B1148" s="44"/>
      <c r="C1148" s="44"/>
      <c r="D1148" s="44" t="s">
        <v>2041</v>
      </c>
    </row>
    <row r="1149" spans="1:4" x14ac:dyDescent="0.2">
      <c r="A1149" s="44"/>
      <c r="B1149" s="44"/>
      <c r="C1149" s="44"/>
      <c r="D1149" s="44" t="s">
        <v>502</v>
      </c>
    </row>
    <row r="1150" spans="1:4" x14ac:dyDescent="0.2">
      <c r="A1150" s="44" t="s">
        <v>889</v>
      </c>
      <c r="B1150" s="44" t="s">
        <v>676</v>
      </c>
      <c r="C1150" s="44" t="s">
        <v>1536</v>
      </c>
      <c r="D1150" s="44" t="s">
        <v>1279</v>
      </c>
    </row>
    <row r="1151" spans="1:4" x14ac:dyDescent="0.2">
      <c r="A1151" s="44"/>
      <c r="B1151" s="44"/>
      <c r="C1151" s="44"/>
      <c r="D1151" s="44" t="s">
        <v>2041</v>
      </c>
    </row>
    <row r="1152" spans="1:4" x14ac:dyDescent="0.2">
      <c r="A1152" s="44"/>
      <c r="B1152" s="44"/>
      <c r="C1152" s="44"/>
      <c r="D1152" s="44" t="s">
        <v>502</v>
      </c>
    </row>
    <row r="1153" spans="1:4" x14ac:dyDescent="0.2">
      <c r="A1153" s="44" t="s">
        <v>2860</v>
      </c>
      <c r="B1153" s="44" t="s">
        <v>2846</v>
      </c>
      <c r="C1153" s="44" t="s">
        <v>1536</v>
      </c>
      <c r="D1153" s="44" t="s">
        <v>502</v>
      </c>
    </row>
    <row r="1154" spans="1:4" x14ac:dyDescent="0.2">
      <c r="A1154" s="44" t="s">
        <v>1642</v>
      </c>
      <c r="B1154" s="44" t="s">
        <v>675</v>
      </c>
      <c r="C1154" s="44" t="s">
        <v>1536</v>
      </c>
      <c r="D1154" s="44" t="s">
        <v>1284</v>
      </c>
    </row>
    <row r="1155" spans="1:4" x14ac:dyDescent="0.2">
      <c r="A1155" s="44"/>
      <c r="B1155" s="44"/>
      <c r="C1155" s="44"/>
      <c r="D1155" s="44" t="s">
        <v>1279</v>
      </c>
    </row>
    <row r="1156" spans="1:4" x14ac:dyDescent="0.2">
      <c r="A1156" s="44"/>
      <c r="B1156" s="44"/>
      <c r="C1156" s="44"/>
      <c r="D1156" s="44" t="s">
        <v>502</v>
      </c>
    </row>
    <row r="1157" spans="1:4" x14ac:dyDescent="0.2">
      <c r="A1157" s="44" t="s">
        <v>1643</v>
      </c>
      <c r="B1157" s="44" t="s">
        <v>1698</v>
      </c>
      <c r="C1157" s="44" t="s">
        <v>1536</v>
      </c>
      <c r="D1157" s="44" t="s">
        <v>1284</v>
      </c>
    </row>
    <row r="1158" spans="1:4" x14ac:dyDescent="0.2">
      <c r="A1158" s="44"/>
      <c r="B1158" s="44"/>
      <c r="C1158" s="44"/>
      <c r="D1158" s="44" t="s">
        <v>1279</v>
      </c>
    </row>
    <row r="1159" spans="1:4" x14ac:dyDescent="0.2">
      <c r="A1159" s="44"/>
      <c r="B1159" s="44"/>
      <c r="C1159" s="44"/>
      <c r="D1159" s="44" t="s">
        <v>502</v>
      </c>
    </row>
    <row r="1160" spans="1:4" x14ac:dyDescent="0.2">
      <c r="A1160" s="44" t="s">
        <v>1644</v>
      </c>
      <c r="B1160" s="44" t="s">
        <v>1699</v>
      </c>
      <c r="C1160" s="44" t="s">
        <v>1536</v>
      </c>
      <c r="D1160" s="44" t="s">
        <v>1284</v>
      </c>
    </row>
    <row r="1161" spans="1:4" x14ac:dyDescent="0.2">
      <c r="A1161" s="44"/>
      <c r="B1161" s="44"/>
      <c r="C1161" s="44"/>
      <c r="D1161" s="44" t="s">
        <v>1279</v>
      </c>
    </row>
    <row r="1162" spans="1:4" x14ac:dyDescent="0.2">
      <c r="A1162" s="44"/>
      <c r="B1162" s="44"/>
      <c r="C1162" s="44"/>
      <c r="D1162" s="44" t="s">
        <v>502</v>
      </c>
    </row>
    <row r="1163" spans="1:4" x14ac:dyDescent="0.2">
      <c r="A1163" s="44" t="s">
        <v>1645</v>
      </c>
      <c r="B1163" s="44" t="s">
        <v>1700</v>
      </c>
      <c r="C1163" s="44" t="s">
        <v>1536</v>
      </c>
      <c r="D1163" s="44" t="s">
        <v>1284</v>
      </c>
    </row>
    <row r="1164" spans="1:4" x14ac:dyDescent="0.2">
      <c r="A1164" s="44"/>
      <c r="B1164" s="44"/>
      <c r="C1164" s="44"/>
      <c r="D1164" s="44" t="s">
        <v>1279</v>
      </c>
    </row>
    <row r="1165" spans="1:4" x14ac:dyDescent="0.2">
      <c r="A1165" s="44"/>
      <c r="B1165" s="44"/>
      <c r="C1165" s="44"/>
      <c r="D1165" s="44" t="s">
        <v>502</v>
      </c>
    </row>
    <row r="1166" spans="1:4" x14ac:dyDescent="0.2">
      <c r="A1166" s="44" t="s">
        <v>1646</v>
      </c>
      <c r="B1166" s="44" t="s">
        <v>1701</v>
      </c>
      <c r="C1166" s="44" t="s">
        <v>1536</v>
      </c>
      <c r="D1166" s="44" t="s">
        <v>1284</v>
      </c>
    </row>
    <row r="1167" spans="1:4" x14ac:dyDescent="0.2">
      <c r="A1167" s="44"/>
      <c r="B1167" s="44"/>
      <c r="C1167" s="44"/>
      <c r="D1167" s="44" t="s">
        <v>1279</v>
      </c>
    </row>
    <row r="1168" spans="1:4" x14ac:dyDescent="0.2">
      <c r="A1168" s="44"/>
      <c r="B1168" s="44"/>
      <c r="C1168" s="44"/>
      <c r="D1168" s="44" t="s">
        <v>502</v>
      </c>
    </row>
    <row r="1169" spans="1:4" x14ac:dyDescent="0.2">
      <c r="A1169" s="44" t="s">
        <v>1632</v>
      </c>
      <c r="B1169" s="44" t="s">
        <v>680</v>
      </c>
      <c r="C1169" s="44" t="s">
        <v>1536</v>
      </c>
      <c r="D1169" s="44" t="s">
        <v>1279</v>
      </c>
    </row>
    <row r="1170" spans="1:4" x14ac:dyDescent="0.2">
      <c r="A1170" s="44"/>
      <c r="B1170" s="44"/>
      <c r="C1170" s="44"/>
      <c r="D1170" s="44" t="s">
        <v>1280</v>
      </c>
    </row>
    <row r="1171" spans="1:4" x14ac:dyDescent="0.2">
      <c r="A1171" s="44"/>
      <c r="B1171" s="44"/>
      <c r="C1171" s="44"/>
      <c r="D1171" s="44" t="s">
        <v>502</v>
      </c>
    </row>
    <row r="1172" spans="1:4" x14ac:dyDescent="0.2">
      <c r="A1172" s="44" t="s">
        <v>1867</v>
      </c>
      <c r="B1172" s="44" t="s">
        <v>79</v>
      </c>
      <c r="C1172" s="44" t="s">
        <v>1536</v>
      </c>
      <c r="D1172" s="44" t="s">
        <v>1279</v>
      </c>
    </row>
    <row r="1173" spans="1:4" x14ac:dyDescent="0.2">
      <c r="A1173" s="44"/>
      <c r="B1173" s="44"/>
      <c r="C1173" s="44"/>
      <c r="D1173" s="44" t="s">
        <v>502</v>
      </c>
    </row>
    <row r="1174" spans="1:4" x14ac:dyDescent="0.2">
      <c r="A1174" s="44" t="s">
        <v>769</v>
      </c>
      <c r="B1174" s="44" t="s">
        <v>295</v>
      </c>
      <c r="C1174" s="44" t="s">
        <v>1536</v>
      </c>
      <c r="D1174" s="44" t="s">
        <v>1279</v>
      </c>
    </row>
    <row r="1175" spans="1:4" x14ac:dyDescent="0.2">
      <c r="A1175" s="44"/>
      <c r="B1175" s="44"/>
      <c r="C1175" s="44"/>
      <c r="D1175" s="44" t="s">
        <v>2041</v>
      </c>
    </row>
    <row r="1176" spans="1:4" x14ac:dyDescent="0.2">
      <c r="A1176" s="44"/>
      <c r="B1176" s="44"/>
      <c r="C1176" s="44"/>
      <c r="D1176" s="44" t="s">
        <v>502</v>
      </c>
    </row>
    <row r="1177" spans="1:4" x14ac:dyDescent="0.2">
      <c r="A1177" s="44" t="s">
        <v>1702</v>
      </c>
      <c r="B1177" s="44" t="s">
        <v>1703</v>
      </c>
      <c r="C1177" s="44" t="s">
        <v>1536</v>
      </c>
      <c r="D1177" s="44" t="s">
        <v>1284</v>
      </c>
    </row>
    <row r="1178" spans="1:4" x14ac:dyDescent="0.2">
      <c r="A1178" s="44"/>
      <c r="B1178" s="44"/>
      <c r="C1178" s="44"/>
      <c r="D1178" s="44" t="s">
        <v>1279</v>
      </c>
    </row>
    <row r="1179" spans="1:4" x14ac:dyDescent="0.2">
      <c r="A1179" s="44"/>
      <c r="B1179" s="44"/>
      <c r="C1179" s="44"/>
      <c r="D1179" s="44" t="s">
        <v>1800</v>
      </c>
    </row>
    <row r="1180" spans="1:4" x14ac:dyDescent="0.2">
      <c r="A1180" s="44" t="s">
        <v>2840</v>
      </c>
      <c r="B1180" s="44" t="s">
        <v>2841</v>
      </c>
      <c r="C1180" s="44" t="s">
        <v>1536</v>
      </c>
      <c r="D1180" s="44" t="s">
        <v>502</v>
      </c>
    </row>
    <row r="1181" spans="1:4" x14ac:dyDescent="0.2">
      <c r="A1181" s="44" t="s">
        <v>50</v>
      </c>
      <c r="B1181" s="44" t="s">
        <v>1713</v>
      </c>
      <c r="C1181" s="44" t="s">
        <v>1536</v>
      </c>
      <c r="D1181" s="44" t="s">
        <v>1284</v>
      </c>
    </row>
    <row r="1182" spans="1:4" x14ac:dyDescent="0.2">
      <c r="A1182" s="44"/>
      <c r="B1182" s="44"/>
      <c r="C1182" s="44"/>
      <c r="D1182" s="44" t="s">
        <v>1279</v>
      </c>
    </row>
    <row r="1183" spans="1:4" x14ac:dyDescent="0.2">
      <c r="A1183" s="44"/>
      <c r="B1183" s="44"/>
      <c r="C1183" s="44"/>
      <c r="D1183" s="44" t="s">
        <v>2041</v>
      </c>
    </row>
    <row r="1184" spans="1:4" x14ac:dyDescent="0.2">
      <c r="A1184" s="44"/>
      <c r="B1184" s="44"/>
      <c r="C1184" s="44"/>
      <c r="D1184" s="44" t="s">
        <v>502</v>
      </c>
    </row>
    <row r="1185" spans="1:4" x14ac:dyDescent="0.2">
      <c r="A1185" s="44" t="s">
        <v>67</v>
      </c>
      <c r="B1185" s="44" t="s">
        <v>80</v>
      </c>
      <c r="C1185" s="44" t="s">
        <v>1536</v>
      </c>
      <c r="D1185" s="44" t="s">
        <v>1279</v>
      </c>
    </row>
    <row r="1186" spans="1:4" x14ac:dyDescent="0.2">
      <c r="A1186" s="44"/>
      <c r="B1186" s="44"/>
      <c r="C1186" s="44"/>
      <c r="D1186" s="44" t="s">
        <v>502</v>
      </c>
    </row>
    <row r="1187" spans="1:4" x14ac:dyDescent="0.2">
      <c r="A1187" s="44" t="s">
        <v>2691</v>
      </c>
      <c r="B1187" s="44" t="s">
        <v>2692</v>
      </c>
      <c r="C1187" s="44" t="s">
        <v>1536</v>
      </c>
      <c r="D1187" s="44" t="s">
        <v>1279</v>
      </c>
    </row>
    <row r="1188" spans="1:4" x14ac:dyDescent="0.2">
      <c r="A1188" s="44"/>
      <c r="B1188" s="44"/>
      <c r="C1188" s="44"/>
      <c r="D1188" s="44" t="s">
        <v>502</v>
      </c>
    </row>
    <row r="1189" spans="1:4" x14ac:dyDescent="0.2">
      <c r="A1189" s="44" t="s">
        <v>596</v>
      </c>
      <c r="B1189" s="44" t="s">
        <v>597</v>
      </c>
      <c r="C1189" s="44" t="s">
        <v>1536</v>
      </c>
      <c r="D1189" s="44" t="s">
        <v>1279</v>
      </c>
    </row>
    <row r="1190" spans="1:4" x14ac:dyDescent="0.2">
      <c r="A1190" s="44"/>
      <c r="B1190" s="44"/>
      <c r="C1190" s="44"/>
      <c r="D1190" s="44" t="s">
        <v>502</v>
      </c>
    </row>
    <row r="1191" spans="1:4" x14ac:dyDescent="0.2">
      <c r="A1191" s="44" t="s">
        <v>1704</v>
      </c>
      <c r="B1191" s="44" t="s">
        <v>1705</v>
      </c>
      <c r="C1191" s="44" t="s">
        <v>1536</v>
      </c>
      <c r="D1191" s="44" t="s">
        <v>1279</v>
      </c>
    </row>
    <row r="1192" spans="1:4" x14ac:dyDescent="0.2">
      <c r="A1192" s="44"/>
      <c r="B1192" s="44"/>
      <c r="C1192" s="44"/>
      <c r="D1192" s="44" t="s">
        <v>2041</v>
      </c>
    </row>
    <row r="1193" spans="1:4" x14ac:dyDescent="0.2">
      <c r="A1193" s="44"/>
      <c r="B1193" s="44"/>
      <c r="C1193" s="44"/>
      <c r="D1193" s="44" t="s">
        <v>502</v>
      </c>
    </row>
    <row r="1194" spans="1:4" x14ac:dyDescent="0.2">
      <c r="A1194" s="44" t="s">
        <v>877</v>
      </c>
      <c r="B1194" s="44" t="s">
        <v>631</v>
      </c>
      <c r="C1194" s="44" t="s">
        <v>1536</v>
      </c>
      <c r="D1194" s="44" t="s">
        <v>1279</v>
      </c>
    </row>
    <row r="1195" spans="1:4" x14ac:dyDescent="0.2">
      <c r="A1195" s="44"/>
      <c r="B1195" s="44"/>
      <c r="C1195" s="44"/>
      <c r="D1195" s="44" t="s">
        <v>502</v>
      </c>
    </row>
    <row r="1196" spans="1:4" x14ac:dyDescent="0.2">
      <c r="A1196" s="44" t="s">
        <v>47</v>
      </c>
      <c r="B1196" s="44" t="s">
        <v>1706</v>
      </c>
      <c r="C1196" s="44" t="s">
        <v>1536</v>
      </c>
      <c r="D1196" s="44" t="s">
        <v>1279</v>
      </c>
    </row>
    <row r="1197" spans="1:4" x14ac:dyDescent="0.2">
      <c r="A1197" s="44"/>
      <c r="B1197" s="44"/>
      <c r="C1197" s="44"/>
      <c r="D1197" s="44" t="s">
        <v>2041</v>
      </c>
    </row>
    <row r="1198" spans="1:4" x14ac:dyDescent="0.2">
      <c r="A1198" s="44"/>
      <c r="B1198" s="44"/>
      <c r="C1198" s="44"/>
      <c r="D1198" s="44" t="s">
        <v>502</v>
      </c>
    </row>
    <row r="1199" spans="1:4" x14ac:dyDescent="0.2">
      <c r="A1199" s="44" t="s">
        <v>1868</v>
      </c>
      <c r="B1199" s="44" t="s">
        <v>943</v>
      </c>
      <c r="C1199" s="44" t="s">
        <v>1536</v>
      </c>
      <c r="D1199" s="44" t="s">
        <v>1279</v>
      </c>
    </row>
    <row r="1200" spans="1:4" x14ac:dyDescent="0.2">
      <c r="A1200" s="44"/>
      <c r="B1200" s="44"/>
      <c r="C1200" s="44"/>
      <c r="D1200" s="44" t="s">
        <v>2041</v>
      </c>
    </row>
    <row r="1201" spans="1:4" x14ac:dyDescent="0.2">
      <c r="A1201" s="44"/>
      <c r="B1201" s="44"/>
      <c r="C1201" s="44"/>
      <c r="D1201" s="44" t="s">
        <v>502</v>
      </c>
    </row>
    <row r="1202" spans="1:4" x14ac:dyDescent="0.2">
      <c r="A1202" s="44" t="s">
        <v>1869</v>
      </c>
      <c r="B1202" s="44" t="s">
        <v>1607</v>
      </c>
      <c r="C1202" s="44" t="s">
        <v>1536</v>
      </c>
      <c r="D1202" s="44" t="s">
        <v>502</v>
      </c>
    </row>
    <row r="1203" spans="1:4" x14ac:dyDescent="0.2">
      <c r="A1203" s="44" t="s">
        <v>1707</v>
      </c>
      <c r="B1203" s="44" t="s">
        <v>1708</v>
      </c>
      <c r="C1203" s="44" t="s">
        <v>1536</v>
      </c>
      <c r="D1203" s="44" t="s">
        <v>1284</v>
      </c>
    </row>
    <row r="1204" spans="1:4" x14ac:dyDescent="0.2">
      <c r="A1204" s="44"/>
      <c r="B1204" s="44"/>
      <c r="C1204" s="44"/>
      <c r="D1204" s="44" t="s">
        <v>1279</v>
      </c>
    </row>
    <row r="1205" spans="1:4" x14ac:dyDescent="0.2">
      <c r="A1205" s="44"/>
      <c r="B1205" s="44"/>
      <c r="C1205" s="44"/>
      <c r="D1205" s="44" t="s">
        <v>499</v>
      </c>
    </row>
    <row r="1206" spans="1:4" x14ac:dyDescent="0.2">
      <c r="A1206" s="44"/>
      <c r="B1206" s="44"/>
      <c r="C1206" s="44"/>
      <c r="D1206" s="44" t="s">
        <v>2041</v>
      </c>
    </row>
    <row r="1207" spans="1:4" x14ac:dyDescent="0.2">
      <c r="A1207" s="44"/>
      <c r="B1207" s="44"/>
      <c r="C1207" s="44"/>
      <c r="D1207" s="44" t="s">
        <v>1281</v>
      </c>
    </row>
    <row r="1208" spans="1:4" x14ac:dyDescent="0.2">
      <c r="A1208" s="44"/>
      <c r="B1208" s="44"/>
      <c r="C1208" s="44"/>
      <c r="D1208" s="44" t="s">
        <v>502</v>
      </c>
    </row>
    <row r="1209" spans="1:4" x14ac:dyDescent="0.2">
      <c r="A1209" s="44"/>
      <c r="B1209" s="44"/>
      <c r="C1209" s="44"/>
      <c r="D1209" s="44" t="s">
        <v>465</v>
      </c>
    </row>
    <row r="1210" spans="1:4" x14ac:dyDescent="0.2">
      <c r="A1210" s="44" t="s">
        <v>1669</v>
      </c>
      <c r="B1210" s="44" t="s">
        <v>713</v>
      </c>
      <c r="C1210" s="44" t="s">
        <v>1536</v>
      </c>
      <c r="D1210" s="44" t="s">
        <v>1279</v>
      </c>
    </row>
    <row r="1211" spans="1:4" x14ac:dyDescent="0.2">
      <c r="A1211" s="44"/>
      <c r="B1211" s="44"/>
      <c r="C1211" s="44"/>
      <c r="D1211" s="44" t="s">
        <v>1281</v>
      </c>
    </row>
    <row r="1212" spans="1:4" x14ac:dyDescent="0.2">
      <c r="A1212" s="44"/>
      <c r="B1212" s="44"/>
      <c r="C1212" s="44"/>
      <c r="D1212" s="44" t="s">
        <v>502</v>
      </c>
    </row>
    <row r="1213" spans="1:4" x14ac:dyDescent="0.2">
      <c r="A1213" s="44" t="s">
        <v>3266</v>
      </c>
      <c r="B1213" s="44" t="s">
        <v>3267</v>
      </c>
      <c r="C1213" s="44" t="s">
        <v>1536</v>
      </c>
      <c r="D1213" s="44" t="s">
        <v>502</v>
      </c>
    </row>
    <row r="1214" spans="1:4" x14ac:dyDescent="0.2">
      <c r="A1214" s="44" t="s">
        <v>722</v>
      </c>
      <c r="B1214" s="44" t="s">
        <v>723</v>
      </c>
      <c r="C1214" s="44" t="s">
        <v>1536</v>
      </c>
      <c r="D1214" s="44" t="s">
        <v>1279</v>
      </c>
    </row>
    <row r="1215" spans="1:4" x14ac:dyDescent="0.2">
      <c r="A1215" s="44"/>
      <c r="B1215" s="44"/>
      <c r="C1215" s="44"/>
      <c r="D1215" s="44" t="s">
        <v>502</v>
      </c>
    </row>
    <row r="1216" spans="1:4" x14ac:dyDescent="0.2">
      <c r="A1216" s="44" t="s">
        <v>1709</v>
      </c>
      <c r="B1216" s="44" t="s">
        <v>1710</v>
      </c>
      <c r="C1216" s="44" t="s">
        <v>1536</v>
      </c>
      <c r="D1216" s="44" t="s">
        <v>1279</v>
      </c>
    </row>
    <row r="1217" spans="1:4" x14ac:dyDescent="0.2">
      <c r="A1217" s="44"/>
      <c r="B1217" s="44"/>
      <c r="C1217" s="44"/>
      <c r="D1217" s="44" t="s">
        <v>502</v>
      </c>
    </row>
    <row r="1218" spans="1:4" x14ac:dyDescent="0.2">
      <c r="A1218" s="44"/>
      <c r="B1218" s="44"/>
      <c r="C1218" s="44"/>
      <c r="D1218" s="44" t="s">
        <v>465</v>
      </c>
    </row>
    <row r="1219" spans="1:4" x14ac:dyDescent="0.2">
      <c r="A1219" s="44"/>
      <c r="B1219" s="44"/>
      <c r="C1219" s="44"/>
      <c r="D1219" s="44" t="s">
        <v>1800</v>
      </c>
    </row>
    <row r="1220" spans="1:4" x14ac:dyDescent="0.2">
      <c r="A1220" s="44" t="s">
        <v>718</v>
      </c>
      <c r="B1220" s="44" t="s">
        <v>719</v>
      </c>
      <c r="C1220" s="44" t="s">
        <v>1536</v>
      </c>
      <c r="D1220" s="44" t="s">
        <v>1279</v>
      </c>
    </row>
    <row r="1221" spans="1:4" x14ac:dyDescent="0.2">
      <c r="A1221" s="44"/>
      <c r="B1221" s="44"/>
      <c r="C1221" s="44"/>
      <c r="D1221" s="44" t="s">
        <v>502</v>
      </c>
    </row>
    <row r="1222" spans="1:4" x14ac:dyDescent="0.2">
      <c r="A1222" s="44" t="s">
        <v>1711</v>
      </c>
      <c r="B1222" s="44" t="s">
        <v>1712</v>
      </c>
      <c r="C1222" s="44" t="s">
        <v>1536</v>
      </c>
      <c r="D1222" s="44" t="s">
        <v>1279</v>
      </c>
    </row>
    <row r="1223" spans="1:4" x14ac:dyDescent="0.2">
      <c r="A1223" s="44"/>
      <c r="B1223" s="44"/>
      <c r="C1223" s="44"/>
      <c r="D1223" s="44" t="s">
        <v>502</v>
      </c>
    </row>
    <row r="1224" spans="1:4" x14ac:dyDescent="0.2">
      <c r="A1224" s="44" t="s">
        <v>3268</v>
      </c>
      <c r="B1224" s="44" t="s">
        <v>3269</v>
      </c>
      <c r="C1224" s="44" t="s">
        <v>1536</v>
      </c>
      <c r="D1224" s="44" t="s">
        <v>502</v>
      </c>
    </row>
    <row r="1225" spans="1:4" x14ac:dyDescent="0.2">
      <c r="A1225" s="44" t="s">
        <v>56</v>
      </c>
      <c r="B1225" s="44" t="s">
        <v>57</v>
      </c>
      <c r="C1225" s="44" t="s">
        <v>1536</v>
      </c>
      <c r="D1225" s="44" t="s">
        <v>502</v>
      </c>
    </row>
    <row r="1226" spans="1:4" x14ac:dyDescent="0.2">
      <c r="A1226" s="44" t="s">
        <v>1714</v>
      </c>
      <c r="B1226" s="44" t="s">
        <v>1715</v>
      </c>
      <c r="C1226" s="44" t="s">
        <v>1536</v>
      </c>
      <c r="D1226" s="44" t="s">
        <v>1284</v>
      </c>
    </row>
    <row r="1227" spans="1:4" x14ac:dyDescent="0.2">
      <c r="A1227" s="44"/>
      <c r="B1227" s="44"/>
      <c r="C1227" s="44"/>
      <c r="D1227" s="44" t="s">
        <v>1279</v>
      </c>
    </row>
    <row r="1228" spans="1:4" x14ac:dyDescent="0.2">
      <c r="A1228" s="44"/>
      <c r="B1228" s="44"/>
      <c r="C1228" s="44"/>
      <c r="D1228" s="44" t="s">
        <v>1280</v>
      </c>
    </row>
    <row r="1229" spans="1:4" x14ac:dyDescent="0.2">
      <c r="A1229" s="44"/>
      <c r="B1229" s="44"/>
      <c r="C1229" s="44"/>
      <c r="D1229" s="44" t="s">
        <v>502</v>
      </c>
    </row>
    <row r="1230" spans="1:4" x14ac:dyDescent="0.2">
      <c r="A1230" s="44" t="s">
        <v>714</v>
      </c>
      <c r="B1230" s="44" t="s">
        <v>715</v>
      </c>
      <c r="C1230" s="44" t="s">
        <v>1536</v>
      </c>
      <c r="D1230" s="44" t="s">
        <v>1279</v>
      </c>
    </row>
    <row r="1231" spans="1:4" x14ac:dyDescent="0.2">
      <c r="A1231" s="44"/>
      <c r="B1231" s="44"/>
      <c r="C1231" s="44"/>
      <c r="D1231" s="44" t="s">
        <v>3074</v>
      </c>
    </row>
    <row r="1232" spans="1:4" x14ac:dyDescent="0.2">
      <c r="A1232" s="44"/>
      <c r="B1232" s="44"/>
      <c r="C1232" s="44"/>
      <c r="D1232" s="44" t="s">
        <v>502</v>
      </c>
    </row>
    <row r="1233" spans="1:4" x14ac:dyDescent="0.2">
      <c r="A1233" s="44" t="s">
        <v>1381</v>
      </c>
      <c r="B1233" s="44" t="s">
        <v>1382</v>
      </c>
      <c r="C1233" s="44" t="s">
        <v>1536</v>
      </c>
      <c r="D1233" s="44" t="s">
        <v>1279</v>
      </c>
    </row>
    <row r="1234" spans="1:4" x14ac:dyDescent="0.2">
      <c r="A1234" s="44"/>
      <c r="B1234" s="44"/>
      <c r="C1234" s="44"/>
      <c r="D1234" s="44" t="s">
        <v>502</v>
      </c>
    </row>
    <row r="1235" spans="1:4" x14ac:dyDescent="0.2">
      <c r="A1235" s="44" t="s">
        <v>68</v>
      </c>
      <c r="B1235" s="44" t="s">
        <v>83</v>
      </c>
      <c r="C1235" s="44" t="s">
        <v>1536</v>
      </c>
      <c r="D1235" s="44" t="s">
        <v>1279</v>
      </c>
    </row>
    <row r="1236" spans="1:4" x14ac:dyDescent="0.2">
      <c r="A1236" s="44"/>
      <c r="B1236" s="44"/>
      <c r="C1236" s="44"/>
      <c r="D1236" s="44" t="s">
        <v>502</v>
      </c>
    </row>
    <row r="1237" spans="1:4" x14ac:dyDescent="0.2">
      <c r="A1237" s="44" t="s">
        <v>1716</v>
      </c>
      <c r="B1237" s="44" t="s">
        <v>942</v>
      </c>
      <c r="C1237" s="44" t="s">
        <v>1536</v>
      </c>
      <c r="D1237" s="44" t="s">
        <v>1279</v>
      </c>
    </row>
    <row r="1238" spans="1:4" x14ac:dyDescent="0.2">
      <c r="A1238" s="44"/>
      <c r="B1238" s="44"/>
      <c r="C1238" s="44"/>
      <c r="D1238" s="44" t="s">
        <v>2041</v>
      </c>
    </row>
    <row r="1239" spans="1:4" x14ac:dyDescent="0.2">
      <c r="A1239" s="44"/>
      <c r="B1239" s="44"/>
      <c r="C1239" s="44"/>
      <c r="D1239" s="44" t="s">
        <v>502</v>
      </c>
    </row>
    <row r="1240" spans="1:4" x14ac:dyDescent="0.2">
      <c r="A1240" s="44" t="s">
        <v>2892</v>
      </c>
      <c r="B1240" s="44" t="s">
        <v>2893</v>
      </c>
      <c r="C1240" s="44" t="s">
        <v>1536</v>
      </c>
      <c r="D1240" s="44" t="s">
        <v>502</v>
      </c>
    </row>
    <row r="1241" spans="1:4" x14ac:dyDescent="0.2">
      <c r="A1241" s="44" t="s">
        <v>1158</v>
      </c>
      <c r="B1241" s="44" t="s">
        <v>944</v>
      </c>
      <c r="C1241" s="44" t="s">
        <v>1536</v>
      </c>
      <c r="D1241" s="44" t="s">
        <v>1279</v>
      </c>
    </row>
    <row r="1242" spans="1:4" x14ac:dyDescent="0.2">
      <c r="A1242" s="44"/>
      <c r="B1242" s="44"/>
      <c r="C1242" s="44"/>
      <c r="D1242" s="44" t="s">
        <v>1281</v>
      </c>
    </row>
    <row r="1243" spans="1:4" x14ac:dyDescent="0.2">
      <c r="A1243" s="44"/>
      <c r="B1243" s="44"/>
      <c r="C1243" s="44"/>
      <c r="D1243" s="44" t="s">
        <v>1280</v>
      </c>
    </row>
    <row r="1244" spans="1:4" x14ac:dyDescent="0.2">
      <c r="A1244" s="44"/>
      <c r="B1244" s="44"/>
      <c r="C1244" s="44"/>
      <c r="D1244" s="44" t="s">
        <v>502</v>
      </c>
    </row>
    <row r="1245" spans="1:4" x14ac:dyDescent="0.2">
      <c r="A1245" s="44" t="s">
        <v>724</v>
      </c>
      <c r="B1245" s="44" t="s">
        <v>725</v>
      </c>
      <c r="C1245" s="44" t="s">
        <v>1536</v>
      </c>
      <c r="D1245" s="44" t="s">
        <v>1279</v>
      </c>
    </row>
    <row r="1246" spans="1:4" x14ac:dyDescent="0.2">
      <c r="A1246" s="44"/>
      <c r="B1246" s="44"/>
      <c r="C1246" s="44"/>
      <c r="D1246" s="44" t="s">
        <v>502</v>
      </c>
    </row>
    <row r="1247" spans="1:4" x14ac:dyDescent="0.2">
      <c r="A1247" s="44" t="s">
        <v>1471</v>
      </c>
      <c r="B1247" s="44" t="s">
        <v>1472</v>
      </c>
      <c r="C1247" s="44" t="s">
        <v>1536</v>
      </c>
      <c r="D1247" s="44" t="s">
        <v>1279</v>
      </c>
    </row>
    <row r="1248" spans="1:4" x14ac:dyDescent="0.2">
      <c r="A1248" s="44"/>
      <c r="B1248" s="44"/>
      <c r="C1248" s="44"/>
      <c r="D1248" s="44" t="s">
        <v>502</v>
      </c>
    </row>
    <row r="1249" spans="1:4" x14ac:dyDescent="0.2">
      <c r="A1249" s="44" t="s">
        <v>1430</v>
      </c>
      <c r="B1249" s="44" t="s">
        <v>1431</v>
      </c>
      <c r="C1249" s="44" t="s">
        <v>1536</v>
      </c>
      <c r="D1249" s="44" t="s">
        <v>502</v>
      </c>
    </row>
    <row r="1250" spans="1:4" x14ac:dyDescent="0.2">
      <c r="A1250" s="44" t="s">
        <v>618</v>
      </c>
      <c r="B1250" s="44" t="s">
        <v>630</v>
      </c>
      <c r="C1250" s="44" t="s">
        <v>1536</v>
      </c>
      <c r="D1250" s="44" t="s">
        <v>1279</v>
      </c>
    </row>
    <row r="1251" spans="1:4" x14ac:dyDescent="0.2">
      <c r="A1251" s="44"/>
      <c r="B1251" s="44"/>
      <c r="C1251" s="44"/>
      <c r="D1251" s="44" t="s">
        <v>502</v>
      </c>
    </row>
    <row r="1252" spans="1:4" x14ac:dyDescent="0.2">
      <c r="A1252" s="44" t="s">
        <v>945</v>
      </c>
      <c r="B1252" s="44" t="s">
        <v>946</v>
      </c>
      <c r="C1252" s="44" t="s">
        <v>1536</v>
      </c>
      <c r="D1252" s="44" t="s">
        <v>1279</v>
      </c>
    </row>
    <row r="1253" spans="1:4" x14ac:dyDescent="0.2">
      <c r="A1253" s="44"/>
      <c r="B1253" s="44"/>
      <c r="C1253" s="44"/>
      <c r="D1253" s="44" t="s">
        <v>2041</v>
      </c>
    </row>
    <row r="1254" spans="1:4" x14ac:dyDescent="0.2">
      <c r="A1254" s="44"/>
      <c r="B1254" s="44"/>
      <c r="C1254" s="44"/>
      <c r="D1254" s="44" t="s">
        <v>502</v>
      </c>
    </row>
    <row r="1255" spans="1:4" x14ac:dyDescent="0.2">
      <c r="A1255" s="44" t="s">
        <v>947</v>
      </c>
      <c r="B1255" s="44" t="s">
        <v>948</v>
      </c>
      <c r="C1255" s="44" t="s">
        <v>1536</v>
      </c>
      <c r="D1255" s="44" t="s">
        <v>1279</v>
      </c>
    </row>
    <row r="1256" spans="1:4" x14ac:dyDescent="0.2">
      <c r="A1256" s="44"/>
      <c r="B1256" s="44"/>
      <c r="C1256" s="44"/>
      <c r="D1256" s="44" t="s">
        <v>2041</v>
      </c>
    </row>
    <row r="1257" spans="1:4" x14ac:dyDescent="0.2">
      <c r="A1257" s="44"/>
      <c r="B1257" s="44"/>
      <c r="C1257" s="44"/>
      <c r="D1257" s="44" t="s">
        <v>502</v>
      </c>
    </row>
    <row r="1258" spans="1:4" x14ac:dyDescent="0.2">
      <c r="A1258" s="44" t="s">
        <v>1399</v>
      </c>
      <c r="B1258" s="44" t="s">
        <v>1400</v>
      </c>
      <c r="C1258" s="44" t="s">
        <v>1536</v>
      </c>
      <c r="D1258" s="44" t="s">
        <v>502</v>
      </c>
    </row>
    <row r="1259" spans="1:4" x14ac:dyDescent="0.2">
      <c r="A1259" s="44" t="s">
        <v>1870</v>
      </c>
      <c r="B1259" s="44" t="s">
        <v>949</v>
      </c>
      <c r="C1259" s="44" t="s">
        <v>1536</v>
      </c>
      <c r="D1259" s="44" t="s">
        <v>502</v>
      </c>
    </row>
    <row r="1260" spans="1:4" x14ac:dyDescent="0.2">
      <c r="A1260" s="44" t="s">
        <v>950</v>
      </c>
      <c r="B1260" s="44" t="s">
        <v>951</v>
      </c>
      <c r="C1260" s="44" t="s">
        <v>1536</v>
      </c>
      <c r="D1260" s="44" t="s">
        <v>1284</v>
      </c>
    </row>
    <row r="1261" spans="1:4" x14ac:dyDescent="0.2">
      <c r="A1261" s="44"/>
      <c r="B1261" s="44"/>
      <c r="C1261" s="44"/>
      <c r="D1261" s="44" t="s">
        <v>1279</v>
      </c>
    </row>
    <row r="1262" spans="1:4" x14ac:dyDescent="0.2">
      <c r="A1262" s="44"/>
      <c r="B1262" s="44"/>
      <c r="C1262" s="44"/>
      <c r="D1262" s="44" t="s">
        <v>499</v>
      </c>
    </row>
    <row r="1263" spans="1:4" x14ac:dyDescent="0.2">
      <c r="A1263" s="44" t="s">
        <v>720</v>
      </c>
      <c r="B1263" s="44" t="s">
        <v>721</v>
      </c>
      <c r="C1263" s="44" t="s">
        <v>1536</v>
      </c>
      <c r="D1263" s="44" t="s">
        <v>1279</v>
      </c>
    </row>
    <row r="1264" spans="1:4" x14ac:dyDescent="0.2">
      <c r="A1264" s="44"/>
      <c r="B1264" s="44"/>
      <c r="C1264" s="44"/>
      <c r="D1264" s="44" t="s">
        <v>502</v>
      </c>
    </row>
    <row r="1265" spans="1:4" x14ac:dyDescent="0.2">
      <c r="A1265" s="44" t="s">
        <v>903</v>
      </c>
      <c r="B1265" s="44" t="s">
        <v>952</v>
      </c>
      <c r="C1265" s="44" t="s">
        <v>1536</v>
      </c>
      <c r="D1265" s="44" t="s">
        <v>502</v>
      </c>
    </row>
    <row r="1266" spans="1:4" x14ac:dyDescent="0.2">
      <c r="A1266" s="44" t="s">
        <v>3270</v>
      </c>
      <c r="B1266" s="44" t="s">
        <v>3271</v>
      </c>
      <c r="C1266" s="44" t="s">
        <v>1536</v>
      </c>
      <c r="D1266" s="44" t="s">
        <v>502</v>
      </c>
    </row>
    <row r="1267" spans="1:4" x14ac:dyDescent="0.2">
      <c r="A1267" s="44" t="s">
        <v>1432</v>
      </c>
      <c r="B1267" s="44" t="s">
        <v>1433</v>
      </c>
      <c r="C1267" s="44" t="s">
        <v>1536</v>
      </c>
      <c r="D1267" s="44" t="s">
        <v>1279</v>
      </c>
    </row>
    <row r="1268" spans="1:4" x14ac:dyDescent="0.2">
      <c r="A1268" s="44"/>
      <c r="B1268" s="44"/>
      <c r="C1268" s="44"/>
      <c r="D1268" s="44" t="s">
        <v>502</v>
      </c>
    </row>
    <row r="1269" spans="1:4" x14ac:dyDescent="0.2">
      <c r="A1269" s="44" t="s">
        <v>701</v>
      </c>
      <c r="B1269" s="44" t="s">
        <v>953</v>
      </c>
      <c r="C1269" s="44" t="s">
        <v>1536</v>
      </c>
      <c r="D1269" s="44" t="s">
        <v>1284</v>
      </c>
    </row>
    <row r="1270" spans="1:4" x14ac:dyDescent="0.2">
      <c r="A1270" s="44"/>
      <c r="B1270" s="44"/>
      <c r="C1270" s="44"/>
      <c r="D1270" s="44" t="s">
        <v>1279</v>
      </c>
    </row>
    <row r="1271" spans="1:4" x14ac:dyDescent="0.2">
      <c r="A1271" s="44"/>
      <c r="B1271" s="44"/>
      <c r="C1271" s="44"/>
      <c r="D1271" s="44" t="s">
        <v>1281</v>
      </c>
    </row>
    <row r="1272" spans="1:4" x14ac:dyDescent="0.2">
      <c r="A1272" s="44"/>
      <c r="B1272" s="44"/>
      <c r="C1272" s="44"/>
      <c r="D1272" s="44" t="s">
        <v>1282</v>
      </c>
    </row>
    <row r="1273" spans="1:4" x14ac:dyDescent="0.2">
      <c r="A1273" s="44"/>
      <c r="B1273" s="44"/>
      <c r="C1273" s="44"/>
      <c r="D1273" s="44" t="s">
        <v>1800</v>
      </c>
    </row>
    <row r="1274" spans="1:4" x14ac:dyDescent="0.2">
      <c r="A1274" s="44" t="s">
        <v>1165</v>
      </c>
      <c r="B1274" s="44" t="s">
        <v>954</v>
      </c>
      <c r="C1274" s="44" t="s">
        <v>1536</v>
      </c>
      <c r="D1274" s="44" t="s">
        <v>1284</v>
      </c>
    </row>
    <row r="1275" spans="1:4" x14ac:dyDescent="0.2">
      <c r="A1275" s="44"/>
      <c r="B1275" s="44"/>
      <c r="C1275" s="44"/>
      <c r="D1275" s="44" t="s">
        <v>1279</v>
      </c>
    </row>
    <row r="1276" spans="1:4" x14ac:dyDescent="0.2">
      <c r="A1276" s="44"/>
      <c r="B1276" s="44"/>
      <c r="C1276" s="44"/>
      <c r="D1276" s="44" t="s">
        <v>1280</v>
      </c>
    </row>
    <row r="1277" spans="1:4" x14ac:dyDescent="0.2">
      <c r="A1277" s="44"/>
      <c r="B1277" s="44"/>
      <c r="C1277" s="44"/>
      <c r="D1277" s="44" t="s">
        <v>1282</v>
      </c>
    </row>
    <row r="1278" spans="1:4" x14ac:dyDescent="0.2">
      <c r="A1278" s="44" t="s">
        <v>955</v>
      </c>
      <c r="B1278" s="44" t="s">
        <v>956</v>
      </c>
      <c r="C1278" s="44" t="s">
        <v>1536</v>
      </c>
      <c r="D1278" s="44" t="s">
        <v>1284</v>
      </c>
    </row>
    <row r="1279" spans="1:4" x14ac:dyDescent="0.2">
      <c r="A1279" s="44"/>
      <c r="B1279" s="44"/>
      <c r="C1279" s="44"/>
      <c r="D1279" s="44" t="s">
        <v>1279</v>
      </c>
    </row>
    <row r="1280" spans="1:4" x14ac:dyDescent="0.2">
      <c r="A1280" s="44"/>
      <c r="B1280" s="44"/>
      <c r="C1280" s="44"/>
      <c r="D1280" s="44" t="s">
        <v>1281</v>
      </c>
    </row>
    <row r="1281" spans="1:4" x14ac:dyDescent="0.2">
      <c r="A1281" s="44"/>
      <c r="B1281" s="44"/>
      <c r="C1281" s="44"/>
      <c r="D1281" s="44" t="s">
        <v>1280</v>
      </c>
    </row>
    <row r="1282" spans="1:4" x14ac:dyDescent="0.2">
      <c r="A1282" s="44"/>
      <c r="B1282" s="44"/>
      <c r="C1282" s="44"/>
      <c r="D1282" s="44" t="s">
        <v>1282</v>
      </c>
    </row>
    <row r="1283" spans="1:4" x14ac:dyDescent="0.2">
      <c r="A1283" s="44"/>
      <c r="B1283" s="44"/>
      <c r="C1283" s="44"/>
      <c r="D1283" s="44" t="s">
        <v>502</v>
      </c>
    </row>
    <row r="1284" spans="1:4" x14ac:dyDescent="0.2">
      <c r="A1284" s="44" t="s">
        <v>716</v>
      </c>
      <c r="B1284" s="44" t="s">
        <v>717</v>
      </c>
      <c r="C1284" s="44" t="s">
        <v>1536</v>
      </c>
      <c r="D1284" s="44" t="s">
        <v>1279</v>
      </c>
    </row>
    <row r="1285" spans="1:4" x14ac:dyDescent="0.2">
      <c r="A1285" s="44"/>
      <c r="B1285" s="44"/>
      <c r="C1285" s="44"/>
      <c r="D1285" s="44" t="s">
        <v>1281</v>
      </c>
    </row>
    <row r="1286" spans="1:4" x14ac:dyDescent="0.2">
      <c r="A1286" s="44"/>
      <c r="B1286" s="44"/>
      <c r="C1286" s="44"/>
      <c r="D1286" s="44" t="s">
        <v>502</v>
      </c>
    </row>
    <row r="1287" spans="1:4" x14ac:dyDescent="0.2">
      <c r="A1287" s="44" t="s">
        <v>3272</v>
      </c>
      <c r="B1287" s="44" t="s">
        <v>3273</v>
      </c>
      <c r="C1287" s="44" t="s">
        <v>1536</v>
      </c>
      <c r="D1287" s="44" t="s">
        <v>502</v>
      </c>
    </row>
    <row r="1288" spans="1:4" x14ac:dyDescent="0.2">
      <c r="A1288" s="44" t="s">
        <v>1379</v>
      </c>
      <c r="B1288" s="44" t="s">
        <v>1380</v>
      </c>
      <c r="C1288" s="44" t="s">
        <v>1536</v>
      </c>
      <c r="D1288" s="44" t="s">
        <v>1279</v>
      </c>
    </row>
    <row r="1289" spans="1:4" x14ac:dyDescent="0.2">
      <c r="A1289" s="44"/>
      <c r="B1289" s="44"/>
      <c r="C1289" s="44"/>
      <c r="D1289" s="44" t="s">
        <v>502</v>
      </c>
    </row>
    <row r="1290" spans="1:4" x14ac:dyDescent="0.2">
      <c r="A1290" s="44" t="s">
        <v>1405</v>
      </c>
      <c r="B1290" s="44" t="s">
        <v>1406</v>
      </c>
      <c r="C1290" s="44" t="s">
        <v>1536</v>
      </c>
      <c r="D1290" s="44" t="s">
        <v>502</v>
      </c>
    </row>
    <row r="1291" spans="1:4" x14ac:dyDescent="0.2">
      <c r="A1291" s="44" t="s">
        <v>2693</v>
      </c>
      <c r="B1291" s="44" t="s">
        <v>2694</v>
      </c>
      <c r="C1291" s="44" t="s">
        <v>1536</v>
      </c>
      <c r="D1291" s="44" t="s">
        <v>502</v>
      </c>
    </row>
    <row r="1292" spans="1:4" x14ac:dyDescent="0.2">
      <c r="A1292" s="44" t="s">
        <v>2695</v>
      </c>
      <c r="B1292" s="44" t="s">
        <v>2696</v>
      </c>
      <c r="C1292" s="44" t="s">
        <v>1536</v>
      </c>
      <c r="D1292" s="44" t="s">
        <v>1279</v>
      </c>
    </row>
    <row r="1293" spans="1:4" x14ac:dyDescent="0.2">
      <c r="A1293" s="44"/>
      <c r="B1293" s="44"/>
      <c r="C1293" s="44"/>
      <c r="D1293" s="44" t="s">
        <v>502</v>
      </c>
    </row>
    <row r="1294" spans="1:4" x14ac:dyDescent="0.2">
      <c r="A1294" s="44" t="s">
        <v>2697</v>
      </c>
      <c r="B1294" s="44" t="s">
        <v>2698</v>
      </c>
      <c r="C1294" s="44" t="s">
        <v>1536</v>
      </c>
      <c r="D1294" s="44" t="s">
        <v>502</v>
      </c>
    </row>
    <row r="1295" spans="1:4" x14ac:dyDescent="0.2">
      <c r="A1295" s="44" t="s">
        <v>166</v>
      </c>
      <c r="B1295" s="44" t="s">
        <v>81</v>
      </c>
      <c r="C1295" s="44" t="s">
        <v>1536</v>
      </c>
      <c r="D1295" s="44" t="s">
        <v>1279</v>
      </c>
    </row>
    <row r="1296" spans="1:4" x14ac:dyDescent="0.2">
      <c r="A1296" s="44"/>
      <c r="B1296" s="44"/>
      <c r="C1296" s="44"/>
      <c r="D1296" s="44" t="s">
        <v>502</v>
      </c>
    </row>
    <row r="1297" spans="1:4" x14ac:dyDescent="0.2">
      <c r="A1297" s="44" t="s">
        <v>957</v>
      </c>
      <c r="B1297" s="44" t="s">
        <v>958</v>
      </c>
      <c r="C1297" s="44" t="s">
        <v>1536</v>
      </c>
      <c r="D1297" s="44" t="s">
        <v>1279</v>
      </c>
    </row>
    <row r="1298" spans="1:4" x14ac:dyDescent="0.2">
      <c r="A1298" s="44"/>
      <c r="B1298" s="44"/>
      <c r="C1298" s="44"/>
      <c r="D1298" s="44" t="s">
        <v>502</v>
      </c>
    </row>
    <row r="1299" spans="1:4" x14ac:dyDescent="0.2">
      <c r="A1299" s="44" t="s">
        <v>42</v>
      </c>
      <c r="B1299" s="44" t="s">
        <v>959</v>
      </c>
      <c r="C1299" s="44" t="s">
        <v>1536</v>
      </c>
      <c r="D1299" s="44" t="s">
        <v>502</v>
      </c>
    </row>
    <row r="1300" spans="1:4" x14ac:dyDescent="0.2">
      <c r="A1300" s="44" t="s">
        <v>960</v>
      </c>
      <c r="B1300" s="44" t="s">
        <v>965</v>
      </c>
      <c r="C1300" s="44" t="s">
        <v>1536</v>
      </c>
      <c r="D1300" s="44" t="s">
        <v>1279</v>
      </c>
    </row>
    <row r="1301" spans="1:4" x14ac:dyDescent="0.2">
      <c r="A1301" s="44"/>
      <c r="B1301" s="44"/>
      <c r="C1301" s="44"/>
      <c r="D1301" s="44" t="s">
        <v>502</v>
      </c>
    </row>
    <row r="1302" spans="1:4" x14ac:dyDescent="0.2">
      <c r="A1302" s="44" t="s">
        <v>2869</v>
      </c>
      <c r="B1302" s="44" t="s">
        <v>2855</v>
      </c>
      <c r="C1302" s="44" t="s">
        <v>1536</v>
      </c>
      <c r="D1302" s="44" t="s">
        <v>502</v>
      </c>
    </row>
    <row r="1303" spans="1:4" x14ac:dyDescent="0.2">
      <c r="A1303" s="44" t="s">
        <v>2870</v>
      </c>
      <c r="B1303" s="44" t="s">
        <v>2856</v>
      </c>
      <c r="C1303" s="44" t="s">
        <v>1536</v>
      </c>
      <c r="D1303" s="44" t="s">
        <v>502</v>
      </c>
    </row>
    <row r="1304" spans="1:4" x14ac:dyDescent="0.2">
      <c r="A1304" s="44" t="s">
        <v>2871</v>
      </c>
      <c r="B1304" s="44" t="s">
        <v>2857</v>
      </c>
      <c r="C1304" s="44" t="s">
        <v>1536</v>
      </c>
      <c r="D1304" s="44" t="s">
        <v>502</v>
      </c>
    </row>
    <row r="1305" spans="1:4" x14ac:dyDescent="0.2">
      <c r="A1305" s="44" t="s">
        <v>2868</v>
      </c>
      <c r="B1305" s="44" t="s">
        <v>2854</v>
      </c>
      <c r="C1305" s="44" t="s">
        <v>1536</v>
      </c>
      <c r="D1305" s="44" t="s">
        <v>502</v>
      </c>
    </row>
    <row r="1306" spans="1:4" x14ac:dyDescent="0.2">
      <c r="A1306" s="44" t="s">
        <v>966</v>
      </c>
      <c r="B1306" s="44" t="s">
        <v>967</v>
      </c>
      <c r="C1306" s="44" t="s">
        <v>1536</v>
      </c>
      <c r="D1306" s="44" t="s">
        <v>1279</v>
      </c>
    </row>
    <row r="1307" spans="1:4" x14ac:dyDescent="0.2">
      <c r="A1307" s="44"/>
      <c r="B1307" s="44"/>
      <c r="C1307" s="44"/>
      <c r="D1307" s="44" t="s">
        <v>502</v>
      </c>
    </row>
    <row r="1308" spans="1:4" x14ac:dyDescent="0.2">
      <c r="A1308" s="44" t="s">
        <v>69</v>
      </c>
      <c r="B1308" s="44" t="s">
        <v>97</v>
      </c>
      <c r="C1308" s="44" t="s">
        <v>1536</v>
      </c>
      <c r="D1308" s="44" t="s">
        <v>1279</v>
      </c>
    </row>
    <row r="1309" spans="1:4" x14ac:dyDescent="0.2">
      <c r="A1309" s="44"/>
      <c r="B1309" s="44"/>
      <c r="C1309" s="44"/>
      <c r="D1309" s="44" t="s">
        <v>502</v>
      </c>
    </row>
    <row r="1310" spans="1:4" x14ac:dyDescent="0.2">
      <c r="A1310" s="44" t="s">
        <v>968</v>
      </c>
      <c r="B1310" s="44" t="s">
        <v>969</v>
      </c>
      <c r="C1310" s="44" t="s">
        <v>1536</v>
      </c>
      <c r="D1310" s="44" t="s">
        <v>1284</v>
      </c>
    </row>
    <row r="1311" spans="1:4" x14ac:dyDescent="0.2">
      <c r="A1311" s="44"/>
      <c r="B1311" s="44"/>
      <c r="C1311" s="44"/>
      <c r="D1311" s="44" t="s">
        <v>1279</v>
      </c>
    </row>
    <row r="1312" spans="1:4" x14ac:dyDescent="0.2">
      <c r="A1312" s="44" t="s">
        <v>1609</v>
      </c>
      <c r="B1312" s="44" t="s">
        <v>1113</v>
      </c>
      <c r="C1312" s="44" t="s">
        <v>1536</v>
      </c>
      <c r="D1312" s="44" t="s">
        <v>1284</v>
      </c>
    </row>
    <row r="1313" spans="1:4" x14ac:dyDescent="0.2">
      <c r="A1313" s="44"/>
      <c r="B1313" s="44"/>
      <c r="C1313" s="44"/>
      <c r="D1313" s="44" t="s">
        <v>1279</v>
      </c>
    </row>
    <row r="1314" spans="1:4" x14ac:dyDescent="0.2">
      <c r="A1314" s="44"/>
      <c r="B1314" s="44"/>
      <c r="C1314" s="44"/>
      <c r="D1314" s="44" t="s">
        <v>1281</v>
      </c>
    </row>
    <row r="1315" spans="1:4" x14ac:dyDescent="0.2">
      <c r="A1315" s="44"/>
      <c r="B1315" s="44"/>
      <c r="C1315" s="44"/>
      <c r="D1315" s="44" t="s">
        <v>502</v>
      </c>
    </row>
    <row r="1316" spans="1:4" x14ac:dyDescent="0.2">
      <c r="A1316" s="44"/>
      <c r="B1316" s="44"/>
      <c r="C1316" s="44"/>
      <c r="D1316" s="44" t="s">
        <v>1800</v>
      </c>
    </row>
    <row r="1317" spans="1:4" x14ac:dyDescent="0.2">
      <c r="A1317" s="44"/>
      <c r="B1317" s="44"/>
      <c r="C1317" s="44"/>
      <c r="D1317" s="44" t="s">
        <v>1174</v>
      </c>
    </row>
    <row r="1318" spans="1:4" x14ac:dyDescent="0.2">
      <c r="A1318" s="44" t="s">
        <v>1648</v>
      </c>
      <c r="B1318" s="44" t="s">
        <v>1585</v>
      </c>
      <c r="C1318" s="44" t="s">
        <v>1536</v>
      </c>
      <c r="D1318" s="44" t="s">
        <v>1284</v>
      </c>
    </row>
    <row r="1319" spans="1:4" x14ac:dyDescent="0.2">
      <c r="A1319" s="44"/>
      <c r="B1319" s="44"/>
      <c r="C1319" s="44"/>
      <c r="D1319" s="44" t="s">
        <v>1279</v>
      </c>
    </row>
    <row r="1320" spans="1:4" x14ac:dyDescent="0.2">
      <c r="A1320" s="44" t="s">
        <v>1649</v>
      </c>
      <c r="B1320" s="44" t="s">
        <v>1586</v>
      </c>
      <c r="C1320" s="44" t="s">
        <v>1536</v>
      </c>
      <c r="D1320" s="44" t="s">
        <v>1284</v>
      </c>
    </row>
    <row r="1321" spans="1:4" x14ac:dyDescent="0.2">
      <c r="A1321" s="44"/>
      <c r="B1321" s="44"/>
      <c r="C1321" s="44"/>
      <c r="D1321" s="44" t="s">
        <v>1279</v>
      </c>
    </row>
    <row r="1322" spans="1:4" x14ac:dyDescent="0.2">
      <c r="A1322" s="44"/>
      <c r="B1322" s="44"/>
      <c r="C1322" s="44"/>
      <c r="D1322" s="44" t="s">
        <v>502</v>
      </c>
    </row>
    <row r="1323" spans="1:4" x14ac:dyDescent="0.2">
      <c r="A1323" s="44" t="s">
        <v>1639</v>
      </c>
      <c r="B1323" s="44" t="s">
        <v>1587</v>
      </c>
      <c r="C1323" s="44" t="s">
        <v>1536</v>
      </c>
      <c r="D1323" s="44" t="s">
        <v>1284</v>
      </c>
    </row>
    <row r="1324" spans="1:4" x14ac:dyDescent="0.2">
      <c r="A1324" s="44"/>
      <c r="B1324" s="44"/>
      <c r="C1324" s="44"/>
      <c r="D1324" s="44" t="s">
        <v>1279</v>
      </c>
    </row>
    <row r="1325" spans="1:4" x14ac:dyDescent="0.2">
      <c r="A1325" s="44"/>
      <c r="B1325" s="44"/>
      <c r="C1325" s="44"/>
      <c r="D1325" s="44" t="s">
        <v>502</v>
      </c>
    </row>
    <row r="1326" spans="1:4" x14ac:dyDescent="0.2">
      <c r="A1326" s="44" t="s">
        <v>900</v>
      </c>
      <c r="B1326" s="44" t="s">
        <v>1112</v>
      </c>
      <c r="C1326" s="44" t="s">
        <v>1536</v>
      </c>
      <c r="D1326" s="44" t="s">
        <v>1284</v>
      </c>
    </row>
    <row r="1327" spans="1:4" x14ac:dyDescent="0.2">
      <c r="A1327" s="44"/>
      <c r="B1327" s="44"/>
      <c r="C1327" s="44"/>
      <c r="D1327" s="44" t="s">
        <v>1279</v>
      </c>
    </row>
    <row r="1328" spans="1:4" x14ac:dyDescent="0.2">
      <c r="A1328" s="44"/>
      <c r="B1328" s="44"/>
      <c r="C1328" s="44"/>
      <c r="D1328" s="44" t="s">
        <v>1281</v>
      </c>
    </row>
    <row r="1329" spans="1:4" x14ac:dyDescent="0.2">
      <c r="A1329" s="44"/>
      <c r="B1329" s="44"/>
      <c r="C1329" s="44"/>
      <c r="D1329" s="44" t="s">
        <v>502</v>
      </c>
    </row>
    <row r="1330" spans="1:4" x14ac:dyDescent="0.2">
      <c r="A1330" s="44"/>
      <c r="B1330" s="44"/>
      <c r="C1330" s="44"/>
      <c r="D1330" s="44" t="s">
        <v>1800</v>
      </c>
    </row>
    <row r="1331" spans="1:4" x14ac:dyDescent="0.2">
      <c r="A1331" s="44" t="s">
        <v>1633</v>
      </c>
      <c r="B1331" s="44" t="s">
        <v>1114</v>
      </c>
      <c r="C1331" s="44" t="s">
        <v>1536</v>
      </c>
      <c r="D1331" s="44" t="s">
        <v>1284</v>
      </c>
    </row>
    <row r="1332" spans="1:4" x14ac:dyDescent="0.2">
      <c r="A1332" s="44"/>
      <c r="B1332" s="44"/>
      <c r="C1332" s="44"/>
      <c r="D1332" s="44" t="s">
        <v>1279</v>
      </c>
    </row>
    <row r="1333" spans="1:4" x14ac:dyDescent="0.2">
      <c r="A1333" s="44"/>
      <c r="B1333" s="44"/>
      <c r="C1333" s="44"/>
      <c r="D1333" s="44" t="s">
        <v>502</v>
      </c>
    </row>
    <row r="1334" spans="1:4" x14ac:dyDescent="0.2">
      <c r="A1334" s="44"/>
      <c r="B1334" s="44"/>
      <c r="C1334" s="44"/>
      <c r="D1334" s="44" t="s">
        <v>1174</v>
      </c>
    </row>
    <row r="1335" spans="1:4" x14ac:dyDescent="0.2">
      <c r="A1335" s="44" t="s">
        <v>1618</v>
      </c>
      <c r="B1335" s="44" t="s">
        <v>774</v>
      </c>
      <c r="C1335" s="44" t="s">
        <v>1536</v>
      </c>
      <c r="D1335" s="44" t="s">
        <v>1279</v>
      </c>
    </row>
    <row r="1336" spans="1:4" x14ac:dyDescent="0.2">
      <c r="A1336" s="44"/>
      <c r="B1336" s="44"/>
      <c r="C1336" s="44"/>
      <c r="D1336" s="44" t="s">
        <v>1800</v>
      </c>
    </row>
    <row r="1337" spans="1:4" x14ac:dyDescent="0.2">
      <c r="A1337" s="44" t="s">
        <v>1614</v>
      </c>
      <c r="B1337" s="44" t="s">
        <v>775</v>
      </c>
      <c r="C1337" s="44" t="s">
        <v>1536</v>
      </c>
      <c r="D1337" s="44" t="s">
        <v>1279</v>
      </c>
    </row>
    <row r="1338" spans="1:4" x14ac:dyDescent="0.2">
      <c r="A1338" s="44"/>
      <c r="B1338" s="44"/>
      <c r="C1338" s="44"/>
      <c r="D1338" s="44" t="s">
        <v>502</v>
      </c>
    </row>
    <row r="1339" spans="1:4" x14ac:dyDescent="0.2">
      <c r="A1339" s="44"/>
      <c r="B1339" s="44"/>
      <c r="C1339" s="44"/>
      <c r="D1339" s="44" t="s">
        <v>465</v>
      </c>
    </row>
    <row r="1340" spans="1:4" x14ac:dyDescent="0.2">
      <c r="A1340" s="44"/>
      <c r="B1340" s="44"/>
      <c r="C1340" s="44"/>
      <c r="D1340" s="44" t="s">
        <v>1800</v>
      </c>
    </row>
    <row r="1341" spans="1:4" x14ac:dyDescent="0.2">
      <c r="A1341" s="44"/>
      <c r="B1341" s="44"/>
      <c r="C1341" s="44"/>
      <c r="D1341" s="44" t="s">
        <v>1174</v>
      </c>
    </row>
    <row r="1342" spans="1:4" x14ac:dyDescent="0.2">
      <c r="A1342" s="44" t="s">
        <v>1619</v>
      </c>
      <c r="B1342" s="44" t="s">
        <v>776</v>
      </c>
      <c r="C1342" s="44" t="s">
        <v>1536</v>
      </c>
      <c r="D1342" s="44" t="s">
        <v>1279</v>
      </c>
    </row>
    <row r="1343" spans="1:4" x14ac:dyDescent="0.2">
      <c r="A1343" s="44"/>
      <c r="B1343" s="44"/>
      <c r="C1343" s="44"/>
      <c r="D1343" s="44" t="s">
        <v>502</v>
      </c>
    </row>
    <row r="1344" spans="1:4" x14ac:dyDescent="0.2">
      <c r="A1344" s="44"/>
      <c r="B1344" s="44"/>
      <c r="C1344" s="44"/>
      <c r="D1344" s="44" t="s">
        <v>465</v>
      </c>
    </row>
    <row r="1345" spans="1:4" x14ac:dyDescent="0.2">
      <c r="A1345" s="44"/>
      <c r="B1345" s="44"/>
      <c r="C1345" s="44"/>
      <c r="D1345" s="44" t="s">
        <v>1800</v>
      </c>
    </row>
    <row r="1346" spans="1:4" x14ac:dyDescent="0.2">
      <c r="A1346" s="44" t="s">
        <v>1620</v>
      </c>
      <c r="B1346" s="44" t="s">
        <v>777</v>
      </c>
      <c r="C1346" s="44" t="s">
        <v>1536</v>
      </c>
      <c r="D1346" s="44" t="s">
        <v>1279</v>
      </c>
    </row>
    <row r="1347" spans="1:4" x14ac:dyDescent="0.2">
      <c r="A1347" s="44"/>
      <c r="B1347" s="44"/>
      <c r="C1347" s="44"/>
      <c r="D1347" s="44" t="s">
        <v>1800</v>
      </c>
    </row>
    <row r="1348" spans="1:4" x14ac:dyDescent="0.2">
      <c r="A1348" s="44" t="s">
        <v>1621</v>
      </c>
      <c r="B1348" s="44" t="s">
        <v>778</v>
      </c>
      <c r="C1348" s="44" t="s">
        <v>1536</v>
      </c>
      <c r="D1348" s="44" t="s">
        <v>1279</v>
      </c>
    </row>
    <row r="1349" spans="1:4" x14ac:dyDescent="0.2">
      <c r="A1349" s="44"/>
      <c r="B1349" s="44"/>
      <c r="C1349" s="44"/>
      <c r="D1349" s="44" t="s">
        <v>1800</v>
      </c>
    </row>
    <row r="1350" spans="1:4" x14ac:dyDescent="0.2">
      <c r="A1350" s="44" t="s">
        <v>1622</v>
      </c>
      <c r="B1350" s="44" t="s">
        <v>779</v>
      </c>
      <c r="C1350" s="44" t="s">
        <v>1536</v>
      </c>
      <c r="D1350" s="44" t="s">
        <v>1279</v>
      </c>
    </row>
    <row r="1351" spans="1:4" x14ac:dyDescent="0.2">
      <c r="A1351" s="44"/>
      <c r="B1351" s="44"/>
      <c r="C1351" s="44"/>
      <c r="D1351" s="44" t="s">
        <v>1800</v>
      </c>
    </row>
    <row r="1352" spans="1:4" x14ac:dyDescent="0.2">
      <c r="A1352" s="44" t="s">
        <v>1623</v>
      </c>
      <c r="B1352" s="44" t="s">
        <v>780</v>
      </c>
      <c r="C1352" s="44" t="s">
        <v>1536</v>
      </c>
      <c r="D1352" s="44" t="s">
        <v>1279</v>
      </c>
    </row>
    <row r="1353" spans="1:4" x14ac:dyDescent="0.2">
      <c r="A1353" s="44"/>
      <c r="B1353" s="44"/>
      <c r="C1353" s="44"/>
      <c r="D1353" s="44" t="s">
        <v>1800</v>
      </c>
    </row>
    <row r="1354" spans="1:4" x14ac:dyDescent="0.2">
      <c r="A1354" s="44"/>
      <c r="B1354" s="44"/>
      <c r="C1354" s="44"/>
      <c r="D1354" s="44" t="s">
        <v>1174</v>
      </c>
    </row>
    <row r="1355" spans="1:4" x14ac:dyDescent="0.2">
      <c r="A1355" s="44" t="s">
        <v>1615</v>
      </c>
      <c r="B1355" s="44" t="s">
        <v>781</v>
      </c>
      <c r="C1355" s="44" t="s">
        <v>1536</v>
      </c>
      <c r="D1355" s="44" t="s">
        <v>1279</v>
      </c>
    </row>
    <row r="1356" spans="1:4" x14ac:dyDescent="0.2">
      <c r="A1356" s="44"/>
      <c r="B1356" s="44"/>
      <c r="C1356" s="44"/>
      <c r="D1356" s="44" t="s">
        <v>502</v>
      </c>
    </row>
    <row r="1357" spans="1:4" x14ac:dyDescent="0.2">
      <c r="A1357" s="44"/>
      <c r="B1357" s="44"/>
      <c r="C1357" s="44"/>
      <c r="D1357" s="44" t="s">
        <v>465</v>
      </c>
    </row>
    <row r="1358" spans="1:4" x14ac:dyDescent="0.2">
      <c r="A1358" s="44"/>
      <c r="B1358" s="44"/>
      <c r="C1358" s="44"/>
      <c r="D1358" s="44" t="s">
        <v>1800</v>
      </c>
    </row>
    <row r="1359" spans="1:4" x14ac:dyDescent="0.2">
      <c r="A1359" s="44"/>
      <c r="B1359" s="44"/>
      <c r="C1359" s="44"/>
      <c r="D1359" s="44" t="s">
        <v>1174</v>
      </c>
    </row>
    <row r="1360" spans="1:4" x14ac:dyDescent="0.2">
      <c r="A1360" s="44" t="s">
        <v>1624</v>
      </c>
      <c r="B1360" s="44" t="s">
        <v>782</v>
      </c>
      <c r="C1360" s="44" t="s">
        <v>1536</v>
      </c>
      <c r="D1360" s="44" t="s">
        <v>1279</v>
      </c>
    </row>
    <row r="1361" spans="1:4" x14ac:dyDescent="0.2">
      <c r="A1361" s="44"/>
      <c r="B1361" s="44"/>
      <c r="C1361" s="44"/>
      <c r="D1361" s="44" t="s">
        <v>502</v>
      </c>
    </row>
    <row r="1362" spans="1:4" x14ac:dyDescent="0.2">
      <c r="A1362" s="44"/>
      <c r="B1362" s="44"/>
      <c r="C1362" s="44"/>
      <c r="D1362" s="44" t="s">
        <v>1800</v>
      </c>
    </row>
    <row r="1363" spans="1:4" x14ac:dyDescent="0.2">
      <c r="A1363" s="44" t="s">
        <v>1625</v>
      </c>
      <c r="B1363" s="44" t="s">
        <v>783</v>
      </c>
      <c r="C1363" s="44" t="s">
        <v>1536</v>
      </c>
      <c r="D1363" s="44" t="s">
        <v>1279</v>
      </c>
    </row>
    <row r="1364" spans="1:4" x14ac:dyDescent="0.2">
      <c r="A1364" s="44"/>
      <c r="B1364" s="44"/>
      <c r="C1364" s="44"/>
      <c r="D1364" s="44" t="s">
        <v>502</v>
      </c>
    </row>
    <row r="1365" spans="1:4" x14ac:dyDescent="0.2">
      <c r="A1365" s="44"/>
      <c r="B1365" s="44"/>
      <c r="C1365" s="44"/>
      <c r="D1365" s="44" t="s">
        <v>1800</v>
      </c>
    </row>
    <row r="1366" spans="1:4" x14ac:dyDescent="0.2">
      <c r="A1366" s="44"/>
      <c r="B1366" s="44"/>
      <c r="C1366" s="44"/>
      <c r="D1366" s="44" t="s">
        <v>1174</v>
      </c>
    </row>
    <row r="1367" spans="1:4" x14ac:dyDescent="0.2">
      <c r="A1367" s="44" t="s">
        <v>1626</v>
      </c>
      <c r="B1367" s="44" t="s">
        <v>784</v>
      </c>
      <c r="C1367" s="44" t="s">
        <v>1536</v>
      </c>
      <c r="D1367" s="44" t="s">
        <v>1279</v>
      </c>
    </row>
    <row r="1368" spans="1:4" x14ac:dyDescent="0.2">
      <c r="A1368" s="44"/>
      <c r="B1368" s="44"/>
      <c r="C1368" s="44"/>
      <c r="D1368" s="44" t="s">
        <v>1800</v>
      </c>
    </row>
    <row r="1369" spans="1:4" x14ac:dyDescent="0.2">
      <c r="A1369" s="44" t="s">
        <v>1627</v>
      </c>
      <c r="B1369" s="44" t="s">
        <v>785</v>
      </c>
      <c r="C1369" s="44" t="s">
        <v>1536</v>
      </c>
      <c r="D1369" s="44" t="s">
        <v>1279</v>
      </c>
    </row>
    <row r="1370" spans="1:4" x14ac:dyDescent="0.2">
      <c r="A1370" s="44"/>
      <c r="B1370" s="44"/>
      <c r="C1370" s="44"/>
      <c r="D1370" s="44" t="s">
        <v>502</v>
      </c>
    </row>
    <row r="1371" spans="1:4" x14ac:dyDescent="0.2">
      <c r="A1371" s="44"/>
      <c r="B1371" s="44"/>
      <c r="C1371" s="44"/>
      <c r="D1371" s="44" t="s">
        <v>465</v>
      </c>
    </row>
    <row r="1372" spans="1:4" x14ac:dyDescent="0.2">
      <c r="A1372" s="44"/>
      <c r="B1372" s="44"/>
      <c r="C1372" s="44"/>
      <c r="D1372" s="44" t="s">
        <v>1800</v>
      </c>
    </row>
    <row r="1373" spans="1:4" x14ac:dyDescent="0.2">
      <c r="A1373" s="44"/>
      <c r="B1373" s="44"/>
      <c r="C1373" s="44"/>
      <c r="D1373" s="44" t="s">
        <v>1174</v>
      </c>
    </row>
    <row r="1374" spans="1:4" x14ac:dyDescent="0.2">
      <c r="A1374" s="44" t="s">
        <v>1628</v>
      </c>
      <c r="B1374" s="44" t="s">
        <v>786</v>
      </c>
      <c r="C1374" s="44" t="s">
        <v>1536</v>
      </c>
      <c r="D1374" s="44" t="s">
        <v>1279</v>
      </c>
    </row>
    <row r="1375" spans="1:4" x14ac:dyDescent="0.2">
      <c r="A1375" s="44"/>
      <c r="B1375" s="44"/>
      <c r="C1375" s="44"/>
      <c r="D1375" s="44" t="s">
        <v>1800</v>
      </c>
    </row>
    <row r="1376" spans="1:4" x14ac:dyDescent="0.2">
      <c r="A1376" s="44" t="s">
        <v>1170</v>
      </c>
      <c r="B1376" s="44" t="s">
        <v>787</v>
      </c>
      <c r="C1376" s="44" t="s">
        <v>1536</v>
      </c>
      <c r="D1376" s="44" t="s">
        <v>1279</v>
      </c>
    </row>
    <row r="1377" spans="1:4" x14ac:dyDescent="0.2">
      <c r="A1377" s="44"/>
      <c r="B1377" s="44"/>
      <c r="C1377" s="44"/>
      <c r="D1377" s="44" t="s">
        <v>502</v>
      </c>
    </row>
    <row r="1378" spans="1:4" x14ac:dyDescent="0.2">
      <c r="A1378" s="44" t="s">
        <v>1629</v>
      </c>
      <c r="B1378" s="44" t="s">
        <v>788</v>
      </c>
      <c r="C1378" s="44" t="s">
        <v>1536</v>
      </c>
      <c r="D1378" s="44" t="s">
        <v>1279</v>
      </c>
    </row>
    <row r="1379" spans="1:4" x14ac:dyDescent="0.2">
      <c r="A1379" s="44"/>
      <c r="B1379" s="44"/>
      <c r="C1379" s="44"/>
      <c r="D1379" s="44" t="s">
        <v>1800</v>
      </c>
    </row>
    <row r="1380" spans="1:4" x14ac:dyDescent="0.2">
      <c r="A1380" s="44" t="s">
        <v>1616</v>
      </c>
      <c r="B1380" s="44" t="s">
        <v>789</v>
      </c>
      <c r="C1380" s="44" t="s">
        <v>1536</v>
      </c>
      <c r="D1380" s="44" t="s">
        <v>1279</v>
      </c>
    </row>
    <row r="1381" spans="1:4" x14ac:dyDescent="0.2">
      <c r="A1381" s="44"/>
      <c r="B1381" s="44"/>
      <c r="C1381" s="44"/>
      <c r="D1381" s="44" t="s">
        <v>1800</v>
      </c>
    </row>
    <row r="1382" spans="1:4" x14ac:dyDescent="0.2">
      <c r="A1382" s="44" t="s">
        <v>1617</v>
      </c>
      <c r="B1382" s="44" t="s">
        <v>790</v>
      </c>
      <c r="C1382" s="44" t="s">
        <v>1536</v>
      </c>
      <c r="D1382" s="44" t="s">
        <v>1279</v>
      </c>
    </row>
    <row r="1383" spans="1:4" x14ac:dyDescent="0.2">
      <c r="A1383" s="44"/>
      <c r="B1383" s="44"/>
      <c r="C1383" s="44"/>
      <c r="D1383" s="44" t="s">
        <v>502</v>
      </c>
    </row>
    <row r="1384" spans="1:4" x14ac:dyDescent="0.2">
      <c r="A1384" s="44"/>
      <c r="B1384" s="44"/>
      <c r="C1384" s="44"/>
      <c r="D1384" s="44" t="s">
        <v>465</v>
      </c>
    </row>
    <row r="1385" spans="1:4" x14ac:dyDescent="0.2">
      <c r="A1385" s="44"/>
      <c r="B1385" s="44"/>
      <c r="C1385" s="44"/>
      <c r="D1385" s="44" t="s">
        <v>1800</v>
      </c>
    </row>
    <row r="1386" spans="1:4" x14ac:dyDescent="0.2">
      <c r="A1386" s="44"/>
      <c r="B1386" s="44"/>
      <c r="C1386" s="44"/>
      <c r="D1386" s="44" t="s">
        <v>1174</v>
      </c>
    </row>
    <row r="1387" spans="1:4" x14ac:dyDescent="0.2">
      <c r="A1387" s="44" t="s">
        <v>1630</v>
      </c>
      <c r="B1387" s="44" t="s">
        <v>791</v>
      </c>
      <c r="C1387" s="44" t="s">
        <v>1536</v>
      </c>
      <c r="D1387" s="44" t="s">
        <v>1279</v>
      </c>
    </row>
    <row r="1388" spans="1:4" x14ac:dyDescent="0.2">
      <c r="A1388" s="44"/>
      <c r="B1388" s="44"/>
      <c r="C1388" s="44"/>
      <c r="D1388" s="44" t="s">
        <v>1800</v>
      </c>
    </row>
    <row r="1389" spans="1:4" x14ac:dyDescent="0.2">
      <c r="A1389" s="44" t="s">
        <v>1631</v>
      </c>
      <c r="B1389" s="44" t="s">
        <v>792</v>
      </c>
      <c r="C1389" s="44" t="s">
        <v>1536</v>
      </c>
      <c r="D1389" s="44" t="s">
        <v>1279</v>
      </c>
    </row>
    <row r="1390" spans="1:4" x14ac:dyDescent="0.2">
      <c r="A1390" s="44"/>
      <c r="B1390" s="44"/>
      <c r="C1390" s="44"/>
      <c r="D1390" s="44" t="s">
        <v>502</v>
      </c>
    </row>
    <row r="1391" spans="1:4" x14ac:dyDescent="0.2">
      <c r="A1391" s="44"/>
      <c r="B1391" s="44"/>
      <c r="C1391" s="44"/>
      <c r="D1391" s="44" t="s">
        <v>1174</v>
      </c>
    </row>
    <row r="1392" spans="1:4" x14ac:dyDescent="0.2">
      <c r="A1392" s="44" t="s">
        <v>1634</v>
      </c>
      <c r="B1392" s="44" t="s">
        <v>1589</v>
      </c>
      <c r="C1392" s="44" t="s">
        <v>1536</v>
      </c>
      <c r="D1392" s="44" t="s">
        <v>1284</v>
      </c>
    </row>
    <row r="1393" spans="1:4" x14ac:dyDescent="0.2">
      <c r="A1393" s="44"/>
      <c r="B1393" s="44"/>
      <c r="C1393" s="44"/>
      <c r="D1393" s="44" t="s">
        <v>1279</v>
      </c>
    </row>
    <row r="1394" spans="1:4" x14ac:dyDescent="0.2">
      <c r="A1394" s="44"/>
      <c r="B1394" s="44"/>
      <c r="C1394" s="44"/>
      <c r="D1394" s="44" t="s">
        <v>502</v>
      </c>
    </row>
    <row r="1395" spans="1:4" x14ac:dyDescent="0.2">
      <c r="A1395" s="44" t="s">
        <v>1635</v>
      </c>
      <c r="B1395" s="44" t="s">
        <v>1590</v>
      </c>
      <c r="C1395" s="44" t="s">
        <v>1536</v>
      </c>
      <c r="D1395" s="44" t="s">
        <v>1284</v>
      </c>
    </row>
    <row r="1396" spans="1:4" x14ac:dyDescent="0.2">
      <c r="A1396" s="44"/>
      <c r="B1396" s="44"/>
      <c r="C1396" s="44"/>
      <c r="D1396" s="44" t="s">
        <v>1279</v>
      </c>
    </row>
    <row r="1397" spans="1:4" x14ac:dyDescent="0.2">
      <c r="A1397" s="44"/>
      <c r="B1397" s="44"/>
      <c r="C1397" s="44"/>
      <c r="D1397" s="44" t="s">
        <v>502</v>
      </c>
    </row>
    <row r="1398" spans="1:4" x14ac:dyDescent="0.2">
      <c r="A1398" s="44"/>
      <c r="B1398" s="44"/>
      <c r="C1398" s="44"/>
      <c r="D1398" s="44" t="s">
        <v>1800</v>
      </c>
    </row>
    <row r="1399" spans="1:4" x14ac:dyDescent="0.2">
      <c r="A1399" s="44" t="s">
        <v>1640</v>
      </c>
      <c r="B1399" s="44" t="s">
        <v>1588</v>
      </c>
      <c r="C1399" s="44" t="s">
        <v>1536</v>
      </c>
      <c r="D1399" s="44" t="s">
        <v>1284</v>
      </c>
    </row>
    <row r="1400" spans="1:4" x14ac:dyDescent="0.2">
      <c r="A1400" s="44"/>
      <c r="B1400" s="44"/>
      <c r="C1400" s="44"/>
      <c r="D1400" s="44" t="s">
        <v>1279</v>
      </c>
    </row>
    <row r="1401" spans="1:4" x14ac:dyDescent="0.2">
      <c r="A1401" s="44"/>
      <c r="B1401" s="44"/>
      <c r="C1401" s="44"/>
      <c r="D1401" s="44" t="s">
        <v>502</v>
      </c>
    </row>
    <row r="1402" spans="1:4" x14ac:dyDescent="0.2">
      <c r="A1402" s="44"/>
      <c r="B1402" s="44"/>
      <c r="C1402" s="44"/>
      <c r="D1402" s="44" t="s">
        <v>1800</v>
      </c>
    </row>
    <row r="1403" spans="1:4" x14ac:dyDescent="0.2">
      <c r="A1403" s="44" t="s">
        <v>1636</v>
      </c>
      <c r="B1403" s="44" t="s">
        <v>1591</v>
      </c>
      <c r="C1403" s="44" t="s">
        <v>1536</v>
      </c>
      <c r="D1403" s="44" t="s">
        <v>1284</v>
      </c>
    </row>
    <row r="1404" spans="1:4" x14ac:dyDescent="0.2">
      <c r="A1404" s="44"/>
      <c r="B1404" s="44"/>
      <c r="C1404" s="44"/>
      <c r="D1404" s="44" t="s">
        <v>1279</v>
      </c>
    </row>
    <row r="1405" spans="1:4" x14ac:dyDescent="0.2">
      <c r="A1405" s="44"/>
      <c r="B1405" s="44"/>
      <c r="C1405" s="44"/>
      <c r="D1405" s="44" t="s">
        <v>502</v>
      </c>
    </row>
    <row r="1406" spans="1:4" x14ac:dyDescent="0.2">
      <c r="A1406" s="44"/>
      <c r="B1406" s="44"/>
      <c r="C1406" s="44"/>
      <c r="D1406" s="44" t="s">
        <v>1800</v>
      </c>
    </row>
    <row r="1407" spans="1:4" x14ac:dyDescent="0.2">
      <c r="A1407" s="44" t="s">
        <v>1668</v>
      </c>
      <c r="B1407" s="44" t="s">
        <v>48</v>
      </c>
      <c r="C1407" s="44" t="s">
        <v>1536</v>
      </c>
      <c r="D1407" s="44" t="s">
        <v>1284</v>
      </c>
    </row>
    <row r="1408" spans="1:4" x14ac:dyDescent="0.2">
      <c r="A1408" s="44"/>
      <c r="B1408" s="44"/>
      <c r="C1408" s="44"/>
      <c r="D1408" s="44" t="s">
        <v>1279</v>
      </c>
    </row>
    <row r="1409" spans="1:4" x14ac:dyDescent="0.2">
      <c r="A1409" s="44" t="s">
        <v>970</v>
      </c>
      <c r="B1409" s="44" t="s">
        <v>971</v>
      </c>
      <c r="C1409" s="44" t="s">
        <v>1536</v>
      </c>
      <c r="D1409" s="44" t="s">
        <v>1284</v>
      </c>
    </row>
    <row r="1410" spans="1:4" x14ac:dyDescent="0.2">
      <c r="A1410" s="44"/>
      <c r="B1410" s="44"/>
      <c r="C1410" s="44"/>
      <c r="D1410" s="44" t="s">
        <v>1279</v>
      </c>
    </row>
    <row r="1411" spans="1:4" x14ac:dyDescent="0.2">
      <c r="A1411" s="44"/>
      <c r="B1411" s="44"/>
      <c r="C1411" s="44"/>
      <c r="D1411" s="44" t="s">
        <v>1800</v>
      </c>
    </row>
    <row r="1412" spans="1:4" x14ac:dyDescent="0.2">
      <c r="A1412" s="44" t="s">
        <v>702</v>
      </c>
      <c r="B1412" s="44" t="s">
        <v>973</v>
      </c>
      <c r="C1412" s="44" t="s">
        <v>1537</v>
      </c>
      <c r="D1412" s="44" t="s">
        <v>1279</v>
      </c>
    </row>
    <row r="1413" spans="1:4" x14ac:dyDescent="0.2">
      <c r="A1413" s="44"/>
      <c r="B1413" s="44"/>
      <c r="C1413" s="44"/>
      <c r="D1413" s="44" t="s">
        <v>2041</v>
      </c>
    </row>
    <row r="1414" spans="1:4" x14ac:dyDescent="0.2">
      <c r="A1414" s="44"/>
      <c r="B1414" s="44"/>
      <c r="C1414" s="44"/>
      <c r="D1414" s="44" t="s">
        <v>502</v>
      </c>
    </row>
    <row r="1415" spans="1:4" x14ac:dyDescent="0.2">
      <c r="A1415" s="44"/>
      <c r="B1415" s="44"/>
      <c r="C1415" s="44"/>
      <c r="D1415" s="44" t="s">
        <v>465</v>
      </c>
    </row>
    <row r="1416" spans="1:4" x14ac:dyDescent="0.2">
      <c r="A1416" s="44" t="s">
        <v>2597</v>
      </c>
      <c r="B1416" s="44" t="s">
        <v>2598</v>
      </c>
      <c r="C1416" s="44" t="s">
        <v>1537</v>
      </c>
      <c r="D1416" s="44" t="s">
        <v>465</v>
      </c>
    </row>
    <row r="1417" spans="1:4" x14ac:dyDescent="0.2">
      <c r="A1417" s="44" t="s">
        <v>2599</v>
      </c>
      <c r="B1417" s="44" t="s">
        <v>2600</v>
      </c>
      <c r="C1417" s="44" t="s">
        <v>1537</v>
      </c>
      <c r="D1417" s="44" t="s">
        <v>465</v>
      </c>
    </row>
    <row r="1418" spans="1:4" x14ac:dyDescent="0.2">
      <c r="A1418" s="44" t="s">
        <v>217</v>
      </c>
      <c r="B1418" s="44" t="s">
        <v>974</v>
      </c>
      <c r="C1418" s="44" t="s">
        <v>1537</v>
      </c>
      <c r="D1418" s="44" t="s">
        <v>1284</v>
      </c>
    </row>
    <row r="1419" spans="1:4" x14ac:dyDescent="0.2">
      <c r="A1419" s="44"/>
      <c r="B1419" s="44"/>
      <c r="C1419" s="44"/>
      <c r="D1419" s="44" t="s">
        <v>1279</v>
      </c>
    </row>
    <row r="1420" spans="1:4" x14ac:dyDescent="0.2">
      <c r="A1420" s="44"/>
      <c r="B1420" s="44"/>
      <c r="C1420" s="44"/>
      <c r="D1420" s="44" t="s">
        <v>2041</v>
      </c>
    </row>
    <row r="1421" spans="1:4" x14ac:dyDescent="0.2">
      <c r="A1421" s="44"/>
      <c r="B1421" s="44"/>
      <c r="C1421" s="44"/>
      <c r="D1421" s="44" t="s">
        <v>502</v>
      </c>
    </row>
    <row r="1422" spans="1:4" x14ac:dyDescent="0.2">
      <c r="A1422" s="44"/>
      <c r="B1422" s="44"/>
      <c r="C1422" s="44"/>
      <c r="D1422" s="44" t="s">
        <v>465</v>
      </c>
    </row>
    <row r="1423" spans="1:4" x14ac:dyDescent="0.2">
      <c r="A1423" s="44" t="s">
        <v>1753</v>
      </c>
      <c r="B1423" s="44" t="s">
        <v>976</v>
      </c>
      <c r="C1423" s="44" t="s">
        <v>1537</v>
      </c>
      <c r="D1423" s="44" t="s">
        <v>465</v>
      </c>
    </row>
    <row r="1424" spans="1:4" x14ac:dyDescent="0.2">
      <c r="A1424" s="44"/>
      <c r="B1424" s="44"/>
      <c r="C1424" s="44"/>
      <c r="D1424" s="44" t="s">
        <v>2873</v>
      </c>
    </row>
    <row r="1425" spans="1:4" x14ac:dyDescent="0.2">
      <c r="A1425" s="44" t="s">
        <v>1871</v>
      </c>
      <c r="B1425" s="44" t="s">
        <v>975</v>
      </c>
      <c r="C1425" s="44" t="s">
        <v>1537</v>
      </c>
      <c r="D1425" s="44" t="s">
        <v>465</v>
      </c>
    </row>
    <row r="1426" spans="1:4" x14ac:dyDescent="0.2">
      <c r="A1426" s="44"/>
      <c r="B1426" s="44"/>
      <c r="C1426" s="44"/>
      <c r="D1426" s="44" t="s">
        <v>2873</v>
      </c>
    </row>
    <row r="1427" spans="1:4" x14ac:dyDescent="0.2">
      <c r="A1427" s="44" t="s">
        <v>1334</v>
      </c>
      <c r="B1427" s="44" t="s">
        <v>1338</v>
      </c>
      <c r="C1427" s="44" t="s">
        <v>1537</v>
      </c>
      <c r="D1427" s="44" t="s">
        <v>1279</v>
      </c>
    </row>
    <row r="1428" spans="1:4" x14ac:dyDescent="0.2">
      <c r="A1428" s="44"/>
      <c r="B1428" s="44"/>
      <c r="C1428" s="44"/>
      <c r="D1428" s="44" t="s">
        <v>465</v>
      </c>
    </row>
    <row r="1429" spans="1:4" x14ac:dyDescent="0.2">
      <c r="A1429" s="44" t="s">
        <v>1754</v>
      </c>
      <c r="B1429" s="44" t="s">
        <v>1755</v>
      </c>
      <c r="C1429" s="44" t="s">
        <v>1537</v>
      </c>
      <c r="D1429" s="44" t="s">
        <v>1279</v>
      </c>
    </row>
    <row r="1430" spans="1:4" x14ac:dyDescent="0.2">
      <c r="A1430" s="44"/>
      <c r="B1430" s="44"/>
      <c r="C1430" s="44"/>
      <c r="D1430" s="44" t="s">
        <v>465</v>
      </c>
    </row>
    <row r="1431" spans="1:4" x14ac:dyDescent="0.2">
      <c r="A1431" s="44" t="s">
        <v>1333</v>
      </c>
      <c r="B1431" s="44" t="s">
        <v>1337</v>
      </c>
      <c r="C1431" s="44" t="s">
        <v>1537</v>
      </c>
      <c r="D1431" s="44" t="s">
        <v>1279</v>
      </c>
    </row>
    <row r="1432" spans="1:4" x14ac:dyDescent="0.2">
      <c r="A1432" s="44"/>
      <c r="B1432" s="44"/>
      <c r="C1432" s="44"/>
      <c r="D1432" s="44" t="s">
        <v>465</v>
      </c>
    </row>
    <row r="1433" spans="1:4" x14ac:dyDescent="0.2">
      <c r="A1433" s="44" t="s">
        <v>977</v>
      </c>
      <c r="B1433" s="44" t="s">
        <v>978</v>
      </c>
      <c r="C1433" s="44" t="s">
        <v>1537</v>
      </c>
      <c r="D1433" s="44" t="s">
        <v>1279</v>
      </c>
    </row>
    <row r="1434" spans="1:4" x14ac:dyDescent="0.2">
      <c r="A1434" s="44"/>
      <c r="B1434" s="44"/>
      <c r="C1434" s="44"/>
      <c r="D1434" s="44" t="s">
        <v>1282</v>
      </c>
    </row>
    <row r="1435" spans="1:4" x14ac:dyDescent="0.2">
      <c r="A1435" s="44"/>
      <c r="B1435" s="44"/>
      <c r="C1435" s="44"/>
      <c r="D1435" s="44" t="s">
        <v>465</v>
      </c>
    </row>
    <row r="1436" spans="1:4" x14ac:dyDescent="0.2">
      <c r="A1436" s="44" t="s">
        <v>979</v>
      </c>
      <c r="B1436" s="44" t="s">
        <v>980</v>
      </c>
      <c r="C1436" s="44" t="s">
        <v>1537</v>
      </c>
      <c r="D1436" s="44" t="s">
        <v>465</v>
      </c>
    </row>
    <row r="1437" spans="1:4" x14ac:dyDescent="0.2">
      <c r="A1437" s="44" t="s">
        <v>39</v>
      </c>
      <c r="B1437" s="44" t="s">
        <v>1040</v>
      </c>
      <c r="C1437" s="44" t="s">
        <v>1537</v>
      </c>
      <c r="D1437" s="44" t="s">
        <v>465</v>
      </c>
    </row>
    <row r="1438" spans="1:4" x14ac:dyDescent="0.2">
      <c r="A1438" s="44" t="s">
        <v>925</v>
      </c>
      <c r="B1438" s="44" t="s">
        <v>1062</v>
      </c>
      <c r="C1438" s="44" t="s">
        <v>1537</v>
      </c>
      <c r="D1438" s="44" t="s">
        <v>1279</v>
      </c>
    </row>
    <row r="1439" spans="1:4" x14ac:dyDescent="0.2">
      <c r="A1439" s="44"/>
      <c r="B1439" s="44"/>
      <c r="C1439" s="44"/>
      <c r="D1439" s="44" t="s">
        <v>1281</v>
      </c>
    </row>
    <row r="1440" spans="1:4" x14ac:dyDescent="0.2">
      <c r="A1440" s="44"/>
      <c r="B1440" s="44"/>
      <c r="C1440" s="44"/>
      <c r="D1440" s="44" t="s">
        <v>1282</v>
      </c>
    </row>
    <row r="1441" spans="1:4" x14ac:dyDescent="0.2">
      <c r="A1441" s="44"/>
      <c r="B1441" s="44"/>
      <c r="C1441" s="44"/>
      <c r="D1441" s="44" t="s">
        <v>465</v>
      </c>
    </row>
    <row r="1442" spans="1:4" x14ac:dyDescent="0.2">
      <c r="A1442" s="44"/>
      <c r="B1442" s="44"/>
      <c r="C1442" s="44"/>
      <c r="D1442" s="44" t="s">
        <v>1800</v>
      </c>
    </row>
    <row r="1443" spans="1:4" x14ac:dyDescent="0.2">
      <c r="A1443" s="44" t="s">
        <v>3281</v>
      </c>
      <c r="B1443" s="44" t="s">
        <v>3282</v>
      </c>
      <c r="C1443" s="44" t="s">
        <v>1537</v>
      </c>
      <c r="D1443" s="44" t="s">
        <v>465</v>
      </c>
    </row>
    <row r="1444" spans="1:4" x14ac:dyDescent="0.2">
      <c r="A1444" s="44" t="s">
        <v>3283</v>
      </c>
      <c r="B1444" s="44" t="s">
        <v>3284</v>
      </c>
      <c r="C1444" s="44" t="s">
        <v>1537</v>
      </c>
      <c r="D1444" s="44" t="s">
        <v>465</v>
      </c>
    </row>
    <row r="1445" spans="1:4" x14ac:dyDescent="0.2">
      <c r="A1445" s="44" t="s">
        <v>1872</v>
      </c>
      <c r="B1445" s="44" t="s">
        <v>1063</v>
      </c>
      <c r="C1445" s="44" t="s">
        <v>1537</v>
      </c>
      <c r="D1445" s="44" t="s">
        <v>1279</v>
      </c>
    </row>
    <row r="1446" spans="1:4" x14ac:dyDescent="0.2">
      <c r="A1446" s="44"/>
      <c r="B1446" s="44"/>
      <c r="C1446" s="44"/>
      <c r="D1446" s="44" t="s">
        <v>502</v>
      </c>
    </row>
    <row r="1447" spans="1:4" x14ac:dyDescent="0.2">
      <c r="A1447" s="44"/>
      <c r="B1447" s="44"/>
      <c r="C1447" s="44"/>
      <c r="D1447" s="44" t="s">
        <v>465</v>
      </c>
    </row>
    <row r="1448" spans="1:4" x14ac:dyDescent="0.2">
      <c r="A1448" s="44" t="s">
        <v>1653</v>
      </c>
      <c r="B1448" s="44" t="s">
        <v>1064</v>
      </c>
      <c r="C1448" s="44" t="s">
        <v>1537</v>
      </c>
      <c r="D1448" s="44" t="s">
        <v>465</v>
      </c>
    </row>
    <row r="1449" spans="1:4" x14ac:dyDescent="0.2">
      <c r="A1449" s="44" t="s">
        <v>1873</v>
      </c>
      <c r="B1449" s="44" t="s">
        <v>563</v>
      </c>
      <c r="C1449" s="44" t="s">
        <v>1537</v>
      </c>
      <c r="D1449" s="44" t="s">
        <v>1279</v>
      </c>
    </row>
    <row r="1450" spans="1:4" x14ac:dyDescent="0.2">
      <c r="A1450" s="44"/>
      <c r="B1450" s="44"/>
      <c r="C1450" s="44"/>
      <c r="D1450" s="44" t="s">
        <v>465</v>
      </c>
    </row>
    <row r="1451" spans="1:4" x14ac:dyDescent="0.2">
      <c r="A1451" s="44" t="s">
        <v>1874</v>
      </c>
      <c r="B1451" s="44" t="s">
        <v>392</v>
      </c>
      <c r="C1451" s="44" t="s">
        <v>1537</v>
      </c>
      <c r="D1451" s="44" t="s">
        <v>1279</v>
      </c>
    </row>
    <row r="1452" spans="1:4" x14ac:dyDescent="0.2">
      <c r="A1452" s="44"/>
      <c r="B1452" s="44"/>
      <c r="C1452" s="44"/>
      <c r="D1452" s="44" t="s">
        <v>465</v>
      </c>
    </row>
    <row r="1453" spans="1:4" x14ac:dyDescent="0.2">
      <c r="A1453" s="44" t="s">
        <v>904</v>
      </c>
      <c r="B1453" s="44" t="s">
        <v>1041</v>
      </c>
      <c r="C1453" s="44" t="s">
        <v>1537</v>
      </c>
      <c r="D1453" s="44" t="s">
        <v>1279</v>
      </c>
    </row>
    <row r="1454" spans="1:4" x14ac:dyDescent="0.2">
      <c r="A1454" s="44"/>
      <c r="B1454" s="44"/>
      <c r="C1454" s="44"/>
      <c r="D1454" s="44" t="s">
        <v>1281</v>
      </c>
    </row>
    <row r="1455" spans="1:4" x14ac:dyDescent="0.2">
      <c r="A1455" s="44"/>
      <c r="B1455" s="44"/>
      <c r="C1455" s="44"/>
      <c r="D1455" s="44" t="s">
        <v>1282</v>
      </c>
    </row>
    <row r="1456" spans="1:4" x14ac:dyDescent="0.2">
      <c r="A1456" s="44"/>
      <c r="B1456" s="44"/>
      <c r="C1456" s="44"/>
      <c r="D1456" s="44" t="s">
        <v>465</v>
      </c>
    </row>
    <row r="1457" spans="1:4" x14ac:dyDescent="0.2">
      <c r="A1457" s="44"/>
      <c r="B1457" s="44"/>
      <c r="C1457" s="44"/>
      <c r="D1457" s="44" t="s">
        <v>1800</v>
      </c>
    </row>
    <row r="1458" spans="1:4" x14ac:dyDescent="0.2">
      <c r="A1458" s="44" t="s">
        <v>905</v>
      </c>
      <c r="B1458" s="44" t="s">
        <v>1042</v>
      </c>
      <c r="C1458" s="44" t="s">
        <v>1537</v>
      </c>
      <c r="D1458" s="44" t="s">
        <v>465</v>
      </c>
    </row>
    <row r="1459" spans="1:4" x14ac:dyDescent="0.2">
      <c r="A1459" s="44" t="s">
        <v>1171</v>
      </c>
      <c r="B1459" s="44" t="s">
        <v>1167</v>
      </c>
      <c r="C1459" s="44" t="s">
        <v>1537</v>
      </c>
      <c r="D1459" s="44" t="s">
        <v>1279</v>
      </c>
    </row>
    <row r="1460" spans="1:4" x14ac:dyDescent="0.2">
      <c r="A1460" s="44"/>
      <c r="B1460" s="44"/>
      <c r="C1460" s="44"/>
      <c r="D1460" s="44" t="s">
        <v>1282</v>
      </c>
    </row>
    <row r="1461" spans="1:4" x14ac:dyDescent="0.2">
      <c r="A1461" s="44" t="s">
        <v>1172</v>
      </c>
      <c r="B1461" s="44" t="s">
        <v>1168</v>
      </c>
      <c r="C1461" s="44" t="s">
        <v>1537</v>
      </c>
      <c r="D1461" s="44" t="s">
        <v>502</v>
      </c>
    </row>
    <row r="1462" spans="1:4" x14ac:dyDescent="0.2">
      <c r="A1462" s="44" t="s">
        <v>1332</v>
      </c>
      <c r="B1462" s="44" t="s">
        <v>1336</v>
      </c>
      <c r="C1462" s="44" t="s">
        <v>1537</v>
      </c>
      <c r="D1462" s="44" t="s">
        <v>465</v>
      </c>
    </row>
    <row r="1463" spans="1:4" x14ac:dyDescent="0.2">
      <c r="A1463" s="44" t="s">
        <v>2699</v>
      </c>
      <c r="B1463" s="44" t="s">
        <v>1065</v>
      </c>
      <c r="C1463" s="44" t="s">
        <v>1537</v>
      </c>
      <c r="D1463" s="44" t="s">
        <v>1279</v>
      </c>
    </row>
    <row r="1464" spans="1:4" x14ac:dyDescent="0.2">
      <c r="A1464" s="44"/>
      <c r="B1464" s="44"/>
      <c r="C1464" s="44"/>
      <c r="D1464" s="44" t="s">
        <v>502</v>
      </c>
    </row>
    <row r="1465" spans="1:4" x14ac:dyDescent="0.2">
      <c r="A1465" s="44"/>
      <c r="B1465" s="44"/>
      <c r="C1465" s="44"/>
      <c r="D1465" s="44" t="s">
        <v>465</v>
      </c>
    </row>
    <row r="1466" spans="1:4" x14ac:dyDescent="0.2">
      <c r="A1466" s="44" t="s">
        <v>2700</v>
      </c>
      <c r="B1466" s="44" t="s">
        <v>1066</v>
      </c>
      <c r="C1466" s="44" t="s">
        <v>1537</v>
      </c>
      <c r="D1466" s="44" t="s">
        <v>1279</v>
      </c>
    </row>
    <row r="1467" spans="1:4" x14ac:dyDescent="0.2">
      <c r="A1467" s="44"/>
      <c r="B1467" s="44"/>
      <c r="C1467" s="44"/>
      <c r="D1467" s="44" t="s">
        <v>1280</v>
      </c>
    </row>
    <row r="1468" spans="1:4" x14ac:dyDescent="0.2">
      <c r="A1468" s="44"/>
      <c r="B1468" s="44"/>
      <c r="C1468" s="44"/>
      <c r="D1468" s="44" t="s">
        <v>502</v>
      </c>
    </row>
    <row r="1469" spans="1:4" x14ac:dyDescent="0.2">
      <c r="A1469" s="44"/>
      <c r="B1469" s="44"/>
      <c r="C1469" s="44"/>
      <c r="D1469" s="44" t="s">
        <v>465</v>
      </c>
    </row>
    <row r="1470" spans="1:4" x14ac:dyDescent="0.2">
      <c r="A1470" s="44" t="s">
        <v>2701</v>
      </c>
      <c r="B1470" s="44" t="s">
        <v>1067</v>
      </c>
      <c r="C1470" s="44" t="s">
        <v>1537</v>
      </c>
      <c r="D1470" s="44" t="s">
        <v>1279</v>
      </c>
    </row>
    <row r="1471" spans="1:4" x14ac:dyDescent="0.2">
      <c r="A1471" s="44"/>
      <c r="B1471" s="44"/>
      <c r="C1471" s="44"/>
      <c r="D1471" s="44" t="s">
        <v>502</v>
      </c>
    </row>
    <row r="1472" spans="1:4" x14ac:dyDescent="0.2">
      <c r="A1472" s="44"/>
      <c r="B1472" s="44"/>
      <c r="C1472" s="44"/>
      <c r="D1472" s="44" t="s">
        <v>465</v>
      </c>
    </row>
    <row r="1473" spans="1:4" x14ac:dyDescent="0.2">
      <c r="A1473" s="44" t="s">
        <v>2702</v>
      </c>
      <c r="B1473" s="44" t="s">
        <v>1068</v>
      </c>
      <c r="C1473" s="44" t="s">
        <v>1537</v>
      </c>
      <c r="D1473" s="44" t="s">
        <v>1279</v>
      </c>
    </row>
    <row r="1474" spans="1:4" x14ac:dyDescent="0.2">
      <c r="A1474" s="44"/>
      <c r="B1474" s="44"/>
      <c r="C1474" s="44"/>
      <c r="D1474" s="44" t="s">
        <v>1280</v>
      </c>
    </row>
    <row r="1475" spans="1:4" x14ac:dyDescent="0.2">
      <c r="A1475" s="44"/>
      <c r="B1475" s="44"/>
      <c r="C1475" s="44"/>
      <c r="D1475" s="44" t="s">
        <v>502</v>
      </c>
    </row>
    <row r="1476" spans="1:4" x14ac:dyDescent="0.2">
      <c r="A1476" s="44"/>
      <c r="B1476" s="44"/>
      <c r="C1476" s="44"/>
      <c r="D1476" s="44" t="s">
        <v>465</v>
      </c>
    </row>
    <row r="1477" spans="1:4" x14ac:dyDescent="0.2">
      <c r="A1477" s="44" t="s">
        <v>2703</v>
      </c>
      <c r="B1477" s="44" t="s">
        <v>1069</v>
      </c>
      <c r="C1477" s="44" t="s">
        <v>1537</v>
      </c>
      <c r="D1477" s="44" t="s">
        <v>1279</v>
      </c>
    </row>
    <row r="1478" spans="1:4" x14ac:dyDescent="0.2">
      <c r="A1478" s="44"/>
      <c r="B1478" s="44"/>
      <c r="C1478" s="44"/>
      <c r="D1478" s="44" t="s">
        <v>502</v>
      </c>
    </row>
    <row r="1479" spans="1:4" x14ac:dyDescent="0.2">
      <c r="A1479" s="44"/>
      <c r="B1479" s="44"/>
      <c r="C1479" s="44"/>
      <c r="D1479" s="44" t="s">
        <v>465</v>
      </c>
    </row>
    <row r="1480" spans="1:4" x14ac:dyDescent="0.2">
      <c r="A1480" s="44" t="s">
        <v>2704</v>
      </c>
      <c r="B1480" s="44" t="s">
        <v>1070</v>
      </c>
      <c r="C1480" s="44" t="s">
        <v>1537</v>
      </c>
      <c r="D1480" s="44" t="s">
        <v>1279</v>
      </c>
    </row>
    <row r="1481" spans="1:4" x14ac:dyDescent="0.2">
      <c r="A1481" s="44"/>
      <c r="B1481" s="44"/>
      <c r="C1481" s="44"/>
      <c r="D1481" s="44" t="s">
        <v>502</v>
      </c>
    </row>
    <row r="1482" spans="1:4" x14ac:dyDescent="0.2">
      <c r="A1482" s="44"/>
      <c r="B1482" s="44"/>
      <c r="C1482" s="44"/>
      <c r="D1482" s="44" t="s">
        <v>465</v>
      </c>
    </row>
    <row r="1483" spans="1:4" x14ac:dyDescent="0.2">
      <c r="A1483" s="44" t="s">
        <v>393</v>
      </c>
      <c r="B1483" s="44" t="s">
        <v>394</v>
      </c>
      <c r="C1483" s="44" t="s">
        <v>1537</v>
      </c>
      <c r="D1483" s="44" t="s">
        <v>1279</v>
      </c>
    </row>
    <row r="1484" spans="1:4" x14ac:dyDescent="0.2">
      <c r="A1484" s="44"/>
      <c r="B1484" s="44"/>
      <c r="C1484" s="44"/>
      <c r="D1484" s="44" t="s">
        <v>502</v>
      </c>
    </row>
    <row r="1485" spans="1:4" x14ac:dyDescent="0.2">
      <c r="A1485" s="44"/>
      <c r="B1485" s="44"/>
      <c r="C1485" s="44"/>
      <c r="D1485" s="44" t="s">
        <v>465</v>
      </c>
    </row>
    <row r="1486" spans="1:4" x14ac:dyDescent="0.2">
      <c r="A1486" s="44" t="s">
        <v>2589</v>
      </c>
      <c r="B1486" s="44" t="s">
        <v>2590</v>
      </c>
      <c r="C1486" s="44" t="s">
        <v>1537</v>
      </c>
      <c r="D1486" s="44" t="s">
        <v>1279</v>
      </c>
    </row>
    <row r="1487" spans="1:4" x14ac:dyDescent="0.2">
      <c r="A1487" s="44"/>
      <c r="B1487" s="44"/>
      <c r="C1487" s="44"/>
      <c r="D1487" s="44" t="s">
        <v>465</v>
      </c>
    </row>
    <row r="1488" spans="1:4" x14ac:dyDescent="0.2">
      <c r="A1488" s="44" t="s">
        <v>2591</v>
      </c>
      <c r="B1488" s="44" t="s">
        <v>2592</v>
      </c>
      <c r="C1488" s="44" t="s">
        <v>1537</v>
      </c>
      <c r="D1488" s="44" t="s">
        <v>1279</v>
      </c>
    </row>
    <row r="1489" spans="1:4" x14ac:dyDescent="0.2">
      <c r="A1489" s="44"/>
      <c r="B1489" s="44"/>
      <c r="C1489" s="44"/>
      <c r="D1489" s="44" t="s">
        <v>465</v>
      </c>
    </row>
    <row r="1490" spans="1:4" x14ac:dyDescent="0.2">
      <c r="A1490" s="44" t="s">
        <v>2593</v>
      </c>
      <c r="B1490" s="44" t="s">
        <v>2594</v>
      </c>
      <c r="C1490" s="44" t="s">
        <v>1537</v>
      </c>
      <c r="D1490" s="44" t="s">
        <v>1279</v>
      </c>
    </row>
    <row r="1491" spans="1:4" x14ac:dyDescent="0.2">
      <c r="A1491" s="44"/>
      <c r="B1491" s="44"/>
      <c r="C1491" s="44"/>
      <c r="D1491" s="44" t="s">
        <v>465</v>
      </c>
    </row>
    <row r="1492" spans="1:4" x14ac:dyDescent="0.2">
      <c r="A1492" s="44" t="s">
        <v>1071</v>
      </c>
      <c r="B1492" s="44" t="s">
        <v>1072</v>
      </c>
      <c r="C1492" s="44" t="s">
        <v>1537</v>
      </c>
      <c r="D1492" s="44" t="s">
        <v>465</v>
      </c>
    </row>
    <row r="1493" spans="1:4" x14ac:dyDescent="0.2">
      <c r="A1493" s="44" t="s">
        <v>2705</v>
      </c>
      <c r="B1493" s="44" t="s">
        <v>1079</v>
      </c>
      <c r="C1493" s="44" t="s">
        <v>1537</v>
      </c>
      <c r="D1493" s="44" t="s">
        <v>1279</v>
      </c>
    </row>
    <row r="1494" spans="1:4" x14ac:dyDescent="0.2">
      <c r="A1494" s="44"/>
      <c r="B1494" s="44"/>
      <c r="C1494" s="44"/>
      <c r="D1494" s="44" t="s">
        <v>502</v>
      </c>
    </row>
    <row r="1495" spans="1:4" x14ac:dyDescent="0.2">
      <c r="A1495" s="44"/>
      <c r="B1495" s="44"/>
      <c r="C1495" s="44"/>
      <c r="D1495" s="44" t="s">
        <v>465</v>
      </c>
    </row>
    <row r="1496" spans="1:4" x14ac:dyDescent="0.2">
      <c r="A1496" s="44" t="s">
        <v>2706</v>
      </c>
      <c r="B1496" s="44" t="s">
        <v>1080</v>
      </c>
      <c r="C1496" s="44" t="s">
        <v>1537</v>
      </c>
      <c r="D1496" s="44" t="s">
        <v>502</v>
      </c>
    </row>
    <row r="1497" spans="1:4" x14ac:dyDescent="0.2">
      <c r="A1497" s="44"/>
      <c r="B1497" s="44"/>
      <c r="C1497" s="44"/>
      <c r="D1497" s="44" t="s">
        <v>465</v>
      </c>
    </row>
    <row r="1498" spans="1:4" x14ac:dyDescent="0.2">
      <c r="A1498" s="44" t="s">
        <v>2322</v>
      </c>
      <c r="B1498" s="44" t="s">
        <v>417</v>
      </c>
      <c r="C1498" s="44" t="s">
        <v>1537</v>
      </c>
      <c r="D1498" s="44" t="s">
        <v>502</v>
      </c>
    </row>
    <row r="1499" spans="1:4" x14ac:dyDescent="0.2">
      <c r="A1499" s="44"/>
      <c r="B1499" s="44"/>
      <c r="C1499" s="44"/>
      <c r="D1499" s="44" t="s">
        <v>465</v>
      </c>
    </row>
    <row r="1500" spans="1:4" x14ac:dyDescent="0.2">
      <c r="A1500" s="44" t="s">
        <v>1081</v>
      </c>
      <c r="B1500" s="44" t="s">
        <v>1082</v>
      </c>
      <c r="C1500" s="44" t="s">
        <v>1537</v>
      </c>
      <c r="D1500" s="44" t="s">
        <v>1279</v>
      </c>
    </row>
    <row r="1501" spans="1:4" x14ac:dyDescent="0.2">
      <c r="A1501" s="44"/>
      <c r="B1501" s="44"/>
      <c r="C1501" s="44"/>
      <c r="D1501" s="44" t="s">
        <v>465</v>
      </c>
    </row>
    <row r="1502" spans="1:4" x14ac:dyDescent="0.2">
      <c r="A1502" s="44" t="s">
        <v>313</v>
      </c>
      <c r="B1502" s="44" t="s">
        <v>314</v>
      </c>
      <c r="C1502" s="44" t="s">
        <v>1537</v>
      </c>
      <c r="D1502" s="44" t="s">
        <v>465</v>
      </c>
    </row>
    <row r="1503" spans="1:4" x14ac:dyDescent="0.2">
      <c r="A1503" s="44" t="s">
        <v>315</v>
      </c>
      <c r="B1503" s="44" t="s">
        <v>316</v>
      </c>
      <c r="C1503" s="44" t="s">
        <v>1537</v>
      </c>
      <c r="D1503" s="44" t="s">
        <v>1279</v>
      </c>
    </row>
    <row r="1504" spans="1:4" x14ac:dyDescent="0.2">
      <c r="A1504" s="44"/>
      <c r="B1504" s="44"/>
      <c r="C1504" s="44"/>
      <c r="D1504" s="44" t="s">
        <v>2041</v>
      </c>
    </row>
    <row r="1505" spans="1:4" x14ac:dyDescent="0.2">
      <c r="A1505" s="44"/>
      <c r="B1505" s="44"/>
      <c r="C1505" s="44"/>
      <c r="D1505" s="44" t="s">
        <v>502</v>
      </c>
    </row>
    <row r="1506" spans="1:4" x14ac:dyDescent="0.2">
      <c r="A1506" s="44"/>
      <c r="B1506" s="44"/>
      <c r="C1506" s="44"/>
      <c r="D1506" s="44" t="s">
        <v>465</v>
      </c>
    </row>
    <row r="1507" spans="1:4" x14ac:dyDescent="0.2">
      <c r="A1507" s="44" t="s">
        <v>1875</v>
      </c>
      <c r="B1507" s="44" t="s">
        <v>1876</v>
      </c>
      <c r="C1507" s="44" t="s">
        <v>1537</v>
      </c>
      <c r="D1507" s="44" t="s">
        <v>465</v>
      </c>
    </row>
    <row r="1508" spans="1:4" x14ac:dyDescent="0.2">
      <c r="A1508" s="44" t="s">
        <v>856</v>
      </c>
      <c r="B1508" s="44" t="s">
        <v>857</v>
      </c>
      <c r="C1508" s="44" t="s">
        <v>1537</v>
      </c>
      <c r="D1508" s="44" t="s">
        <v>465</v>
      </c>
    </row>
    <row r="1509" spans="1:4" x14ac:dyDescent="0.2">
      <c r="A1509" s="44" t="s">
        <v>703</v>
      </c>
      <c r="B1509" s="44" t="s">
        <v>317</v>
      </c>
      <c r="C1509" s="44" t="s">
        <v>1537</v>
      </c>
      <c r="D1509" s="44" t="s">
        <v>1284</v>
      </c>
    </row>
    <row r="1510" spans="1:4" x14ac:dyDescent="0.2">
      <c r="A1510" s="44"/>
      <c r="B1510" s="44"/>
      <c r="C1510" s="44"/>
      <c r="D1510" s="44" t="s">
        <v>1279</v>
      </c>
    </row>
    <row r="1511" spans="1:4" x14ac:dyDescent="0.2">
      <c r="A1511" s="44"/>
      <c r="B1511" s="44"/>
      <c r="C1511" s="44"/>
      <c r="D1511" s="44" t="s">
        <v>1280</v>
      </c>
    </row>
    <row r="1512" spans="1:4" x14ac:dyDescent="0.2">
      <c r="A1512" s="44"/>
      <c r="B1512" s="44"/>
      <c r="C1512" s="44"/>
      <c r="D1512" s="44" t="s">
        <v>465</v>
      </c>
    </row>
    <row r="1513" spans="1:4" x14ac:dyDescent="0.2">
      <c r="A1513" s="44" t="s">
        <v>318</v>
      </c>
      <c r="B1513" s="44" t="s">
        <v>319</v>
      </c>
      <c r="C1513" s="44" t="s">
        <v>1537</v>
      </c>
      <c r="D1513" s="44" t="s">
        <v>1279</v>
      </c>
    </row>
    <row r="1514" spans="1:4" x14ac:dyDescent="0.2">
      <c r="A1514" s="44"/>
      <c r="B1514" s="44"/>
      <c r="C1514" s="44"/>
      <c r="D1514" s="44" t="s">
        <v>1282</v>
      </c>
    </row>
    <row r="1515" spans="1:4" x14ac:dyDescent="0.2">
      <c r="A1515" s="44"/>
      <c r="B1515" s="44"/>
      <c r="C1515" s="44"/>
      <c r="D1515" s="44" t="s">
        <v>465</v>
      </c>
    </row>
    <row r="1516" spans="1:4" x14ac:dyDescent="0.2">
      <c r="A1516" s="44" t="s">
        <v>1877</v>
      </c>
      <c r="B1516" s="44" t="s">
        <v>320</v>
      </c>
      <c r="C1516" s="44" t="s">
        <v>1537</v>
      </c>
      <c r="D1516" s="44" t="s">
        <v>1279</v>
      </c>
    </row>
    <row r="1517" spans="1:4" x14ac:dyDescent="0.2">
      <c r="A1517" s="44"/>
      <c r="B1517" s="44"/>
      <c r="C1517" s="44"/>
      <c r="D1517" s="44" t="s">
        <v>1281</v>
      </c>
    </row>
    <row r="1518" spans="1:4" x14ac:dyDescent="0.2">
      <c r="A1518" s="44"/>
      <c r="B1518" s="44"/>
      <c r="C1518" s="44"/>
      <c r="D1518" s="44" t="s">
        <v>1282</v>
      </c>
    </row>
    <row r="1519" spans="1:4" x14ac:dyDescent="0.2">
      <c r="A1519" s="44"/>
      <c r="B1519" s="44"/>
      <c r="C1519" s="44"/>
      <c r="D1519" s="44" t="s">
        <v>465</v>
      </c>
    </row>
    <row r="1520" spans="1:4" x14ac:dyDescent="0.2">
      <c r="A1520" s="44" t="s">
        <v>384</v>
      </c>
      <c r="B1520" s="44" t="s">
        <v>385</v>
      </c>
      <c r="C1520" s="44" t="s">
        <v>1537</v>
      </c>
      <c r="D1520" s="44" t="s">
        <v>1279</v>
      </c>
    </row>
    <row r="1521" spans="1:4" x14ac:dyDescent="0.2">
      <c r="A1521" s="44"/>
      <c r="B1521" s="44"/>
      <c r="C1521" s="44"/>
      <c r="D1521" s="44" t="s">
        <v>502</v>
      </c>
    </row>
    <row r="1522" spans="1:4" x14ac:dyDescent="0.2">
      <c r="A1522" s="44"/>
      <c r="B1522" s="44"/>
      <c r="C1522" s="44"/>
      <c r="D1522" s="44" t="s">
        <v>465</v>
      </c>
    </row>
    <row r="1523" spans="1:4" x14ac:dyDescent="0.2">
      <c r="A1523" s="44" t="s">
        <v>33</v>
      </c>
      <c r="B1523" s="44" t="s">
        <v>321</v>
      </c>
      <c r="C1523" s="44" t="s">
        <v>1537</v>
      </c>
      <c r="D1523" s="44" t="s">
        <v>1279</v>
      </c>
    </row>
    <row r="1524" spans="1:4" x14ac:dyDescent="0.2">
      <c r="A1524" s="44"/>
      <c r="B1524" s="44"/>
      <c r="C1524" s="44"/>
      <c r="D1524" s="44" t="s">
        <v>2041</v>
      </c>
    </row>
    <row r="1525" spans="1:4" x14ac:dyDescent="0.2">
      <c r="A1525" s="44"/>
      <c r="B1525" s="44"/>
      <c r="C1525" s="44"/>
      <c r="D1525" s="44" t="s">
        <v>502</v>
      </c>
    </row>
    <row r="1526" spans="1:4" x14ac:dyDescent="0.2">
      <c r="A1526" s="44"/>
      <c r="B1526" s="44"/>
      <c r="C1526" s="44"/>
      <c r="D1526" s="44" t="s">
        <v>465</v>
      </c>
    </row>
    <row r="1527" spans="1:4" x14ac:dyDescent="0.2">
      <c r="A1527" s="44" t="s">
        <v>2432</v>
      </c>
      <c r="B1527" s="44" t="s">
        <v>2433</v>
      </c>
      <c r="C1527" s="44" t="s">
        <v>1537</v>
      </c>
      <c r="D1527" s="44" t="s">
        <v>465</v>
      </c>
    </row>
    <row r="1528" spans="1:4" x14ac:dyDescent="0.2">
      <c r="A1528" s="44" t="s">
        <v>1690</v>
      </c>
      <c r="B1528" s="44" t="s">
        <v>1691</v>
      </c>
      <c r="C1528" s="44" t="s">
        <v>1537</v>
      </c>
      <c r="D1528" s="44" t="s">
        <v>502</v>
      </c>
    </row>
    <row r="1529" spans="1:4" x14ac:dyDescent="0.2">
      <c r="A1529" s="44"/>
      <c r="B1529" s="44"/>
      <c r="C1529" s="44"/>
      <c r="D1529" s="44" t="s">
        <v>465</v>
      </c>
    </row>
    <row r="1530" spans="1:4" x14ac:dyDescent="0.2">
      <c r="A1530" s="44" t="s">
        <v>405</v>
      </c>
      <c r="B1530" s="44" t="s">
        <v>406</v>
      </c>
      <c r="C1530" s="44" t="s">
        <v>1537</v>
      </c>
      <c r="D1530" s="44" t="s">
        <v>1279</v>
      </c>
    </row>
    <row r="1531" spans="1:4" x14ac:dyDescent="0.2">
      <c r="A1531" s="44"/>
      <c r="B1531" s="44"/>
      <c r="C1531" s="44"/>
      <c r="D1531" s="44" t="s">
        <v>2041</v>
      </c>
    </row>
    <row r="1532" spans="1:4" x14ac:dyDescent="0.2">
      <c r="A1532" s="44"/>
      <c r="B1532" s="44"/>
      <c r="C1532" s="44"/>
      <c r="D1532" s="44" t="s">
        <v>502</v>
      </c>
    </row>
    <row r="1533" spans="1:4" x14ac:dyDescent="0.2">
      <c r="A1533" s="44"/>
      <c r="B1533" s="44"/>
      <c r="C1533" s="44"/>
      <c r="D1533" s="44" t="s">
        <v>465</v>
      </c>
    </row>
    <row r="1534" spans="1:4" x14ac:dyDescent="0.2">
      <c r="A1534" s="44" t="s">
        <v>407</v>
      </c>
      <c r="B1534" s="44" t="s">
        <v>408</v>
      </c>
      <c r="C1534" s="44" t="s">
        <v>1537</v>
      </c>
      <c r="D1534" s="44" t="s">
        <v>1279</v>
      </c>
    </row>
    <row r="1535" spans="1:4" x14ac:dyDescent="0.2">
      <c r="A1535" s="44"/>
      <c r="B1535" s="44"/>
      <c r="C1535" s="44"/>
      <c r="D1535" s="44" t="s">
        <v>2041</v>
      </c>
    </row>
    <row r="1536" spans="1:4" x14ac:dyDescent="0.2">
      <c r="A1536" s="44"/>
      <c r="B1536" s="44"/>
      <c r="C1536" s="44"/>
      <c r="D1536" s="44" t="s">
        <v>1281</v>
      </c>
    </row>
    <row r="1537" spans="1:4" x14ac:dyDescent="0.2">
      <c r="A1537" s="44"/>
      <c r="B1537" s="44"/>
      <c r="C1537" s="44"/>
      <c r="D1537" s="44" t="s">
        <v>502</v>
      </c>
    </row>
    <row r="1538" spans="1:4" x14ac:dyDescent="0.2">
      <c r="A1538" s="44"/>
      <c r="B1538" s="44"/>
      <c r="C1538" s="44"/>
      <c r="D1538" s="44" t="s">
        <v>465</v>
      </c>
    </row>
    <row r="1539" spans="1:4" x14ac:dyDescent="0.2">
      <c r="A1539" s="44" t="s">
        <v>759</v>
      </c>
      <c r="B1539" s="44" t="s">
        <v>1159</v>
      </c>
      <c r="C1539" s="44" t="s">
        <v>1537</v>
      </c>
      <c r="D1539" s="44" t="s">
        <v>1279</v>
      </c>
    </row>
    <row r="1540" spans="1:4" x14ac:dyDescent="0.2">
      <c r="A1540" s="44"/>
      <c r="B1540" s="44"/>
      <c r="C1540" s="44"/>
      <c r="D1540" s="44" t="s">
        <v>1280</v>
      </c>
    </row>
    <row r="1541" spans="1:4" x14ac:dyDescent="0.2">
      <c r="A1541" s="44"/>
      <c r="B1541" s="44"/>
      <c r="C1541" s="44"/>
      <c r="D1541" s="44" t="s">
        <v>465</v>
      </c>
    </row>
    <row r="1542" spans="1:4" x14ac:dyDescent="0.2">
      <c r="A1542" s="44" t="s">
        <v>409</v>
      </c>
      <c r="B1542" s="44" t="s">
        <v>410</v>
      </c>
      <c r="C1542" s="44" t="s">
        <v>1537</v>
      </c>
      <c r="D1542" s="44" t="s">
        <v>1280</v>
      </c>
    </row>
    <row r="1543" spans="1:4" x14ac:dyDescent="0.2">
      <c r="A1543" s="44"/>
      <c r="B1543" s="44"/>
      <c r="C1543" s="44"/>
      <c r="D1543" s="44" t="s">
        <v>465</v>
      </c>
    </row>
    <row r="1544" spans="1:4" x14ac:dyDescent="0.2">
      <c r="A1544" s="44"/>
      <c r="B1544" s="44"/>
      <c r="C1544" s="44"/>
      <c r="D1544" s="44" t="s">
        <v>1800</v>
      </c>
    </row>
    <row r="1545" spans="1:4" x14ac:dyDescent="0.2">
      <c r="A1545" s="44" t="s">
        <v>411</v>
      </c>
      <c r="B1545" s="44" t="s">
        <v>412</v>
      </c>
      <c r="C1545" s="44" t="s">
        <v>1537</v>
      </c>
      <c r="D1545" s="44" t="s">
        <v>1279</v>
      </c>
    </row>
    <row r="1546" spans="1:4" x14ac:dyDescent="0.2">
      <c r="A1546" s="44"/>
      <c r="B1546" s="44"/>
      <c r="C1546" s="44"/>
      <c r="D1546" s="44" t="s">
        <v>1280</v>
      </c>
    </row>
    <row r="1547" spans="1:4" x14ac:dyDescent="0.2">
      <c r="A1547" s="44"/>
      <c r="B1547" s="44"/>
      <c r="C1547" s="44"/>
      <c r="D1547" s="44" t="s">
        <v>465</v>
      </c>
    </row>
    <row r="1548" spans="1:4" x14ac:dyDescent="0.2">
      <c r="A1548" s="44" t="s">
        <v>413</v>
      </c>
      <c r="B1548" s="44" t="s">
        <v>414</v>
      </c>
      <c r="C1548" s="44" t="s">
        <v>1537</v>
      </c>
      <c r="D1548" s="44" t="s">
        <v>1280</v>
      </c>
    </row>
    <row r="1549" spans="1:4" x14ac:dyDescent="0.2">
      <c r="A1549" s="44"/>
      <c r="B1549" s="44"/>
      <c r="C1549" s="44"/>
      <c r="D1549" s="44" t="s">
        <v>465</v>
      </c>
    </row>
    <row r="1550" spans="1:4" x14ac:dyDescent="0.2">
      <c r="A1550" s="44"/>
      <c r="B1550" s="44"/>
      <c r="C1550" s="44"/>
      <c r="D1550" s="44" t="s">
        <v>1800</v>
      </c>
    </row>
    <row r="1551" spans="1:4" x14ac:dyDescent="0.2">
      <c r="A1551" s="44" t="s">
        <v>415</v>
      </c>
      <c r="B1551" s="44" t="s">
        <v>416</v>
      </c>
      <c r="C1551" s="44" t="s">
        <v>1537</v>
      </c>
      <c r="D1551" s="44" t="s">
        <v>465</v>
      </c>
    </row>
    <row r="1552" spans="1:4" x14ac:dyDescent="0.2">
      <c r="A1552" s="44"/>
      <c r="B1552" s="44"/>
      <c r="C1552" s="44"/>
      <c r="D1552" s="44" t="s">
        <v>1800</v>
      </c>
    </row>
    <row r="1553" spans="1:4" x14ac:dyDescent="0.2">
      <c r="A1553" s="44" t="s">
        <v>386</v>
      </c>
      <c r="B1553" s="44" t="s">
        <v>387</v>
      </c>
      <c r="C1553" s="44" t="s">
        <v>1537</v>
      </c>
      <c r="D1553" s="44" t="s">
        <v>465</v>
      </c>
    </row>
    <row r="1554" spans="1:4" x14ac:dyDescent="0.2">
      <c r="A1554" s="44" t="s">
        <v>418</v>
      </c>
      <c r="B1554" s="44" t="s">
        <v>419</v>
      </c>
      <c r="C1554" s="44" t="s">
        <v>1537</v>
      </c>
      <c r="D1554" s="44" t="s">
        <v>1284</v>
      </c>
    </row>
    <row r="1555" spans="1:4" x14ac:dyDescent="0.2">
      <c r="A1555" s="44"/>
      <c r="B1555" s="44"/>
      <c r="C1555" s="44"/>
      <c r="D1555" s="44" t="s">
        <v>1279</v>
      </c>
    </row>
    <row r="1556" spans="1:4" x14ac:dyDescent="0.2">
      <c r="A1556" s="44"/>
      <c r="B1556" s="44"/>
      <c r="C1556" s="44"/>
      <c r="D1556" s="44" t="s">
        <v>2041</v>
      </c>
    </row>
    <row r="1557" spans="1:4" x14ac:dyDescent="0.2">
      <c r="A1557" s="44"/>
      <c r="B1557" s="44"/>
      <c r="C1557" s="44"/>
      <c r="D1557" s="44" t="s">
        <v>502</v>
      </c>
    </row>
    <row r="1558" spans="1:4" x14ac:dyDescent="0.2">
      <c r="A1558" s="44" t="s">
        <v>2434</v>
      </c>
      <c r="B1558" s="44" t="s">
        <v>2435</v>
      </c>
      <c r="C1558" s="44" t="s">
        <v>1537</v>
      </c>
      <c r="D1558" s="44" t="s">
        <v>502</v>
      </c>
    </row>
    <row r="1559" spans="1:4" x14ac:dyDescent="0.2">
      <c r="A1559" s="44"/>
      <c r="B1559" s="44"/>
      <c r="C1559" s="44"/>
      <c r="D1559" s="44" t="s">
        <v>465</v>
      </c>
    </row>
    <row r="1560" spans="1:4" x14ac:dyDescent="0.2">
      <c r="A1560" s="44" t="s">
        <v>441</v>
      </c>
      <c r="B1560" s="44" t="s">
        <v>442</v>
      </c>
      <c r="C1560" s="44" t="s">
        <v>1537</v>
      </c>
      <c r="D1560" s="44" t="s">
        <v>1279</v>
      </c>
    </row>
    <row r="1561" spans="1:4" x14ac:dyDescent="0.2">
      <c r="A1561" s="44"/>
      <c r="B1561" s="44"/>
      <c r="C1561" s="44"/>
      <c r="D1561" s="44" t="s">
        <v>2041</v>
      </c>
    </row>
    <row r="1562" spans="1:4" x14ac:dyDescent="0.2">
      <c r="A1562" s="44"/>
      <c r="B1562" s="44"/>
      <c r="C1562" s="44"/>
      <c r="D1562" s="44" t="s">
        <v>502</v>
      </c>
    </row>
    <row r="1563" spans="1:4" x14ac:dyDescent="0.2">
      <c r="A1563" s="44"/>
      <c r="B1563" s="44"/>
      <c r="C1563" s="44"/>
      <c r="D1563" s="44" t="s">
        <v>465</v>
      </c>
    </row>
    <row r="1564" spans="1:4" x14ac:dyDescent="0.2">
      <c r="A1564" s="44" t="s">
        <v>711</v>
      </c>
      <c r="B1564" s="44" t="s">
        <v>1160</v>
      </c>
      <c r="C1564" s="44" t="s">
        <v>1537</v>
      </c>
      <c r="D1564" s="44" t="s">
        <v>1279</v>
      </c>
    </row>
    <row r="1565" spans="1:4" x14ac:dyDescent="0.2">
      <c r="A1565" s="44"/>
      <c r="B1565" s="44"/>
      <c r="C1565" s="44"/>
      <c r="D1565" s="44" t="s">
        <v>2041</v>
      </c>
    </row>
    <row r="1566" spans="1:4" x14ac:dyDescent="0.2">
      <c r="A1566" s="44"/>
      <c r="B1566" s="44"/>
      <c r="C1566" s="44"/>
      <c r="D1566" s="44" t="s">
        <v>502</v>
      </c>
    </row>
    <row r="1567" spans="1:4" x14ac:dyDescent="0.2">
      <c r="A1567" s="44"/>
      <c r="B1567" s="44"/>
      <c r="C1567" s="44"/>
      <c r="D1567" s="44" t="s">
        <v>465</v>
      </c>
    </row>
    <row r="1568" spans="1:4" x14ac:dyDescent="0.2">
      <c r="A1568" s="44" t="s">
        <v>1155</v>
      </c>
      <c r="B1568" s="44" t="s">
        <v>1161</v>
      </c>
      <c r="C1568" s="44" t="s">
        <v>1537</v>
      </c>
      <c r="D1568" s="44" t="s">
        <v>1279</v>
      </c>
    </row>
    <row r="1569" spans="1:4" x14ac:dyDescent="0.2">
      <c r="A1569" s="44"/>
      <c r="B1569" s="44"/>
      <c r="C1569" s="44"/>
      <c r="D1569" s="44" t="s">
        <v>2041</v>
      </c>
    </row>
    <row r="1570" spans="1:4" x14ac:dyDescent="0.2">
      <c r="A1570" s="44"/>
      <c r="B1570" s="44"/>
      <c r="C1570" s="44"/>
      <c r="D1570" s="44" t="s">
        <v>502</v>
      </c>
    </row>
    <row r="1571" spans="1:4" x14ac:dyDescent="0.2">
      <c r="A1571" s="44"/>
      <c r="B1571" s="44"/>
      <c r="C1571" s="44"/>
      <c r="D1571" s="44" t="s">
        <v>465</v>
      </c>
    </row>
    <row r="1572" spans="1:4" x14ac:dyDescent="0.2">
      <c r="A1572" s="44" t="s">
        <v>444</v>
      </c>
      <c r="B1572" s="44" t="s">
        <v>445</v>
      </c>
      <c r="C1572" s="44" t="s">
        <v>1537</v>
      </c>
      <c r="D1572" s="44" t="s">
        <v>1279</v>
      </c>
    </row>
    <row r="1573" spans="1:4" x14ac:dyDescent="0.2">
      <c r="A1573" s="44"/>
      <c r="B1573" s="44"/>
      <c r="C1573" s="44"/>
      <c r="D1573" s="44" t="s">
        <v>1280</v>
      </c>
    </row>
    <row r="1574" spans="1:4" x14ac:dyDescent="0.2">
      <c r="A1574" s="44"/>
      <c r="B1574" s="44"/>
      <c r="C1574" s="44"/>
      <c r="D1574" s="44" t="s">
        <v>465</v>
      </c>
    </row>
    <row r="1575" spans="1:4" x14ac:dyDescent="0.2">
      <c r="A1575" s="44" t="s">
        <v>388</v>
      </c>
      <c r="B1575" s="44" t="s">
        <v>389</v>
      </c>
      <c r="C1575" s="44" t="s">
        <v>1537</v>
      </c>
      <c r="D1575" s="44" t="s">
        <v>465</v>
      </c>
    </row>
    <row r="1576" spans="1:4" x14ac:dyDescent="0.2">
      <c r="A1576" s="44" t="s">
        <v>446</v>
      </c>
      <c r="B1576" s="44" t="s">
        <v>447</v>
      </c>
      <c r="C1576" s="44" t="s">
        <v>1537</v>
      </c>
      <c r="D1576" s="44" t="s">
        <v>1284</v>
      </c>
    </row>
    <row r="1577" spans="1:4" x14ac:dyDescent="0.2">
      <c r="A1577" s="44"/>
      <c r="B1577" s="44"/>
      <c r="C1577" s="44"/>
      <c r="D1577" s="44" t="s">
        <v>1279</v>
      </c>
    </row>
    <row r="1578" spans="1:4" x14ac:dyDescent="0.2">
      <c r="A1578" s="44"/>
      <c r="B1578" s="44"/>
      <c r="C1578" s="44"/>
      <c r="D1578" s="44" t="s">
        <v>1280</v>
      </c>
    </row>
    <row r="1579" spans="1:4" x14ac:dyDescent="0.2">
      <c r="A1579" s="44"/>
      <c r="B1579" s="44"/>
      <c r="C1579" s="44"/>
      <c r="D1579" s="44" t="s">
        <v>465</v>
      </c>
    </row>
    <row r="1580" spans="1:4" x14ac:dyDescent="0.2">
      <c r="A1580" s="44" t="s">
        <v>620</v>
      </c>
      <c r="B1580" s="44" t="s">
        <v>633</v>
      </c>
      <c r="C1580" s="44" t="s">
        <v>1537</v>
      </c>
      <c r="D1580" s="44" t="s">
        <v>465</v>
      </c>
    </row>
    <row r="1581" spans="1:4" x14ac:dyDescent="0.2">
      <c r="A1581" s="44" t="s">
        <v>621</v>
      </c>
      <c r="B1581" s="44" t="s">
        <v>634</v>
      </c>
      <c r="C1581" s="44" t="s">
        <v>1537</v>
      </c>
      <c r="D1581" s="44" t="s">
        <v>1279</v>
      </c>
    </row>
    <row r="1582" spans="1:4" x14ac:dyDescent="0.2">
      <c r="A1582" s="44"/>
      <c r="B1582" s="44"/>
      <c r="C1582" s="44"/>
      <c r="D1582" s="44" t="s">
        <v>465</v>
      </c>
    </row>
    <row r="1583" spans="1:4" x14ac:dyDescent="0.2">
      <c r="A1583" s="44" t="s">
        <v>622</v>
      </c>
      <c r="B1583" s="44" t="s">
        <v>635</v>
      </c>
      <c r="C1583" s="44" t="s">
        <v>1537</v>
      </c>
      <c r="D1583" s="44" t="s">
        <v>1279</v>
      </c>
    </row>
    <row r="1584" spans="1:4" x14ac:dyDescent="0.2">
      <c r="A1584" s="44"/>
      <c r="B1584" s="44"/>
      <c r="C1584" s="44"/>
      <c r="D1584" s="44" t="s">
        <v>465</v>
      </c>
    </row>
    <row r="1585" spans="1:4" x14ac:dyDescent="0.2">
      <c r="A1585" s="44" t="s">
        <v>623</v>
      </c>
      <c r="B1585" s="44" t="s">
        <v>636</v>
      </c>
      <c r="C1585" s="44" t="s">
        <v>1537</v>
      </c>
      <c r="D1585" s="44" t="s">
        <v>465</v>
      </c>
    </row>
    <row r="1586" spans="1:4" x14ac:dyDescent="0.2">
      <c r="A1586" s="44" t="s">
        <v>624</v>
      </c>
      <c r="B1586" s="44" t="s">
        <v>637</v>
      </c>
      <c r="C1586" s="44" t="s">
        <v>1537</v>
      </c>
      <c r="D1586" s="44" t="s">
        <v>465</v>
      </c>
    </row>
    <row r="1587" spans="1:4" x14ac:dyDescent="0.2">
      <c r="A1587" s="44" t="s">
        <v>625</v>
      </c>
      <c r="B1587" s="44" t="s">
        <v>638</v>
      </c>
      <c r="C1587" s="44" t="s">
        <v>1537</v>
      </c>
      <c r="D1587" s="44" t="s">
        <v>465</v>
      </c>
    </row>
    <row r="1588" spans="1:4" x14ac:dyDescent="0.2">
      <c r="A1588" s="44" t="s">
        <v>611</v>
      </c>
      <c r="B1588" s="44" t="s">
        <v>612</v>
      </c>
      <c r="C1588" s="44" t="s">
        <v>1537</v>
      </c>
      <c r="D1588" s="44" t="s">
        <v>465</v>
      </c>
    </row>
    <row r="1589" spans="1:4" x14ac:dyDescent="0.2">
      <c r="A1589" s="44" t="s">
        <v>626</v>
      </c>
      <c r="B1589" s="44" t="s">
        <v>639</v>
      </c>
      <c r="C1589" s="44" t="s">
        <v>1537</v>
      </c>
      <c r="D1589" s="44" t="s">
        <v>465</v>
      </c>
    </row>
    <row r="1590" spans="1:4" x14ac:dyDescent="0.2">
      <c r="A1590" s="44" t="s">
        <v>390</v>
      </c>
      <c r="B1590" s="44" t="s">
        <v>391</v>
      </c>
      <c r="C1590" s="44" t="s">
        <v>1537</v>
      </c>
      <c r="D1590" s="44" t="s">
        <v>465</v>
      </c>
    </row>
    <row r="1591" spans="1:4" x14ac:dyDescent="0.2">
      <c r="A1591" s="44" t="s">
        <v>606</v>
      </c>
      <c r="B1591" s="44" t="s">
        <v>607</v>
      </c>
      <c r="C1591" s="44" t="s">
        <v>1537</v>
      </c>
      <c r="D1591" s="44" t="s">
        <v>465</v>
      </c>
    </row>
    <row r="1592" spans="1:4" x14ac:dyDescent="0.2">
      <c r="A1592" s="44" t="s">
        <v>619</v>
      </c>
      <c r="B1592" s="44" t="s">
        <v>632</v>
      </c>
      <c r="C1592" s="44" t="s">
        <v>1537</v>
      </c>
      <c r="D1592" s="44" t="s">
        <v>465</v>
      </c>
    </row>
    <row r="1593" spans="1:4" x14ac:dyDescent="0.2">
      <c r="A1593" s="44" t="s">
        <v>704</v>
      </c>
      <c r="B1593" s="44" t="s">
        <v>443</v>
      </c>
      <c r="C1593" s="44" t="s">
        <v>1537</v>
      </c>
      <c r="D1593" s="44" t="s">
        <v>1279</v>
      </c>
    </row>
    <row r="1594" spans="1:4" x14ac:dyDescent="0.2">
      <c r="A1594" s="44"/>
      <c r="B1594" s="44"/>
      <c r="C1594" s="44"/>
      <c r="D1594" s="44" t="s">
        <v>1281</v>
      </c>
    </row>
    <row r="1595" spans="1:4" x14ac:dyDescent="0.2">
      <c r="A1595" s="44"/>
      <c r="B1595" s="44"/>
      <c r="C1595" s="44"/>
      <c r="D1595" s="44" t="s">
        <v>1280</v>
      </c>
    </row>
    <row r="1596" spans="1:4" x14ac:dyDescent="0.2">
      <c r="A1596" s="44"/>
      <c r="B1596" s="44"/>
      <c r="C1596" s="44"/>
      <c r="D1596" s="44" t="s">
        <v>1282</v>
      </c>
    </row>
    <row r="1597" spans="1:4" x14ac:dyDescent="0.2">
      <c r="A1597" s="44"/>
      <c r="B1597" s="44"/>
      <c r="C1597" s="44"/>
      <c r="D1597" s="44" t="s">
        <v>465</v>
      </c>
    </row>
    <row r="1598" spans="1:4" x14ac:dyDescent="0.2">
      <c r="A1598" s="44" t="s">
        <v>448</v>
      </c>
      <c r="B1598" s="44" t="s">
        <v>449</v>
      </c>
      <c r="C1598" s="44" t="s">
        <v>1537</v>
      </c>
      <c r="D1598" s="44" t="s">
        <v>1279</v>
      </c>
    </row>
    <row r="1599" spans="1:4" x14ac:dyDescent="0.2">
      <c r="A1599" s="44"/>
      <c r="B1599" s="44"/>
      <c r="C1599" s="44"/>
      <c r="D1599" s="44" t="s">
        <v>465</v>
      </c>
    </row>
    <row r="1600" spans="1:4" x14ac:dyDescent="0.2">
      <c r="A1600" s="44" t="s">
        <v>1154</v>
      </c>
      <c r="B1600" s="44" t="s">
        <v>854</v>
      </c>
      <c r="C1600" s="44" t="s">
        <v>1537</v>
      </c>
      <c r="D1600" s="44" t="s">
        <v>1279</v>
      </c>
    </row>
    <row r="1601" spans="1:4" x14ac:dyDescent="0.2">
      <c r="A1601" s="44"/>
      <c r="B1601" s="44"/>
      <c r="C1601" s="44"/>
      <c r="D1601" s="44" t="s">
        <v>502</v>
      </c>
    </row>
    <row r="1602" spans="1:4" x14ac:dyDescent="0.2">
      <c r="A1602" s="44"/>
      <c r="B1602" s="44"/>
      <c r="C1602" s="44"/>
      <c r="D1602" s="44" t="s">
        <v>465</v>
      </c>
    </row>
    <row r="1603" spans="1:4" x14ac:dyDescent="0.2">
      <c r="A1603" s="44" t="s">
        <v>705</v>
      </c>
      <c r="B1603" s="44" t="s">
        <v>537</v>
      </c>
      <c r="C1603" s="44" t="s">
        <v>1537</v>
      </c>
      <c r="D1603" s="44" t="s">
        <v>465</v>
      </c>
    </row>
    <row r="1604" spans="1:4" x14ac:dyDescent="0.2">
      <c r="A1604" s="44" t="s">
        <v>2430</v>
      </c>
      <c r="B1604" s="44" t="s">
        <v>2431</v>
      </c>
      <c r="C1604" s="44" t="s">
        <v>1537</v>
      </c>
      <c r="D1604" s="44" t="s">
        <v>465</v>
      </c>
    </row>
    <row r="1605" spans="1:4" x14ac:dyDescent="0.2">
      <c r="A1605" s="44" t="s">
        <v>2428</v>
      </c>
      <c r="B1605" s="44" t="s">
        <v>2429</v>
      </c>
      <c r="C1605" s="44" t="s">
        <v>1537</v>
      </c>
      <c r="D1605" s="44" t="s">
        <v>465</v>
      </c>
    </row>
    <row r="1606" spans="1:4" x14ac:dyDescent="0.2">
      <c r="A1606" s="44" t="s">
        <v>2426</v>
      </c>
      <c r="B1606" s="44" t="s">
        <v>2427</v>
      </c>
      <c r="C1606" s="44" t="s">
        <v>1537</v>
      </c>
      <c r="D1606" s="44" t="s">
        <v>465</v>
      </c>
    </row>
    <row r="1607" spans="1:4" x14ac:dyDescent="0.2">
      <c r="A1607" s="44" t="s">
        <v>2859</v>
      </c>
      <c r="B1607" s="44" t="s">
        <v>104</v>
      </c>
      <c r="C1607" s="44" t="s">
        <v>1537</v>
      </c>
      <c r="D1607" s="44" t="s">
        <v>1279</v>
      </c>
    </row>
    <row r="1608" spans="1:4" x14ac:dyDescent="0.2">
      <c r="A1608" s="44"/>
      <c r="B1608" s="44"/>
      <c r="C1608" s="44"/>
      <c r="D1608" s="44" t="s">
        <v>2041</v>
      </c>
    </row>
    <row r="1609" spans="1:4" x14ac:dyDescent="0.2">
      <c r="A1609" s="44"/>
      <c r="B1609" s="44"/>
      <c r="C1609" s="44"/>
      <c r="D1609" s="44" t="s">
        <v>502</v>
      </c>
    </row>
    <row r="1610" spans="1:4" x14ac:dyDescent="0.2">
      <c r="A1610" s="44"/>
      <c r="B1610" s="44"/>
      <c r="C1610" s="44"/>
      <c r="D1610" s="44" t="s">
        <v>465</v>
      </c>
    </row>
    <row r="1611" spans="1:4" x14ac:dyDescent="0.2">
      <c r="A1611" s="44" t="s">
        <v>1579</v>
      </c>
      <c r="B1611" s="44" t="s">
        <v>1580</v>
      </c>
      <c r="C1611" s="44" t="s">
        <v>1537</v>
      </c>
      <c r="D1611" s="44" t="s">
        <v>1279</v>
      </c>
    </row>
    <row r="1612" spans="1:4" x14ac:dyDescent="0.2">
      <c r="A1612" s="44"/>
      <c r="B1612" s="44"/>
      <c r="C1612" s="44"/>
      <c r="D1612" s="44" t="s">
        <v>1281</v>
      </c>
    </row>
    <row r="1613" spans="1:4" x14ac:dyDescent="0.2">
      <c r="A1613" s="44"/>
      <c r="B1613" s="44"/>
      <c r="C1613" s="44"/>
      <c r="D1613" s="44" t="s">
        <v>1282</v>
      </c>
    </row>
    <row r="1614" spans="1:4" x14ac:dyDescent="0.2">
      <c r="A1614" s="44"/>
      <c r="B1614" s="44"/>
      <c r="C1614" s="44"/>
      <c r="D1614" s="44" t="s">
        <v>465</v>
      </c>
    </row>
    <row r="1615" spans="1:4" x14ac:dyDescent="0.2">
      <c r="A1615" s="44" t="s">
        <v>2724</v>
      </c>
      <c r="B1615" s="44" t="s">
        <v>2725</v>
      </c>
      <c r="C1615" s="44" t="s">
        <v>1537</v>
      </c>
      <c r="D1615" s="44" t="s">
        <v>465</v>
      </c>
    </row>
    <row r="1616" spans="1:4" x14ac:dyDescent="0.2">
      <c r="A1616" s="44" t="s">
        <v>2726</v>
      </c>
      <c r="B1616" s="44" t="s">
        <v>2727</v>
      </c>
      <c r="C1616" s="44" t="s">
        <v>1537</v>
      </c>
      <c r="D1616" s="44" t="s">
        <v>465</v>
      </c>
    </row>
    <row r="1617" spans="1:4" x14ac:dyDescent="0.2">
      <c r="A1617" s="44" t="s">
        <v>2712</v>
      </c>
      <c r="B1617" s="44" t="s">
        <v>2713</v>
      </c>
      <c r="C1617" s="44" t="s">
        <v>1537</v>
      </c>
      <c r="D1617" s="44" t="s">
        <v>465</v>
      </c>
    </row>
    <row r="1618" spans="1:4" x14ac:dyDescent="0.2">
      <c r="A1618" s="44" t="s">
        <v>2716</v>
      </c>
      <c r="B1618" s="44" t="s">
        <v>2717</v>
      </c>
      <c r="C1618" s="44" t="s">
        <v>1537</v>
      </c>
      <c r="D1618" s="44" t="s">
        <v>465</v>
      </c>
    </row>
    <row r="1619" spans="1:4" x14ac:dyDescent="0.2">
      <c r="A1619" s="44" t="s">
        <v>2728</v>
      </c>
      <c r="B1619" s="44" t="s">
        <v>2729</v>
      </c>
      <c r="C1619" s="44" t="s">
        <v>1537</v>
      </c>
      <c r="D1619" s="44" t="s">
        <v>465</v>
      </c>
    </row>
    <row r="1620" spans="1:4" x14ac:dyDescent="0.2">
      <c r="A1620" s="44" t="s">
        <v>2730</v>
      </c>
      <c r="B1620" s="44" t="s">
        <v>2731</v>
      </c>
      <c r="C1620" s="44" t="s">
        <v>1537</v>
      </c>
      <c r="D1620" s="44" t="s">
        <v>465</v>
      </c>
    </row>
    <row r="1621" spans="1:4" x14ac:dyDescent="0.2">
      <c r="A1621" s="44" t="s">
        <v>2732</v>
      </c>
      <c r="B1621" s="44" t="s">
        <v>2733</v>
      </c>
      <c r="C1621" s="44" t="s">
        <v>1537</v>
      </c>
      <c r="D1621" s="44" t="s">
        <v>465</v>
      </c>
    </row>
    <row r="1622" spans="1:4" x14ac:dyDescent="0.2">
      <c r="A1622" s="44" t="s">
        <v>2714</v>
      </c>
      <c r="B1622" s="44" t="s">
        <v>2715</v>
      </c>
      <c r="C1622" s="44" t="s">
        <v>1537</v>
      </c>
      <c r="D1622" s="44" t="s">
        <v>465</v>
      </c>
    </row>
    <row r="1623" spans="1:4" x14ac:dyDescent="0.2">
      <c r="A1623" s="44" t="s">
        <v>2734</v>
      </c>
      <c r="B1623" s="44" t="s">
        <v>2735</v>
      </c>
      <c r="C1623" s="44" t="s">
        <v>1537</v>
      </c>
      <c r="D1623" s="44" t="s">
        <v>465</v>
      </c>
    </row>
    <row r="1624" spans="1:4" x14ac:dyDescent="0.2">
      <c r="A1624" s="44" t="s">
        <v>2984</v>
      </c>
      <c r="B1624" s="44" t="s">
        <v>2985</v>
      </c>
      <c r="C1624" s="44" t="s">
        <v>1537</v>
      </c>
      <c r="D1624" s="44" t="s">
        <v>465</v>
      </c>
    </row>
    <row r="1625" spans="1:4" x14ac:dyDescent="0.2">
      <c r="A1625" s="44" t="s">
        <v>1581</v>
      </c>
      <c r="B1625" s="44" t="s">
        <v>1582</v>
      </c>
      <c r="C1625" s="44" t="s">
        <v>1537</v>
      </c>
      <c r="D1625" s="44" t="s">
        <v>502</v>
      </c>
    </row>
    <row r="1626" spans="1:4" x14ac:dyDescent="0.2">
      <c r="A1626" s="44"/>
      <c r="B1626" s="44"/>
      <c r="C1626" s="44"/>
      <c r="D1626" s="44" t="s">
        <v>465</v>
      </c>
    </row>
    <row r="1627" spans="1:4" x14ac:dyDescent="0.2">
      <c r="A1627" s="44" t="s">
        <v>2601</v>
      </c>
      <c r="B1627" s="44" t="s">
        <v>2602</v>
      </c>
      <c r="C1627" s="44" t="s">
        <v>1537</v>
      </c>
      <c r="D1627" s="44" t="s">
        <v>465</v>
      </c>
    </row>
    <row r="1628" spans="1:4" x14ac:dyDescent="0.2">
      <c r="A1628" s="44" t="s">
        <v>2424</v>
      </c>
      <c r="B1628" s="44" t="s">
        <v>2425</v>
      </c>
      <c r="C1628" s="44" t="s">
        <v>1537</v>
      </c>
      <c r="D1628" s="44" t="s">
        <v>465</v>
      </c>
    </row>
    <row r="1629" spans="1:4" x14ac:dyDescent="0.2">
      <c r="A1629" s="44" t="s">
        <v>1583</v>
      </c>
      <c r="B1629" s="44" t="s">
        <v>1584</v>
      </c>
      <c r="C1629" s="44" t="s">
        <v>1537</v>
      </c>
      <c r="D1629" s="44" t="s">
        <v>465</v>
      </c>
    </row>
    <row r="1630" spans="1:4" x14ac:dyDescent="0.2">
      <c r="A1630" s="44" t="s">
        <v>2982</v>
      </c>
      <c r="B1630" s="44" t="s">
        <v>2983</v>
      </c>
      <c r="C1630" s="44" t="s">
        <v>1537</v>
      </c>
      <c r="D1630" s="44" t="s">
        <v>465</v>
      </c>
    </row>
    <row r="1631" spans="1:4" x14ac:dyDescent="0.2">
      <c r="A1631" s="44" t="s">
        <v>40</v>
      </c>
      <c r="B1631" s="44" t="s">
        <v>105</v>
      </c>
      <c r="C1631" s="44" t="s">
        <v>1537</v>
      </c>
      <c r="D1631" s="44" t="s">
        <v>1279</v>
      </c>
    </row>
    <row r="1632" spans="1:4" x14ac:dyDescent="0.2">
      <c r="A1632" s="44"/>
      <c r="B1632" s="44"/>
      <c r="C1632" s="44"/>
      <c r="D1632" s="44" t="s">
        <v>502</v>
      </c>
    </row>
    <row r="1633" spans="1:4" x14ac:dyDescent="0.2">
      <c r="A1633" s="44"/>
      <c r="B1633" s="44"/>
      <c r="C1633" s="44"/>
      <c r="D1633" s="44" t="s">
        <v>465</v>
      </c>
    </row>
    <row r="1634" spans="1:4" x14ac:dyDescent="0.2">
      <c r="A1634" s="44" t="s">
        <v>906</v>
      </c>
      <c r="B1634" s="44" t="s">
        <v>1043</v>
      </c>
      <c r="C1634" s="44" t="s">
        <v>1537</v>
      </c>
      <c r="D1634" s="44" t="s">
        <v>1279</v>
      </c>
    </row>
    <row r="1635" spans="1:4" x14ac:dyDescent="0.2">
      <c r="A1635" s="44"/>
      <c r="B1635" s="44"/>
      <c r="C1635" s="44"/>
      <c r="D1635" s="44" t="s">
        <v>502</v>
      </c>
    </row>
    <row r="1636" spans="1:4" x14ac:dyDescent="0.2">
      <c r="A1636" s="44"/>
      <c r="B1636" s="44"/>
      <c r="C1636" s="44"/>
      <c r="D1636" s="44" t="s">
        <v>465</v>
      </c>
    </row>
    <row r="1637" spans="1:4" x14ac:dyDescent="0.2">
      <c r="A1637" s="44"/>
      <c r="B1637" s="44"/>
      <c r="C1637" s="44"/>
      <c r="D1637" s="44" t="s">
        <v>1800</v>
      </c>
    </row>
    <row r="1638" spans="1:4" x14ac:dyDescent="0.2">
      <c r="A1638" s="44" t="s">
        <v>907</v>
      </c>
      <c r="B1638" s="44" t="s">
        <v>1044</v>
      </c>
      <c r="C1638" s="44" t="s">
        <v>1537</v>
      </c>
      <c r="D1638" s="44" t="s">
        <v>1284</v>
      </c>
    </row>
    <row r="1639" spans="1:4" x14ac:dyDescent="0.2">
      <c r="A1639" s="44"/>
      <c r="B1639" s="44"/>
      <c r="C1639" s="44"/>
      <c r="D1639" s="44" t="s">
        <v>1279</v>
      </c>
    </row>
    <row r="1640" spans="1:4" x14ac:dyDescent="0.2">
      <c r="A1640" s="44"/>
      <c r="B1640" s="44"/>
      <c r="C1640" s="44"/>
      <c r="D1640" s="44" t="s">
        <v>502</v>
      </c>
    </row>
    <row r="1641" spans="1:4" x14ac:dyDescent="0.2">
      <c r="A1641" s="44"/>
      <c r="B1641" s="44"/>
      <c r="C1641" s="44"/>
      <c r="D1641" s="44" t="s">
        <v>465</v>
      </c>
    </row>
    <row r="1642" spans="1:4" x14ac:dyDescent="0.2">
      <c r="A1642" s="44"/>
      <c r="B1642" s="44"/>
      <c r="C1642" s="44"/>
      <c r="D1642" s="44" t="s">
        <v>1800</v>
      </c>
    </row>
    <row r="1643" spans="1:4" x14ac:dyDescent="0.2">
      <c r="A1643" s="44" t="s">
        <v>908</v>
      </c>
      <c r="B1643" s="44" t="s">
        <v>1045</v>
      </c>
      <c r="C1643" s="44" t="s">
        <v>1537</v>
      </c>
      <c r="D1643" s="44" t="s">
        <v>1279</v>
      </c>
    </row>
    <row r="1644" spans="1:4" x14ac:dyDescent="0.2">
      <c r="A1644" s="44"/>
      <c r="B1644" s="44"/>
      <c r="C1644" s="44"/>
      <c r="D1644" s="44" t="s">
        <v>502</v>
      </c>
    </row>
    <row r="1645" spans="1:4" x14ac:dyDescent="0.2">
      <c r="A1645" s="44"/>
      <c r="B1645" s="44"/>
      <c r="C1645" s="44"/>
      <c r="D1645" s="44" t="s">
        <v>465</v>
      </c>
    </row>
    <row r="1646" spans="1:4" x14ac:dyDescent="0.2">
      <c r="A1646" s="44"/>
      <c r="B1646" s="44"/>
      <c r="C1646" s="44"/>
      <c r="D1646" s="44" t="s">
        <v>1800</v>
      </c>
    </row>
    <row r="1647" spans="1:4" x14ac:dyDescent="0.2">
      <c r="A1647" s="44" t="s">
        <v>909</v>
      </c>
      <c r="B1647" s="44" t="s">
        <v>1046</v>
      </c>
      <c r="C1647" s="44" t="s">
        <v>1537</v>
      </c>
      <c r="D1647" s="44" t="s">
        <v>1279</v>
      </c>
    </row>
    <row r="1648" spans="1:4" x14ac:dyDescent="0.2">
      <c r="A1648" s="44"/>
      <c r="B1648" s="44"/>
      <c r="C1648" s="44"/>
      <c r="D1648" s="44" t="s">
        <v>502</v>
      </c>
    </row>
    <row r="1649" spans="1:4" x14ac:dyDescent="0.2">
      <c r="A1649" s="44"/>
      <c r="B1649" s="44"/>
      <c r="C1649" s="44"/>
      <c r="D1649" s="44" t="s">
        <v>465</v>
      </c>
    </row>
    <row r="1650" spans="1:4" x14ac:dyDescent="0.2">
      <c r="A1650" s="44"/>
      <c r="B1650" s="44"/>
      <c r="C1650" s="44"/>
      <c r="D1650" s="44" t="s">
        <v>1800</v>
      </c>
    </row>
    <row r="1651" spans="1:4" x14ac:dyDescent="0.2">
      <c r="A1651" s="44" t="s">
        <v>910</v>
      </c>
      <c r="B1651" s="44" t="s">
        <v>1047</v>
      </c>
      <c r="C1651" s="44" t="s">
        <v>1537</v>
      </c>
      <c r="D1651" s="44" t="s">
        <v>1279</v>
      </c>
    </row>
    <row r="1652" spans="1:4" x14ac:dyDescent="0.2">
      <c r="A1652" s="44"/>
      <c r="B1652" s="44"/>
      <c r="C1652" s="44"/>
      <c r="D1652" s="44" t="s">
        <v>502</v>
      </c>
    </row>
    <row r="1653" spans="1:4" x14ac:dyDescent="0.2">
      <c r="A1653" s="44"/>
      <c r="B1653" s="44"/>
      <c r="C1653" s="44"/>
      <c r="D1653" s="44" t="s">
        <v>465</v>
      </c>
    </row>
    <row r="1654" spans="1:4" x14ac:dyDescent="0.2">
      <c r="A1654" s="44"/>
      <c r="B1654" s="44"/>
      <c r="C1654" s="44"/>
      <c r="D1654" s="44" t="s">
        <v>1800</v>
      </c>
    </row>
    <row r="1655" spans="1:4" x14ac:dyDescent="0.2">
      <c r="A1655" s="44" t="s">
        <v>911</v>
      </c>
      <c r="B1655" s="44" t="s">
        <v>1048</v>
      </c>
      <c r="C1655" s="44" t="s">
        <v>1537</v>
      </c>
      <c r="D1655" s="44" t="s">
        <v>1279</v>
      </c>
    </row>
    <row r="1656" spans="1:4" x14ac:dyDescent="0.2">
      <c r="A1656" s="44"/>
      <c r="B1656" s="44"/>
      <c r="C1656" s="44"/>
      <c r="D1656" s="44" t="s">
        <v>502</v>
      </c>
    </row>
    <row r="1657" spans="1:4" x14ac:dyDescent="0.2">
      <c r="A1657" s="44"/>
      <c r="B1657" s="44"/>
      <c r="C1657" s="44"/>
      <c r="D1657" s="44" t="s">
        <v>465</v>
      </c>
    </row>
    <row r="1658" spans="1:4" x14ac:dyDescent="0.2">
      <c r="A1658" s="44"/>
      <c r="B1658" s="44"/>
      <c r="C1658" s="44"/>
      <c r="D1658" s="44" t="s">
        <v>1800</v>
      </c>
    </row>
    <row r="1659" spans="1:4" x14ac:dyDescent="0.2">
      <c r="A1659" s="44" t="s">
        <v>912</v>
      </c>
      <c r="B1659" s="44" t="s">
        <v>1049</v>
      </c>
      <c r="C1659" s="44" t="s">
        <v>1537</v>
      </c>
      <c r="D1659" s="44" t="s">
        <v>1279</v>
      </c>
    </row>
    <row r="1660" spans="1:4" x14ac:dyDescent="0.2">
      <c r="A1660" s="44"/>
      <c r="B1660" s="44"/>
      <c r="C1660" s="44"/>
      <c r="D1660" s="44" t="s">
        <v>502</v>
      </c>
    </row>
    <row r="1661" spans="1:4" x14ac:dyDescent="0.2">
      <c r="A1661" s="44"/>
      <c r="B1661" s="44"/>
      <c r="C1661" s="44"/>
      <c r="D1661" s="44" t="s">
        <v>465</v>
      </c>
    </row>
    <row r="1662" spans="1:4" x14ac:dyDescent="0.2">
      <c r="A1662" s="44"/>
      <c r="B1662" s="44"/>
      <c r="C1662" s="44"/>
      <c r="D1662" s="44" t="s">
        <v>1800</v>
      </c>
    </row>
    <row r="1663" spans="1:4" x14ac:dyDescent="0.2">
      <c r="A1663" s="44" t="s">
        <v>913</v>
      </c>
      <c r="B1663" s="44" t="s">
        <v>1050</v>
      </c>
      <c r="C1663" s="44" t="s">
        <v>1537</v>
      </c>
      <c r="D1663" s="44" t="s">
        <v>1279</v>
      </c>
    </row>
    <row r="1664" spans="1:4" x14ac:dyDescent="0.2">
      <c r="A1664" s="44"/>
      <c r="B1664" s="44"/>
      <c r="C1664" s="44"/>
      <c r="D1664" s="44" t="s">
        <v>502</v>
      </c>
    </row>
    <row r="1665" spans="1:4" x14ac:dyDescent="0.2">
      <c r="A1665" s="44"/>
      <c r="B1665" s="44"/>
      <c r="C1665" s="44"/>
      <c r="D1665" s="44" t="s">
        <v>465</v>
      </c>
    </row>
    <row r="1666" spans="1:4" x14ac:dyDescent="0.2">
      <c r="A1666" s="44"/>
      <c r="B1666" s="44"/>
      <c r="C1666" s="44"/>
      <c r="D1666" s="44" t="s">
        <v>1800</v>
      </c>
    </row>
    <row r="1667" spans="1:4" x14ac:dyDescent="0.2">
      <c r="A1667" s="44" t="s">
        <v>914</v>
      </c>
      <c r="B1667" s="44" t="s">
        <v>1051</v>
      </c>
      <c r="C1667" s="44" t="s">
        <v>1537</v>
      </c>
      <c r="D1667" s="44" t="s">
        <v>1279</v>
      </c>
    </row>
    <row r="1668" spans="1:4" x14ac:dyDescent="0.2">
      <c r="A1668" s="44"/>
      <c r="B1668" s="44"/>
      <c r="C1668" s="44"/>
      <c r="D1668" s="44" t="s">
        <v>502</v>
      </c>
    </row>
    <row r="1669" spans="1:4" x14ac:dyDescent="0.2">
      <c r="A1669" s="44"/>
      <c r="B1669" s="44"/>
      <c r="C1669" s="44"/>
      <c r="D1669" s="44" t="s">
        <v>465</v>
      </c>
    </row>
    <row r="1670" spans="1:4" x14ac:dyDescent="0.2">
      <c r="A1670" s="44"/>
      <c r="B1670" s="44"/>
      <c r="C1670" s="44"/>
      <c r="D1670" s="44" t="s">
        <v>1800</v>
      </c>
    </row>
    <row r="1671" spans="1:4" x14ac:dyDescent="0.2">
      <c r="A1671" s="44" t="s">
        <v>915</v>
      </c>
      <c r="B1671" s="44" t="s">
        <v>1052</v>
      </c>
      <c r="C1671" s="44" t="s">
        <v>1537</v>
      </c>
      <c r="D1671" s="44" t="s">
        <v>1284</v>
      </c>
    </row>
    <row r="1672" spans="1:4" x14ac:dyDescent="0.2">
      <c r="A1672" s="44"/>
      <c r="B1672" s="44"/>
      <c r="C1672" s="44"/>
      <c r="D1672" s="44" t="s">
        <v>1279</v>
      </c>
    </row>
    <row r="1673" spans="1:4" x14ac:dyDescent="0.2">
      <c r="A1673" s="44"/>
      <c r="B1673" s="44"/>
      <c r="C1673" s="44"/>
      <c r="D1673" s="44" t="s">
        <v>502</v>
      </c>
    </row>
    <row r="1674" spans="1:4" x14ac:dyDescent="0.2">
      <c r="A1674" s="44"/>
      <c r="B1674" s="44"/>
      <c r="C1674" s="44"/>
      <c r="D1674" s="44" t="s">
        <v>465</v>
      </c>
    </row>
    <row r="1675" spans="1:4" x14ac:dyDescent="0.2">
      <c r="A1675" s="44"/>
      <c r="B1675" s="44"/>
      <c r="C1675" s="44"/>
      <c r="D1675" s="44" t="s">
        <v>1800</v>
      </c>
    </row>
    <row r="1676" spans="1:4" x14ac:dyDescent="0.2">
      <c r="A1676" s="44" t="s">
        <v>916</v>
      </c>
      <c r="B1676" s="44" t="s">
        <v>1053</v>
      </c>
      <c r="C1676" s="44" t="s">
        <v>1537</v>
      </c>
      <c r="D1676" s="44" t="s">
        <v>1279</v>
      </c>
    </row>
    <row r="1677" spans="1:4" x14ac:dyDescent="0.2">
      <c r="A1677" s="44"/>
      <c r="B1677" s="44"/>
      <c r="C1677" s="44"/>
      <c r="D1677" s="44" t="s">
        <v>502</v>
      </c>
    </row>
    <row r="1678" spans="1:4" x14ac:dyDescent="0.2">
      <c r="A1678" s="44"/>
      <c r="B1678" s="44"/>
      <c r="C1678" s="44"/>
      <c r="D1678" s="44" t="s">
        <v>465</v>
      </c>
    </row>
    <row r="1679" spans="1:4" x14ac:dyDescent="0.2">
      <c r="A1679" s="44"/>
      <c r="B1679" s="44"/>
      <c r="C1679" s="44"/>
      <c r="D1679" s="44" t="s">
        <v>1800</v>
      </c>
    </row>
    <row r="1680" spans="1:4" x14ac:dyDescent="0.2">
      <c r="A1680" s="44" t="s">
        <v>917</v>
      </c>
      <c r="B1680" s="44" t="s">
        <v>1054</v>
      </c>
      <c r="C1680" s="44" t="s">
        <v>1537</v>
      </c>
      <c r="D1680" s="44" t="s">
        <v>1284</v>
      </c>
    </row>
    <row r="1681" spans="1:4" x14ac:dyDescent="0.2">
      <c r="A1681" s="44"/>
      <c r="B1681" s="44"/>
      <c r="C1681" s="44"/>
      <c r="D1681" s="44" t="s">
        <v>1279</v>
      </c>
    </row>
    <row r="1682" spans="1:4" x14ac:dyDescent="0.2">
      <c r="A1682" s="44"/>
      <c r="B1682" s="44"/>
      <c r="C1682" s="44"/>
      <c r="D1682" s="44" t="s">
        <v>502</v>
      </c>
    </row>
    <row r="1683" spans="1:4" x14ac:dyDescent="0.2">
      <c r="A1683" s="44"/>
      <c r="B1683" s="44"/>
      <c r="C1683" s="44"/>
      <c r="D1683" s="44" t="s">
        <v>465</v>
      </c>
    </row>
    <row r="1684" spans="1:4" x14ac:dyDescent="0.2">
      <c r="A1684" s="44"/>
      <c r="B1684" s="44"/>
      <c r="C1684" s="44"/>
      <c r="D1684" s="44" t="s">
        <v>1800</v>
      </c>
    </row>
    <row r="1685" spans="1:4" x14ac:dyDescent="0.2">
      <c r="A1685" s="44" t="s">
        <v>918</v>
      </c>
      <c r="B1685" s="44" t="s">
        <v>1055</v>
      </c>
      <c r="C1685" s="44" t="s">
        <v>1537</v>
      </c>
      <c r="D1685" s="44" t="s">
        <v>1279</v>
      </c>
    </row>
    <row r="1686" spans="1:4" x14ac:dyDescent="0.2">
      <c r="A1686" s="44"/>
      <c r="B1686" s="44"/>
      <c r="C1686" s="44"/>
      <c r="D1686" s="44" t="s">
        <v>502</v>
      </c>
    </row>
    <row r="1687" spans="1:4" x14ac:dyDescent="0.2">
      <c r="A1687" s="44"/>
      <c r="B1687" s="44"/>
      <c r="C1687" s="44"/>
      <c r="D1687" s="44" t="s">
        <v>465</v>
      </c>
    </row>
    <row r="1688" spans="1:4" x14ac:dyDescent="0.2">
      <c r="A1688" s="44"/>
      <c r="B1688" s="44"/>
      <c r="C1688" s="44"/>
      <c r="D1688" s="44" t="s">
        <v>1800</v>
      </c>
    </row>
    <row r="1689" spans="1:4" x14ac:dyDescent="0.2">
      <c r="A1689" s="44" t="s">
        <v>919</v>
      </c>
      <c r="B1689" s="44" t="s">
        <v>1056</v>
      </c>
      <c r="C1689" s="44" t="s">
        <v>1537</v>
      </c>
      <c r="D1689" s="44" t="s">
        <v>1279</v>
      </c>
    </row>
    <row r="1690" spans="1:4" x14ac:dyDescent="0.2">
      <c r="A1690" s="44"/>
      <c r="B1690" s="44"/>
      <c r="C1690" s="44"/>
      <c r="D1690" s="44" t="s">
        <v>502</v>
      </c>
    </row>
    <row r="1691" spans="1:4" x14ac:dyDescent="0.2">
      <c r="A1691" s="44"/>
      <c r="B1691" s="44"/>
      <c r="C1691" s="44"/>
      <c r="D1691" s="44" t="s">
        <v>465</v>
      </c>
    </row>
    <row r="1692" spans="1:4" x14ac:dyDescent="0.2">
      <c r="A1692" s="44"/>
      <c r="B1692" s="44"/>
      <c r="C1692" s="44"/>
      <c r="D1692" s="44" t="s">
        <v>1800</v>
      </c>
    </row>
    <row r="1693" spans="1:4" x14ac:dyDescent="0.2">
      <c r="A1693" s="44" t="s">
        <v>920</v>
      </c>
      <c r="B1693" s="44" t="s">
        <v>1057</v>
      </c>
      <c r="C1693" s="44" t="s">
        <v>1537</v>
      </c>
      <c r="D1693" s="44" t="s">
        <v>1279</v>
      </c>
    </row>
    <row r="1694" spans="1:4" x14ac:dyDescent="0.2">
      <c r="A1694" s="44"/>
      <c r="B1694" s="44"/>
      <c r="C1694" s="44"/>
      <c r="D1694" s="44" t="s">
        <v>502</v>
      </c>
    </row>
    <row r="1695" spans="1:4" x14ac:dyDescent="0.2">
      <c r="A1695" s="44"/>
      <c r="B1695" s="44"/>
      <c r="C1695" s="44"/>
      <c r="D1695" s="44" t="s">
        <v>465</v>
      </c>
    </row>
    <row r="1696" spans="1:4" x14ac:dyDescent="0.2">
      <c r="A1696" s="44"/>
      <c r="B1696" s="44"/>
      <c r="C1696" s="44"/>
      <c r="D1696" s="44" t="s">
        <v>1800</v>
      </c>
    </row>
    <row r="1697" spans="1:4" x14ac:dyDescent="0.2">
      <c r="A1697" s="44" t="s">
        <v>921</v>
      </c>
      <c r="B1697" s="44" t="s">
        <v>1058</v>
      </c>
      <c r="C1697" s="44" t="s">
        <v>1537</v>
      </c>
      <c r="D1697" s="44" t="s">
        <v>1279</v>
      </c>
    </row>
    <row r="1698" spans="1:4" x14ac:dyDescent="0.2">
      <c r="A1698" s="44"/>
      <c r="B1698" s="44"/>
      <c r="C1698" s="44"/>
      <c r="D1698" s="44" t="s">
        <v>502</v>
      </c>
    </row>
    <row r="1699" spans="1:4" x14ac:dyDescent="0.2">
      <c r="A1699" s="44"/>
      <c r="B1699" s="44"/>
      <c r="C1699" s="44"/>
      <c r="D1699" s="44" t="s">
        <v>465</v>
      </c>
    </row>
    <row r="1700" spans="1:4" x14ac:dyDescent="0.2">
      <c r="A1700" s="44"/>
      <c r="B1700" s="44"/>
      <c r="C1700" s="44"/>
      <c r="D1700" s="44" t="s">
        <v>1800</v>
      </c>
    </row>
    <row r="1701" spans="1:4" x14ac:dyDescent="0.2">
      <c r="A1701" s="44" t="s">
        <v>922</v>
      </c>
      <c r="B1701" s="44" t="s">
        <v>1059</v>
      </c>
      <c r="C1701" s="44" t="s">
        <v>1537</v>
      </c>
      <c r="D1701" s="44" t="s">
        <v>1279</v>
      </c>
    </row>
    <row r="1702" spans="1:4" x14ac:dyDescent="0.2">
      <c r="A1702" s="44"/>
      <c r="B1702" s="44"/>
      <c r="C1702" s="44"/>
      <c r="D1702" s="44" t="s">
        <v>502</v>
      </c>
    </row>
    <row r="1703" spans="1:4" x14ac:dyDescent="0.2">
      <c r="A1703" s="44"/>
      <c r="B1703" s="44"/>
      <c r="C1703" s="44"/>
      <c r="D1703" s="44" t="s">
        <v>465</v>
      </c>
    </row>
    <row r="1704" spans="1:4" x14ac:dyDescent="0.2">
      <c r="A1704" s="44"/>
      <c r="B1704" s="44"/>
      <c r="C1704" s="44"/>
      <c r="D1704" s="44" t="s">
        <v>1800</v>
      </c>
    </row>
    <row r="1705" spans="1:4" x14ac:dyDescent="0.2">
      <c r="A1705" s="44" t="s">
        <v>923</v>
      </c>
      <c r="B1705" s="44" t="s">
        <v>1060</v>
      </c>
      <c r="C1705" s="44" t="s">
        <v>1537</v>
      </c>
      <c r="D1705" s="44" t="s">
        <v>1279</v>
      </c>
    </row>
    <row r="1706" spans="1:4" x14ac:dyDescent="0.2">
      <c r="A1706" s="44"/>
      <c r="B1706" s="44"/>
      <c r="C1706" s="44"/>
      <c r="D1706" s="44" t="s">
        <v>502</v>
      </c>
    </row>
    <row r="1707" spans="1:4" x14ac:dyDescent="0.2">
      <c r="A1707" s="44"/>
      <c r="B1707" s="44"/>
      <c r="C1707" s="44"/>
      <c r="D1707" s="44" t="s">
        <v>465</v>
      </c>
    </row>
    <row r="1708" spans="1:4" x14ac:dyDescent="0.2">
      <c r="A1708" s="44"/>
      <c r="B1708" s="44"/>
      <c r="C1708" s="44"/>
      <c r="D1708" s="44" t="s">
        <v>1800</v>
      </c>
    </row>
    <row r="1709" spans="1:4" x14ac:dyDescent="0.2">
      <c r="A1709" s="44" t="s">
        <v>924</v>
      </c>
      <c r="B1709" s="44" t="s">
        <v>1061</v>
      </c>
      <c r="C1709" s="44" t="s">
        <v>1537</v>
      </c>
      <c r="D1709" s="44" t="s">
        <v>1279</v>
      </c>
    </row>
    <row r="1710" spans="1:4" x14ac:dyDescent="0.2">
      <c r="A1710" s="44"/>
      <c r="B1710" s="44"/>
      <c r="C1710" s="44"/>
      <c r="D1710" s="44" t="s">
        <v>465</v>
      </c>
    </row>
    <row r="1711" spans="1:4" x14ac:dyDescent="0.2">
      <c r="A1711" s="44"/>
      <c r="B1711" s="44"/>
      <c r="C1711" s="44"/>
      <c r="D1711" s="44" t="s">
        <v>1800</v>
      </c>
    </row>
    <row r="1712" spans="1:4" x14ac:dyDescent="0.2">
      <c r="A1712" s="44" t="s">
        <v>2436</v>
      </c>
      <c r="B1712" s="44" t="s">
        <v>2437</v>
      </c>
      <c r="C1712" s="44" t="s">
        <v>1537</v>
      </c>
      <c r="D1712" s="44" t="s">
        <v>502</v>
      </c>
    </row>
    <row r="1713" spans="1:4" x14ac:dyDescent="0.2">
      <c r="A1713" s="44"/>
      <c r="B1713" s="44"/>
      <c r="C1713" s="44"/>
      <c r="D1713" s="44" t="s">
        <v>465</v>
      </c>
    </row>
    <row r="1714" spans="1:4" x14ac:dyDescent="0.2">
      <c r="A1714" s="44" t="s">
        <v>3</v>
      </c>
      <c r="B1714" s="44" t="s">
        <v>106</v>
      </c>
      <c r="C1714" s="44" t="s">
        <v>1537</v>
      </c>
      <c r="D1714" s="44" t="s">
        <v>1279</v>
      </c>
    </row>
    <row r="1715" spans="1:4" x14ac:dyDescent="0.2">
      <c r="A1715" s="44"/>
      <c r="B1715" s="44"/>
      <c r="C1715" s="44"/>
      <c r="D1715" s="44" t="s">
        <v>502</v>
      </c>
    </row>
    <row r="1716" spans="1:4" x14ac:dyDescent="0.2">
      <c r="A1716" s="44"/>
      <c r="B1716" s="44"/>
      <c r="C1716" s="44"/>
      <c r="D1716" s="44" t="s">
        <v>465</v>
      </c>
    </row>
    <row r="1717" spans="1:4" x14ac:dyDescent="0.2">
      <c r="A1717" s="44" t="s">
        <v>107</v>
      </c>
      <c r="B1717" s="44" t="s">
        <v>108</v>
      </c>
      <c r="C1717" s="44" t="s">
        <v>1537</v>
      </c>
      <c r="D1717" s="44" t="s">
        <v>465</v>
      </c>
    </row>
    <row r="1718" spans="1:4" x14ac:dyDescent="0.2">
      <c r="A1718" s="44" t="s">
        <v>1393</v>
      </c>
      <c r="B1718" s="44" t="s">
        <v>1394</v>
      </c>
      <c r="C1718" s="44" t="s">
        <v>1532</v>
      </c>
      <c r="D1718" s="44" t="s">
        <v>498</v>
      </c>
    </row>
    <row r="1719" spans="1:4" x14ac:dyDescent="0.2">
      <c r="A1719" s="44"/>
      <c r="B1719" s="44"/>
      <c r="C1719" s="44"/>
      <c r="D1719" s="44" t="s">
        <v>2873</v>
      </c>
    </row>
    <row r="1720" spans="1:4" x14ac:dyDescent="0.2">
      <c r="A1720" s="44" t="s">
        <v>2271</v>
      </c>
      <c r="B1720" s="44" t="s">
        <v>2272</v>
      </c>
      <c r="C1720" s="44" t="s">
        <v>1532</v>
      </c>
      <c r="D1720" s="44" t="s">
        <v>1279</v>
      </c>
    </row>
    <row r="1721" spans="1:4" x14ac:dyDescent="0.2">
      <c r="A1721" s="44"/>
      <c r="B1721" s="44"/>
      <c r="C1721" s="44"/>
      <c r="D1721" s="44" t="s">
        <v>1280</v>
      </c>
    </row>
    <row r="1722" spans="1:4" x14ac:dyDescent="0.2">
      <c r="A1722" s="44"/>
      <c r="B1722" s="44"/>
      <c r="C1722" s="44"/>
      <c r="D1722" s="44" t="s">
        <v>502</v>
      </c>
    </row>
    <row r="1723" spans="1:4" x14ac:dyDescent="0.2">
      <c r="A1723" s="44" t="s">
        <v>1033</v>
      </c>
      <c r="B1723" s="44" t="s">
        <v>548</v>
      </c>
      <c r="C1723" s="44" t="s">
        <v>1532</v>
      </c>
      <c r="D1723" s="44" t="s">
        <v>1279</v>
      </c>
    </row>
    <row r="1724" spans="1:4" x14ac:dyDescent="0.2">
      <c r="A1724" s="44"/>
      <c r="B1724" s="44"/>
      <c r="C1724" s="44"/>
      <c r="D1724" s="44" t="s">
        <v>1280</v>
      </c>
    </row>
    <row r="1725" spans="1:4" x14ac:dyDescent="0.2">
      <c r="A1725" s="44"/>
      <c r="B1725" s="44"/>
      <c r="C1725" s="44"/>
      <c r="D1725" s="44" t="s">
        <v>502</v>
      </c>
    </row>
    <row r="1726" spans="1:4" x14ac:dyDescent="0.2">
      <c r="A1726" s="44" t="s">
        <v>2595</v>
      </c>
      <c r="B1726" s="44" t="s">
        <v>2596</v>
      </c>
      <c r="C1726" s="44" t="s">
        <v>1532</v>
      </c>
      <c r="D1726" s="44" t="s">
        <v>2481</v>
      </c>
    </row>
    <row r="1727" spans="1:4" x14ac:dyDescent="0.2">
      <c r="A1727" s="44" t="s">
        <v>1034</v>
      </c>
      <c r="B1727" s="44" t="s">
        <v>553</v>
      </c>
      <c r="C1727" s="44" t="s">
        <v>1532</v>
      </c>
      <c r="D1727" s="44" t="s">
        <v>1279</v>
      </c>
    </row>
    <row r="1728" spans="1:4" x14ac:dyDescent="0.2">
      <c r="A1728" s="44"/>
      <c r="B1728" s="44"/>
      <c r="C1728" s="44"/>
      <c r="D1728" s="44" t="s">
        <v>502</v>
      </c>
    </row>
    <row r="1729" spans="1:4" x14ac:dyDescent="0.2">
      <c r="A1729" s="44"/>
      <c r="B1729" s="44"/>
      <c r="C1729" s="44"/>
      <c r="D1729" s="44" t="s">
        <v>2873</v>
      </c>
    </row>
    <row r="1730" spans="1:4" x14ac:dyDescent="0.2">
      <c r="A1730" s="44" t="s">
        <v>1035</v>
      </c>
      <c r="B1730" s="44" t="s">
        <v>555</v>
      </c>
      <c r="C1730" s="44" t="s">
        <v>1532</v>
      </c>
      <c r="D1730" s="44" t="s">
        <v>1279</v>
      </c>
    </row>
    <row r="1731" spans="1:4" x14ac:dyDescent="0.2">
      <c r="A1731" s="44"/>
      <c r="B1731" s="44"/>
      <c r="C1731" s="44"/>
      <c r="D1731" s="44" t="s">
        <v>1281</v>
      </c>
    </row>
    <row r="1732" spans="1:4" x14ac:dyDescent="0.2">
      <c r="A1732" s="44"/>
      <c r="B1732" s="44"/>
      <c r="C1732" s="44"/>
      <c r="D1732" s="44" t="s">
        <v>1280</v>
      </c>
    </row>
    <row r="1733" spans="1:4" x14ac:dyDescent="0.2">
      <c r="A1733" s="44" t="s">
        <v>1036</v>
      </c>
      <c r="B1733" s="44" t="s">
        <v>552</v>
      </c>
      <c r="C1733" s="44" t="s">
        <v>1532</v>
      </c>
      <c r="D1733" s="44" t="s">
        <v>1279</v>
      </c>
    </row>
    <row r="1734" spans="1:4" x14ac:dyDescent="0.2">
      <c r="A1734" s="44"/>
      <c r="B1734" s="44"/>
      <c r="C1734" s="44"/>
      <c r="D1734" s="44" t="s">
        <v>2873</v>
      </c>
    </row>
    <row r="1735" spans="1:4" x14ac:dyDescent="0.2">
      <c r="A1735" s="44" t="s">
        <v>2402</v>
      </c>
      <c r="B1735" s="44" t="s">
        <v>2403</v>
      </c>
      <c r="C1735" s="44" t="s">
        <v>1532</v>
      </c>
      <c r="D1735" s="44" t="s">
        <v>2481</v>
      </c>
    </row>
    <row r="1736" spans="1:4" x14ac:dyDescent="0.2">
      <c r="A1736" s="44" t="s">
        <v>2579</v>
      </c>
      <c r="B1736" s="44" t="s">
        <v>2580</v>
      </c>
      <c r="C1736" s="44" t="s">
        <v>1759</v>
      </c>
      <c r="D1736" s="44" t="s">
        <v>1280</v>
      </c>
    </row>
    <row r="1737" spans="1:4" x14ac:dyDescent="0.2">
      <c r="A1737" s="44" t="s">
        <v>2581</v>
      </c>
      <c r="B1737" s="44" t="s">
        <v>2582</v>
      </c>
      <c r="C1737" s="44" t="s">
        <v>1759</v>
      </c>
      <c r="D1737" s="44" t="s">
        <v>1280</v>
      </c>
    </row>
    <row r="1738" spans="1:4" x14ac:dyDescent="0.2">
      <c r="A1738" s="44" t="s">
        <v>1769</v>
      </c>
      <c r="B1738" s="44" t="s">
        <v>1770</v>
      </c>
      <c r="C1738" s="44" t="s">
        <v>1759</v>
      </c>
      <c r="D1738" s="44" t="s">
        <v>1280</v>
      </c>
    </row>
    <row r="1739" spans="1:4" x14ac:dyDescent="0.2">
      <c r="A1739" s="44" t="s">
        <v>1878</v>
      </c>
      <c r="B1739" s="44" t="s">
        <v>1771</v>
      </c>
      <c r="C1739" s="44" t="s">
        <v>1759</v>
      </c>
      <c r="D1739" s="44" t="s">
        <v>1279</v>
      </c>
    </row>
    <row r="1740" spans="1:4" x14ac:dyDescent="0.2">
      <c r="A1740" s="44"/>
      <c r="B1740" s="44"/>
      <c r="C1740" s="44"/>
      <c r="D1740" s="44" t="s">
        <v>1280</v>
      </c>
    </row>
    <row r="1741" spans="1:4" x14ac:dyDescent="0.2">
      <c r="A1741" s="44" t="s">
        <v>1760</v>
      </c>
      <c r="B1741" s="44" t="s">
        <v>1761</v>
      </c>
      <c r="C1741" s="44" t="s">
        <v>1759</v>
      </c>
      <c r="D1741" s="44" t="s">
        <v>1280</v>
      </c>
    </row>
    <row r="1742" spans="1:4" x14ac:dyDescent="0.2">
      <c r="A1742" s="44" t="s">
        <v>1757</v>
      </c>
      <c r="B1742" s="44" t="s">
        <v>1758</v>
      </c>
      <c r="C1742" s="44" t="s">
        <v>1759</v>
      </c>
      <c r="D1742" s="44" t="s">
        <v>1280</v>
      </c>
    </row>
    <row r="1743" spans="1:4" x14ac:dyDescent="0.2">
      <c r="A1743" s="44" t="s">
        <v>1772</v>
      </c>
      <c r="B1743" s="44" t="s">
        <v>1773</v>
      </c>
      <c r="C1743" s="44" t="s">
        <v>1759</v>
      </c>
      <c r="D1743" s="44" t="s">
        <v>1280</v>
      </c>
    </row>
    <row r="1744" spans="1:4" x14ac:dyDescent="0.2">
      <c r="A1744" s="44" t="s">
        <v>2886</v>
      </c>
      <c r="B1744" s="44" t="s">
        <v>2887</v>
      </c>
      <c r="C1744" s="44" t="s">
        <v>1759</v>
      </c>
      <c r="D1744" s="44" t="s">
        <v>465</v>
      </c>
    </row>
    <row r="1745" spans="1:4" x14ac:dyDescent="0.2">
      <c r="A1745" s="44" t="s">
        <v>1756</v>
      </c>
      <c r="B1745" s="44" t="s">
        <v>963</v>
      </c>
      <c r="C1745" s="44" t="s">
        <v>2397</v>
      </c>
      <c r="D1745" s="44" t="s">
        <v>1280</v>
      </c>
    </row>
    <row r="1746" spans="1:4" x14ac:dyDescent="0.2">
      <c r="A1746" s="44" t="s">
        <v>2811</v>
      </c>
      <c r="B1746" s="44" t="s">
        <v>2790</v>
      </c>
      <c r="C1746" s="44" t="s">
        <v>2397</v>
      </c>
      <c r="D1746" s="44" t="s">
        <v>2873</v>
      </c>
    </row>
    <row r="1747" spans="1:4" x14ac:dyDescent="0.2">
      <c r="A1747" s="44" t="s">
        <v>139</v>
      </c>
      <c r="B1747" s="44" t="s">
        <v>140</v>
      </c>
      <c r="C1747" s="44" t="s">
        <v>1538</v>
      </c>
      <c r="D1747" s="44" t="s">
        <v>502</v>
      </c>
    </row>
    <row r="1748" spans="1:4" x14ac:dyDescent="0.2">
      <c r="A1748" s="44" t="s">
        <v>141</v>
      </c>
      <c r="B1748" s="44" t="s">
        <v>142</v>
      </c>
      <c r="C1748" s="44" t="s">
        <v>1538</v>
      </c>
      <c r="D1748" s="44" t="s">
        <v>1279</v>
      </c>
    </row>
    <row r="1749" spans="1:4" x14ac:dyDescent="0.2">
      <c r="A1749" s="44"/>
      <c r="B1749" s="44"/>
      <c r="C1749" s="44"/>
      <c r="D1749" s="44" t="s">
        <v>1281</v>
      </c>
    </row>
    <row r="1750" spans="1:4" x14ac:dyDescent="0.2">
      <c r="A1750" s="44"/>
      <c r="B1750" s="44"/>
      <c r="C1750" s="44"/>
      <c r="D1750" s="44" t="s">
        <v>1282</v>
      </c>
    </row>
    <row r="1751" spans="1:4" x14ac:dyDescent="0.2">
      <c r="A1751" s="44"/>
      <c r="B1751" s="44"/>
      <c r="C1751" s="44"/>
      <c r="D1751" s="44" t="s">
        <v>1800</v>
      </c>
    </row>
    <row r="1752" spans="1:4" x14ac:dyDescent="0.2">
      <c r="A1752" s="44" t="s">
        <v>771</v>
      </c>
      <c r="B1752" s="44" t="s">
        <v>768</v>
      </c>
      <c r="C1752" s="44" t="s">
        <v>1538</v>
      </c>
      <c r="D1752" s="44" t="s">
        <v>502</v>
      </c>
    </row>
    <row r="1753" spans="1:4" x14ac:dyDescent="0.2">
      <c r="A1753" s="44" t="s">
        <v>327</v>
      </c>
      <c r="B1753" s="44" t="s">
        <v>138</v>
      </c>
      <c r="C1753" s="44" t="s">
        <v>1538</v>
      </c>
      <c r="D1753" s="44" t="s">
        <v>502</v>
      </c>
    </row>
    <row r="1754" spans="1:4" x14ac:dyDescent="0.2">
      <c r="A1754" s="44" t="s">
        <v>143</v>
      </c>
      <c r="B1754" s="44" t="s">
        <v>144</v>
      </c>
      <c r="C1754" s="44" t="s">
        <v>1538</v>
      </c>
      <c r="D1754" s="44" t="s">
        <v>502</v>
      </c>
    </row>
    <row r="1755" spans="1:4" x14ac:dyDescent="0.2">
      <c r="A1755" s="44" t="s">
        <v>145</v>
      </c>
      <c r="B1755" s="44" t="s">
        <v>146</v>
      </c>
      <c r="C1755" s="44" t="s">
        <v>1538</v>
      </c>
      <c r="D1755" s="44" t="s">
        <v>502</v>
      </c>
    </row>
    <row r="1756" spans="1:4" x14ac:dyDescent="0.2">
      <c r="A1756" s="44" t="s">
        <v>338</v>
      </c>
      <c r="B1756" s="44" t="s">
        <v>137</v>
      </c>
      <c r="C1756" s="44" t="s">
        <v>1538</v>
      </c>
      <c r="D1756" s="44" t="s">
        <v>502</v>
      </c>
    </row>
    <row r="1757" spans="1:4" x14ac:dyDescent="0.2">
      <c r="A1757" s="44" t="s">
        <v>147</v>
      </c>
      <c r="B1757" s="44" t="s">
        <v>148</v>
      </c>
      <c r="C1757" s="44" t="s">
        <v>1538</v>
      </c>
      <c r="D1757" s="44" t="s">
        <v>502</v>
      </c>
    </row>
    <row r="1758" spans="1:4" x14ac:dyDescent="0.2">
      <c r="A1758" s="44" t="s">
        <v>149</v>
      </c>
      <c r="B1758" s="44" t="s">
        <v>150</v>
      </c>
      <c r="C1758" s="44" t="s">
        <v>1538</v>
      </c>
      <c r="D1758" s="44" t="s">
        <v>502</v>
      </c>
    </row>
    <row r="1759" spans="1:4" x14ac:dyDescent="0.2">
      <c r="A1759" s="44" t="s">
        <v>151</v>
      </c>
      <c r="B1759" s="44" t="s">
        <v>152</v>
      </c>
      <c r="C1759" s="44" t="s">
        <v>1538</v>
      </c>
      <c r="D1759" s="44" t="s">
        <v>502</v>
      </c>
    </row>
    <row r="1760" spans="1:4" x14ac:dyDescent="0.2">
      <c r="A1760" s="44" t="s">
        <v>153</v>
      </c>
      <c r="B1760" s="44" t="s">
        <v>154</v>
      </c>
      <c r="C1760" s="44" t="s">
        <v>1538</v>
      </c>
      <c r="D1760" s="44" t="s">
        <v>502</v>
      </c>
    </row>
    <row r="1761" spans="1:4" x14ac:dyDescent="0.2">
      <c r="A1761" s="44" t="s">
        <v>2707</v>
      </c>
      <c r="B1761" s="44" t="s">
        <v>155</v>
      </c>
      <c r="C1761" s="44" t="s">
        <v>1538</v>
      </c>
      <c r="D1761" s="44" t="s">
        <v>502</v>
      </c>
    </row>
    <row r="1762" spans="1:4" x14ac:dyDescent="0.2">
      <c r="A1762" s="44" t="s">
        <v>1879</v>
      </c>
      <c r="B1762" s="44" t="s">
        <v>110</v>
      </c>
      <c r="C1762" s="44" t="s">
        <v>879</v>
      </c>
      <c r="D1762" s="44" t="s">
        <v>2109</v>
      </c>
    </row>
    <row r="1763" spans="1:4" x14ac:dyDescent="0.2">
      <c r="A1763" s="44"/>
      <c r="B1763" s="44"/>
      <c r="C1763" s="44"/>
      <c r="D1763" s="44" t="s">
        <v>1279</v>
      </c>
    </row>
    <row r="1764" spans="1:4" x14ac:dyDescent="0.2">
      <c r="A1764" s="44" t="s">
        <v>1880</v>
      </c>
      <c r="B1764" s="44" t="s">
        <v>111</v>
      </c>
      <c r="C1764" s="44" t="s">
        <v>879</v>
      </c>
      <c r="D1764" s="44" t="s">
        <v>2109</v>
      </c>
    </row>
    <row r="1765" spans="1:4" x14ac:dyDescent="0.2">
      <c r="A1765" s="44"/>
      <c r="B1765" s="44"/>
      <c r="C1765" s="44"/>
      <c r="D1765" s="44" t="s">
        <v>1279</v>
      </c>
    </row>
    <row r="1766" spans="1:4" x14ac:dyDescent="0.2">
      <c r="A1766" s="44" t="s">
        <v>875</v>
      </c>
      <c r="B1766" s="44" t="s">
        <v>112</v>
      </c>
      <c r="C1766" s="44" t="s">
        <v>879</v>
      </c>
      <c r="D1766" s="44" t="s">
        <v>2109</v>
      </c>
    </row>
    <row r="1767" spans="1:4" x14ac:dyDescent="0.2">
      <c r="A1767" s="44"/>
      <c r="B1767" s="44"/>
      <c r="C1767" s="44"/>
      <c r="D1767" s="44" t="s">
        <v>1279</v>
      </c>
    </row>
    <row r="1768" spans="1:4" x14ac:dyDescent="0.2">
      <c r="A1768" s="44" t="s">
        <v>874</v>
      </c>
      <c r="B1768" s="44" t="s">
        <v>113</v>
      </c>
      <c r="C1768" s="44" t="s">
        <v>879</v>
      </c>
      <c r="D1768" s="44" t="s">
        <v>2109</v>
      </c>
    </row>
    <row r="1769" spans="1:4" x14ac:dyDescent="0.2">
      <c r="A1769" s="44" t="s">
        <v>1397</v>
      </c>
      <c r="B1769" s="44" t="s">
        <v>1398</v>
      </c>
      <c r="C1769" s="44" t="s">
        <v>879</v>
      </c>
      <c r="D1769" s="44" t="s">
        <v>2109</v>
      </c>
    </row>
    <row r="1770" spans="1:4" x14ac:dyDescent="0.2">
      <c r="A1770" s="44" t="s">
        <v>1411</v>
      </c>
      <c r="B1770" s="44" t="s">
        <v>1412</v>
      </c>
      <c r="C1770" s="44" t="s">
        <v>879</v>
      </c>
      <c r="D1770" s="44" t="s">
        <v>2109</v>
      </c>
    </row>
    <row r="1771" spans="1:4" x14ac:dyDescent="0.2">
      <c r="A1771" s="44" t="s">
        <v>876</v>
      </c>
      <c r="B1771" s="44" t="s">
        <v>114</v>
      </c>
      <c r="C1771" s="44" t="s">
        <v>879</v>
      </c>
      <c r="D1771" s="44" t="s">
        <v>2109</v>
      </c>
    </row>
    <row r="1772" spans="1:4" x14ac:dyDescent="0.2">
      <c r="A1772" s="44" t="s">
        <v>873</v>
      </c>
      <c r="B1772" s="44" t="s">
        <v>115</v>
      </c>
      <c r="C1772" s="44" t="s">
        <v>879</v>
      </c>
      <c r="D1772" s="44" t="s">
        <v>2109</v>
      </c>
    </row>
    <row r="1773" spans="1:4" x14ac:dyDescent="0.2">
      <c r="A1773" s="44" t="s">
        <v>1407</v>
      </c>
      <c r="B1773" s="44" t="s">
        <v>1408</v>
      </c>
      <c r="C1773" s="44" t="s">
        <v>879</v>
      </c>
      <c r="D1773" s="44" t="s">
        <v>2109</v>
      </c>
    </row>
    <row r="1774" spans="1:4" x14ac:dyDescent="0.2">
      <c r="A1774" s="44" t="s">
        <v>1409</v>
      </c>
      <c r="B1774" s="44" t="s">
        <v>1410</v>
      </c>
      <c r="C1774" s="44" t="s">
        <v>879</v>
      </c>
      <c r="D1774" s="44" t="s">
        <v>2109</v>
      </c>
    </row>
    <row r="1775" spans="1:4" x14ac:dyDescent="0.2">
      <c r="A1775" s="44" t="s">
        <v>1422</v>
      </c>
      <c r="B1775" s="44" t="s">
        <v>1423</v>
      </c>
      <c r="C1775" s="44" t="s">
        <v>879</v>
      </c>
      <c r="D1775" s="44" t="s">
        <v>2109</v>
      </c>
    </row>
    <row r="1776" spans="1:4" x14ac:dyDescent="0.2">
      <c r="A1776" s="44" t="s">
        <v>1995</v>
      </c>
      <c r="B1776" s="44" t="s">
        <v>1998</v>
      </c>
      <c r="C1776" s="44" t="s">
        <v>879</v>
      </c>
      <c r="D1776" s="44" t="s">
        <v>2109</v>
      </c>
    </row>
    <row r="1777" spans="1:4" x14ac:dyDescent="0.2">
      <c r="A1777" s="44" t="s">
        <v>1996</v>
      </c>
      <c r="B1777" s="44" t="s">
        <v>1999</v>
      </c>
      <c r="C1777" s="44" t="s">
        <v>879</v>
      </c>
      <c r="D1777" s="44" t="s">
        <v>2109</v>
      </c>
    </row>
    <row r="1778" spans="1:4" x14ac:dyDescent="0.2">
      <c r="A1778" s="44" t="s">
        <v>1993</v>
      </c>
      <c r="B1778" s="44" t="s">
        <v>1997</v>
      </c>
      <c r="C1778" s="44" t="s">
        <v>879</v>
      </c>
      <c r="D1778" s="44" t="s">
        <v>2109</v>
      </c>
    </row>
    <row r="1779" spans="1:4" x14ac:dyDescent="0.2">
      <c r="A1779" s="44" t="s">
        <v>1992</v>
      </c>
      <c r="B1779" s="44" t="s">
        <v>2268</v>
      </c>
      <c r="C1779" s="44" t="s">
        <v>879</v>
      </c>
      <c r="D1779" s="44" t="s">
        <v>2109</v>
      </c>
    </row>
    <row r="1780" spans="1:4" x14ac:dyDescent="0.2">
      <c r="A1780" s="44" t="s">
        <v>1994</v>
      </c>
      <c r="B1780" s="44" t="s">
        <v>2288</v>
      </c>
      <c r="C1780" s="44" t="s">
        <v>879</v>
      </c>
      <c r="D1780" s="44" t="s">
        <v>2109</v>
      </c>
    </row>
    <row r="1781" spans="1:4" x14ac:dyDescent="0.2">
      <c r="A1781" s="44" t="s">
        <v>872</v>
      </c>
      <c r="B1781" s="44" t="s">
        <v>109</v>
      </c>
      <c r="C1781" s="44" t="s">
        <v>879</v>
      </c>
      <c r="D1781" s="44" t="s">
        <v>2109</v>
      </c>
    </row>
    <row r="1782" spans="1:4" x14ac:dyDescent="0.2">
      <c r="A1782" s="44"/>
      <c r="B1782" s="44"/>
      <c r="C1782" s="44"/>
      <c r="D1782" s="44" t="s">
        <v>1279</v>
      </c>
    </row>
    <row r="1783" spans="1:4" x14ac:dyDescent="0.2">
      <c r="A1783" s="44" t="s">
        <v>871</v>
      </c>
      <c r="B1783" s="44" t="s">
        <v>116</v>
      </c>
      <c r="C1783" s="44" t="s">
        <v>879</v>
      </c>
      <c r="D1783" s="44" t="s">
        <v>2109</v>
      </c>
    </row>
    <row r="1784" spans="1:4" x14ac:dyDescent="0.2">
      <c r="A1784" s="44" t="s">
        <v>870</v>
      </c>
      <c r="B1784" s="44" t="s">
        <v>117</v>
      </c>
      <c r="C1784" s="44" t="s">
        <v>879</v>
      </c>
      <c r="D1784" s="44" t="s">
        <v>2109</v>
      </c>
    </row>
    <row r="1785" spans="1:4" x14ac:dyDescent="0.2">
      <c r="A1785" s="44" t="s">
        <v>1403</v>
      </c>
      <c r="B1785" s="44" t="s">
        <v>1404</v>
      </c>
      <c r="C1785" s="44" t="s">
        <v>879</v>
      </c>
      <c r="D1785" s="44" t="s">
        <v>2109</v>
      </c>
    </row>
    <row r="1786" spans="1:4" x14ac:dyDescent="0.2">
      <c r="A1786" s="44" t="s">
        <v>1426</v>
      </c>
      <c r="B1786" s="44" t="s">
        <v>1427</v>
      </c>
      <c r="C1786" s="44" t="s">
        <v>879</v>
      </c>
      <c r="D1786" s="44" t="s">
        <v>2109</v>
      </c>
    </row>
    <row r="1787" spans="1:4" x14ac:dyDescent="0.2">
      <c r="A1787" s="44" t="s">
        <v>1424</v>
      </c>
      <c r="B1787" s="44" t="s">
        <v>1425</v>
      </c>
      <c r="C1787" s="44" t="s">
        <v>879</v>
      </c>
      <c r="D1787" s="44" t="s">
        <v>2109</v>
      </c>
    </row>
    <row r="1788" spans="1:4" x14ac:dyDescent="0.2">
      <c r="A1788" s="44" t="s">
        <v>1421</v>
      </c>
      <c r="B1788" s="44" t="s">
        <v>1435</v>
      </c>
      <c r="C1788" s="44" t="s">
        <v>879</v>
      </c>
      <c r="D1788" s="44" t="s">
        <v>2109</v>
      </c>
    </row>
    <row r="1789" spans="1:4" x14ac:dyDescent="0.2">
      <c r="A1789" s="44" t="s">
        <v>1383</v>
      </c>
      <c r="B1789" s="44" t="s">
        <v>1384</v>
      </c>
      <c r="C1789" s="44" t="s">
        <v>879</v>
      </c>
      <c r="D1789" s="44" t="s">
        <v>2109</v>
      </c>
    </row>
    <row r="1790" spans="1:4" x14ac:dyDescent="0.2">
      <c r="A1790" s="44" t="s">
        <v>1401</v>
      </c>
      <c r="B1790" s="44" t="s">
        <v>1402</v>
      </c>
      <c r="C1790" s="44" t="s">
        <v>879</v>
      </c>
      <c r="D1790" s="44" t="s">
        <v>2109</v>
      </c>
    </row>
    <row r="1791" spans="1:4" x14ac:dyDescent="0.2">
      <c r="A1791" s="44" t="s">
        <v>878</v>
      </c>
      <c r="B1791" s="44" t="s">
        <v>136</v>
      </c>
      <c r="C1791" s="44" t="s">
        <v>879</v>
      </c>
      <c r="D1791" s="44" t="s">
        <v>2109</v>
      </c>
    </row>
    <row r="1792" spans="1:4" x14ac:dyDescent="0.2">
      <c r="A1792" s="44"/>
      <c r="B1792" s="44"/>
      <c r="C1792" s="44"/>
      <c r="D1792" s="44" t="s">
        <v>1279</v>
      </c>
    </row>
    <row r="1793" spans="1:4" x14ac:dyDescent="0.2">
      <c r="A1793" s="44" t="s">
        <v>1428</v>
      </c>
      <c r="B1793" s="44" t="s">
        <v>1429</v>
      </c>
      <c r="C1793" s="44" t="s">
        <v>879</v>
      </c>
      <c r="D1793" s="44" t="s">
        <v>2109</v>
      </c>
    </row>
    <row r="1794" spans="1:4" x14ac:dyDescent="0.2">
      <c r="A1794" s="44" t="s">
        <v>1037</v>
      </c>
      <c r="B1794" s="44" t="s">
        <v>549</v>
      </c>
      <c r="C1794" s="44" t="s">
        <v>1532</v>
      </c>
      <c r="D1794" s="44" t="s">
        <v>1279</v>
      </c>
    </row>
    <row r="1795" spans="1:4" x14ac:dyDescent="0.2">
      <c r="A1795" s="44"/>
      <c r="B1795" s="44"/>
      <c r="C1795" s="44"/>
      <c r="D1795" s="44" t="s">
        <v>1281</v>
      </c>
    </row>
    <row r="1796" spans="1:4" x14ac:dyDescent="0.2">
      <c r="A1796" s="44"/>
      <c r="B1796" s="44"/>
      <c r="C1796" s="44"/>
      <c r="D1796" s="44" t="s">
        <v>2873</v>
      </c>
    </row>
    <row r="1797" spans="1:4" x14ac:dyDescent="0.2">
      <c r="A1797" s="44" t="s">
        <v>2273</v>
      </c>
      <c r="B1797" s="44" t="s">
        <v>2274</v>
      </c>
      <c r="C1797" s="44" t="s">
        <v>1532</v>
      </c>
      <c r="D1797" s="44" t="s">
        <v>1281</v>
      </c>
    </row>
    <row r="1798" spans="1:4" x14ac:dyDescent="0.2">
      <c r="A1798" s="44"/>
      <c r="B1798" s="44"/>
      <c r="C1798" s="44"/>
      <c r="D1798" s="44" t="s">
        <v>1282</v>
      </c>
    </row>
    <row r="1799" spans="1:4" x14ac:dyDescent="0.2">
      <c r="A1799" s="44"/>
      <c r="B1799" s="44"/>
      <c r="C1799" s="44"/>
      <c r="D1799" s="44" t="s">
        <v>2873</v>
      </c>
    </row>
    <row r="1800" spans="1:4" x14ac:dyDescent="0.2">
      <c r="A1800" s="44" t="s">
        <v>3009</v>
      </c>
      <c r="B1800" s="44" t="s">
        <v>2270</v>
      </c>
      <c r="C1800" s="44" t="s">
        <v>296</v>
      </c>
      <c r="D1800" s="44" t="s">
        <v>1279</v>
      </c>
    </row>
    <row r="1801" spans="1:4" x14ac:dyDescent="0.2">
      <c r="A1801" s="44" t="s">
        <v>3010</v>
      </c>
      <c r="B1801" s="44" t="s">
        <v>2767</v>
      </c>
      <c r="C1801" s="44" t="s">
        <v>296</v>
      </c>
      <c r="D1801" s="44" t="s">
        <v>1279</v>
      </c>
    </row>
    <row r="1802" spans="1:4" x14ac:dyDescent="0.2">
      <c r="A1802" s="44"/>
      <c r="B1802" s="44"/>
      <c r="C1802" s="44"/>
      <c r="D1802" s="44" t="s">
        <v>502</v>
      </c>
    </row>
    <row r="1803" spans="1:4" x14ac:dyDescent="0.2">
      <c r="A1803" s="44" t="s">
        <v>3011</v>
      </c>
      <c r="B1803" s="44" t="s">
        <v>2769</v>
      </c>
      <c r="C1803" s="44" t="s">
        <v>296</v>
      </c>
      <c r="D1803" s="44" t="s">
        <v>1279</v>
      </c>
    </row>
    <row r="1804" spans="1:4" x14ac:dyDescent="0.2">
      <c r="A1804" s="44"/>
      <c r="B1804" s="44"/>
      <c r="C1804" s="44"/>
      <c r="D1804" s="44" t="s">
        <v>502</v>
      </c>
    </row>
    <row r="1805" spans="1:4" x14ac:dyDescent="0.2">
      <c r="A1805" s="44" t="s">
        <v>3012</v>
      </c>
      <c r="B1805" s="44" t="s">
        <v>1443</v>
      </c>
      <c r="C1805" s="44" t="s">
        <v>296</v>
      </c>
      <c r="D1805" s="44" t="s">
        <v>1279</v>
      </c>
    </row>
    <row r="1806" spans="1:4" x14ac:dyDescent="0.2">
      <c r="A1806" s="44" t="s">
        <v>3013</v>
      </c>
      <c r="B1806" s="44" t="s">
        <v>1468</v>
      </c>
      <c r="C1806" s="44" t="s">
        <v>296</v>
      </c>
      <c r="D1806" s="44" t="s">
        <v>1279</v>
      </c>
    </row>
    <row r="1807" spans="1:4" x14ac:dyDescent="0.2">
      <c r="A1807" s="44" t="s">
        <v>3014</v>
      </c>
      <c r="B1807" s="44" t="s">
        <v>1470</v>
      </c>
      <c r="C1807" s="44" t="s">
        <v>296</v>
      </c>
      <c r="D1807" s="44" t="s">
        <v>1279</v>
      </c>
    </row>
    <row r="1808" spans="1:4" x14ac:dyDescent="0.2">
      <c r="A1808" s="44" t="s">
        <v>3015</v>
      </c>
      <c r="B1808" s="44" t="s">
        <v>1449</v>
      </c>
      <c r="C1808" s="44" t="s">
        <v>296</v>
      </c>
      <c r="D1808" s="44" t="s">
        <v>1279</v>
      </c>
    </row>
    <row r="1809" spans="1:4" x14ac:dyDescent="0.2">
      <c r="A1809" s="44" t="s">
        <v>3016</v>
      </c>
      <c r="B1809" s="44" t="s">
        <v>2487</v>
      </c>
      <c r="C1809" s="44" t="s">
        <v>296</v>
      </c>
      <c r="D1809" s="44" t="s">
        <v>1279</v>
      </c>
    </row>
    <row r="1810" spans="1:4" x14ac:dyDescent="0.2">
      <c r="A1810" s="44" t="s">
        <v>3017</v>
      </c>
      <c r="B1810" s="44" t="s">
        <v>1764</v>
      </c>
      <c r="C1810" s="44" t="s">
        <v>296</v>
      </c>
      <c r="D1810" s="44" t="s">
        <v>1279</v>
      </c>
    </row>
    <row r="1811" spans="1:4" x14ac:dyDescent="0.2">
      <c r="A1811" s="44" t="s">
        <v>3018</v>
      </c>
      <c r="B1811" s="44" t="s">
        <v>2771</v>
      </c>
      <c r="C1811" s="44" t="s">
        <v>296</v>
      </c>
      <c r="D1811" s="44" t="s">
        <v>1279</v>
      </c>
    </row>
    <row r="1812" spans="1:4" x14ac:dyDescent="0.2">
      <c r="A1812" s="44" t="s">
        <v>3019</v>
      </c>
      <c r="B1812" s="44" t="s">
        <v>2773</v>
      </c>
      <c r="C1812" s="44" t="s">
        <v>296</v>
      </c>
      <c r="D1812" s="44" t="s">
        <v>1279</v>
      </c>
    </row>
    <row r="1813" spans="1:4" x14ac:dyDescent="0.2">
      <c r="A1813" s="44"/>
      <c r="B1813" s="44"/>
      <c r="C1813" s="44"/>
      <c r="D1813" s="44" t="s">
        <v>502</v>
      </c>
    </row>
    <row r="1814" spans="1:4" x14ac:dyDescent="0.2">
      <c r="A1814" s="44" t="s">
        <v>3020</v>
      </c>
      <c r="B1814" s="44" t="s">
        <v>1766</v>
      </c>
      <c r="C1814" s="44" t="s">
        <v>296</v>
      </c>
      <c r="D1814" s="44" t="s">
        <v>1279</v>
      </c>
    </row>
    <row r="1815" spans="1:4" x14ac:dyDescent="0.2">
      <c r="A1815" s="44" t="s">
        <v>3021</v>
      </c>
      <c r="B1815" s="44" t="s">
        <v>1768</v>
      </c>
      <c r="C1815" s="44" t="s">
        <v>296</v>
      </c>
      <c r="D1815" s="44" t="s">
        <v>1279</v>
      </c>
    </row>
    <row r="1816" spans="1:4" x14ac:dyDescent="0.2">
      <c r="A1816" s="44" t="s">
        <v>2890</v>
      </c>
      <c r="B1816" s="44" t="s">
        <v>2891</v>
      </c>
      <c r="C1816" s="44" t="s">
        <v>296</v>
      </c>
      <c r="D1816" s="44" t="s">
        <v>1279</v>
      </c>
    </row>
    <row r="1817" spans="1:4" x14ac:dyDescent="0.2">
      <c r="A1817" s="44" t="s">
        <v>3022</v>
      </c>
      <c r="B1817" s="44" t="s">
        <v>2737</v>
      </c>
      <c r="C1817" s="44" t="s">
        <v>296</v>
      </c>
      <c r="D1817" s="44" t="s">
        <v>1279</v>
      </c>
    </row>
    <row r="1818" spans="1:4" x14ac:dyDescent="0.2">
      <c r="A1818" s="44" t="s">
        <v>3023</v>
      </c>
      <c r="B1818" s="44" t="s">
        <v>2889</v>
      </c>
      <c r="C1818" s="44" t="s">
        <v>296</v>
      </c>
      <c r="D1818" s="44" t="s">
        <v>1279</v>
      </c>
    </row>
    <row r="1819" spans="1:4" x14ac:dyDescent="0.2">
      <c r="A1819" s="44" t="s">
        <v>3024</v>
      </c>
      <c r="B1819" s="44" t="s">
        <v>2515</v>
      </c>
      <c r="C1819" s="44" t="s">
        <v>296</v>
      </c>
      <c r="D1819" s="44" t="s">
        <v>1279</v>
      </c>
    </row>
    <row r="1820" spans="1:4" x14ac:dyDescent="0.2">
      <c r="A1820" s="44" t="s">
        <v>3025</v>
      </c>
      <c r="B1820" s="44" t="s">
        <v>1466</v>
      </c>
      <c r="C1820" s="44" t="s">
        <v>296</v>
      </c>
      <c r="D1820" s="44" t="s">
        <v>1279</v>
      </c>
    </row>
    <row r="1821" spans="1:4" x14ac:dyDescent="0.2">
      <c r="A1821" s="44"/>
      <c r="B1821" s="44"/>
      <c r="C1821" s="44"/>
      <c r="D1821" s="44" t="s">
        <v>502</v>
      </c>
    </row>
    <row r="1822" spans="1:4" x14ac:dyDescent="0.2">
      <c r="A1822" s="44" t="s">
        <v>3026</v>
      </c>
      <c r="B1822" s="44" t="s">
        <v>1462</v>
      </c>
      <c r="C1822" s="44" t="s">
        <v>296</v>
      </c>
      <c r="D1822" s="44" t="s">
        <v>1279</v>
      </c>
    </row>
    <row r="1823" spans="1:4" x14ac:dyDescent="0.2">
      <c r="A1823" s="44"/>
      <c r="B1823" s="44"/>
      <c r="C1823" s="44"/>
      <c r="D1823" s="44" t="s">
        <v>502</v>
      </c>
    </row>
    <row r="1824" spans="1:4" x14ac:dyDescent="0.2">
      <c r="A1824" s="44" t="s">
        <v>3027</v>
      </c>
      <c r="B1824" s="44" t="s">
        <v>1439</v>
      </c>
      <c r="C1824" s="44" t="s">
        <v>296</v>
      </c>
      <c r="D1824" s="44" t="s">
        <v>1279</v>
      </c>
    </row>
    <row r="1825" spans="1:4" x14ac:dyDescent="0.2">
      <c r="A1825" s="44"/>
      <c r="B1825" s="44"/>
      <c r="C1825" s="44"/>
      <c r="D1825" s="44" t="s">
        <v>502</v>
      </c>
    </row>
    <row r="1826" spans="1:4" x14ac:dyDescent="0.2">
      <c r="A1826" s="44" t="s">
        <v>3028</v>
      </c>
      <c r="B1826" s="44" t="s">
        <v>1447</v>
      </c>
      <c r="C1826" s="44" t="s">
        <v>296</v>
      </c>
      <c r="D1826" s="44" t="s">
        <v>1279</v>
      </c>
    </row>
    <row r="1827" spans="1:4" x14ac:dyDescent="0.2">
      <c r="A1827" s="44"/>
      <c r="B1827" s="44"/>
      <c r="C1827" s="44"/>
      <c r="D1827" s="44" t="s">
        <v>502</v>
      </c>
    </row>
    <row r="1828" spans="1:4" x14ac:dyDescent="0.2">
      <c r="A1828" s="44" t="s">
        <v>3029</v>
      </c>
      <c r="B1828" s="44" t="s">
        <v>1445</v>
      </c>
      <c r="C1828" s="44" t="s">
        <v>296</v>
      </c>
      <c r="D1828" s="44" t="s">
        <v>1279</v>
      </c>
    </row>
    <row r="1829" spans="1:4" x14ac:dyDescent="0.2">
      <c r="A1829" s="44"/>
      <c r="B1829" s="44"/>
      <c r="C1829" s="44"/>
      <c r="D1829" s="44" t="s">
        <v>502</v>
      </c>
    </row>
    <row r="1830" spans="1:4" x14ac:dyDescent="0.2">
      <c r="A1830" s="44" t="s">
        <v>3030</v>
      </c>
      <c r="B1830" s="44" t="s">
        <v>1456</v>
      </c>
      <c r="C1830" s="44" t="s">
        <v>296</v>
      </c>
      <c r="D1830" s="44" t="s">
        <v>1279</v>
      </c>
    </row>
    <row r="1831" spans="1:4" x14ac:dyDescent="0.2">
      <c r="A1831" s="44"/>
      <c r="B1831" s="44"/>
      <c r="C1831" s="44"/>
      <c r="D1831" s="44" t="s">
        <v>502</v>
      </c>
    </row>
    <row r="1832" spans="1:4" x14ac:dyDescent="0.2">
      <c r="A1832" s="44" t="s">
        <v>3031</v>
      </c>
      <c r="B1832" s="44" t="s">
        <v>1464</v>
      </c>
      <c r="C1832" s="44" t="s">
        <v>296</v>
      </c>
      <c r="D1832" s="44" t="s">
        <v>1279</v>
      </c>
    </row>
    <row r="1833" spans="1:4" x14ac:dyDescent="0.2">
      <c r="A1833" s="44"/>
      <c r="B1833" s="44"/>
      <c r="C1833" s="44"/>
      <c r="D1833" s="44" t="s">
        <v>502</v>
      </c>
    </row>
    <row r="1834" spans="1:4" x14ac:dyDescent="0.2">
      <c r="A1834" s="44" t="s">
        <v>3070</v>
      </c>
      <c r="B1834" s="44" t="s">
        <v>3071</v>
      </c>
      <c r="C1834" s="44" t="s">
        <v>296</v>
      </c>
      <c r="D1834" s="44" t="s">
        <v>1279</v>
      </c>
    </row>
    <row r="1835" spans="1:4" x14ac:dyDescent="0.2">
      <c r="A1835" s="44" t="s">
        <v>275</v>
      </c>
      <c r="B1835" s="44" t="s">
        <v>276</v>
      </c>
      <c r="C1835" s="44" t="s">
        <v>296</v>
      </c>
      <c r="D1835" s="44" t="s">
        <v>1279</v>
      </c>
    </row>
    <row r="1836" spans="1:4" x14ac:dyDescent="0.2">
      <c r="A1836" s="44" t="s">
        <v>277</v>
      </c>
      <c r="B1836" s="44" t="s">
        <v>278</v>
      </c>
      <c r="C1836" s="44" t="s">
        <v>296</v>
      </c>
      <c r="D1836" s="44" t="s">
        <v>1279</v>
      </c>
    </row>
    <row r="1837" spans="1:4" x14ac:dyDescent="0.2">
      <c r="A1837" s="44" t="s">
        <v>279</v>
      </c>
      <c r="B1837" s="44" t="s">
        <v>280</v>
      </c>
      <c r="C1837" s="44" t="s">
        <v>296</v>
      </c>
      <c r="D1837" s="44" t="s">
        <v>1279</v>
      </c>
    </row>
    <row r="1838" spans="1:4" x14ac:dyDescent="0.2">
      <c r="A1838" s="44" t="s">
        <v>271</v>
      </c>
      <c r="B1838" s="44" t="s">
        <v>272</v>
      </c>
      <c r="C1838" s="44" t="s">
        <v>296</v>
      </c>
      <c r="D1838" s="44" t="s">
        <v>1279</v>
      </c>
    </row>
    <row r="1839" spans="1:4" x14ac:dyDescent="0.2">
      <c r="A1839" s="44"/>
      <c r="B1839" s="44"/>
      <c r="C1839" s="44"/>
      <c r="D1839" s="44" t="s">
        <v>502</v>
      </c>
    </row>
    <row r="1840" spans="1:4" x14ac:dyDescent="0.2">
      <c r="A1840" s="44" t="s">
        <v>281</v>
      </c>
      <c r="B1840" s="44" t="s">
        <v>282</v>
      </c>
      <c r="C1840" s="44" t="s">
        <v>296</v>
      </c>
      <c r="D1840" s="44" t="s">
        <v>1279</v>
      </c>
    </row>
    <row r="1841" spans="1:4" x14ac:dyDescent="0.2">
      <c r="A1841" s="44"/>
      <c r="B1841" s="44"/>
      <c r="C1841" s="44"/>
      <c r="D1841" s="44" t="s">
        <v>502</v>
      </c>
    </row>
    <row r="1842" spans="1:4" x14ac:dyDescent="0.2">
      <c r="A1842" s="44" t="s">
        <v>283</v>
      </c>
      <c r="B1842" s="44" t="s">
        <v>284</v>
      </c>
      <c r="C1842" s="44" t="s">
        <v>296</v>
      </c>
      <c r="D1842" s="44" t="s">
        <v>1279</v>
      </c>
    </row>
    <row r="1843" spans="1:4" x14ac:dyDescent="0.2">
      <c r="A1843" s="44" t="s">
        <v>285</v>
      </c>
      <c r="B1843" s="44" t="s">
        <v>286</v>
      </c>
      <c r="C1843" s="44" t="s">
        <v>296</v>
      </c>
      <c r="D1843" s="44" t="s">
        <v>1279</v>
      </c>
    </row>
    <row r="1844" spans="1:4" x14ac:dyDescent="0.2">
      <c r="A1844" s="44" t="s">
        <v>287</v>
      </c>
      <c r="B1844" s="44" t="s">
        <v>288</v>
      </c>
      <c r="C1844" s="44" t="s">
        <v>296</v>
      </c>
      <c r="D1844" s="44" t="s">
        <v>1279</v>
      </c>
    </row>
    <row r="1845" spans="1:4" x14ac:dyDescent="0.2">
      <c r="A1845" s="44" t="s">
        <v>289</v>
      </c>
      <c r="B1845" s="44" t="s">
        <v>290</v>
      </c>
      <c r="C1845" s="44" t="s">
        <v>296</v>
      </c>
      <c r="D1845" s="44" t="s">
        <v>1279</v>
      </c>
    </row>
    <row r="1846" spans="1:4" x14ac:dyDescent="0.2">
      <c r="A1846" s="44" t="s">
        <v>273</v>
      </c>
      <c r="B1846" s="44" t="s">
        <v>274</v>
      </c>
      <c r="C1846" s="44" t="s">
        <v>296</v>
      </c>
      <c r="D1846" s="44" t="s">
        <v>1279</v>
      </c>
    </row>
    <row r="1847" spans="1:4" x14ac:dyDescent="0.2">
      <c r="A1847" s="44" t="s">
        <v>291</v>
      </c>
      <c r="B1847" s="44" t="s">
        <v>292</v>
      </c>
      <c r="C1847" s="44" t="s">
        <v>296</v>
      </c>
      <c r="D1847" s="44" t="s">
        <v>1279</v>
      </c>
    </row>
    <row r="1848" spans="1:4" x14ac:dyDescent="0.2">
      <c r="A1848" s="44" t="s">
        <v>293</v>
      </c>
      <c r="B1848" s="44" t="s">
        <v>294</v>
      </c>
      <c r="C1848" s="44" t="s">
        <v>296</v>
      </c>
      <c r="D1848" s="44" t="s">
        <v>1279</v>
      </c>
    </row>
    <row r="1849" spans="1:4" x14ac:dyDescent="0.2">
      <c r="A1849" s="44" t="s">
        <v>3032</v>
      </c>
      <c r="B1849" s="44" t="s">
        <v>2443</v>
      </c>
      <c r="C1849" s="44" t="s">
        <v>296</v>
      </c>
      <c r="D1849" s="44" t="s">
        <v>1279</v>
      </c>
    </row>
    <row r="1850" spans="1:4" x14ac:dyDescent="0.2">
      <c r="A1850" s="44" t="s">
        <v>3033</v>
      </c>
      <c r="B1850" s="44" t="s">
        <v>2883</v>
      </c>
      <c r="C1850" s="44" t="s">
        <v>296</v>
      </c>
      <c r="D1850" s="44" t="s">
        <v>1279</v>
      </c>
    </row>
    <row r="1851" spans="1:4" x14ac:dyDescent="0.2">
      <c r="A1851" s="44" t="s">
        <v>3034</v>
      </c>
      <c r="B1851" s="44" t="s">
        <v>2588</v>
      </c>
      <c r="C1851" s="44" t="s">
        <v>296</v>
      </c>
      <c r="D1851" s="44" t="s">
        <v>1279</v>
      </c>
    </row>
    <row r="1852" spans="1:4" x14ac:dyDescent="0.2">
      <c r="A1852" s="44" t="s">
        <v>3035</v>
      </c>
      <c r="B1852" s="44" t="s">
        <v>2121</v>
      </c>
      <c r="C1852" s="44" t="s">
        <v>296</v>
      </c>
      <c r="D1852" s="44" t="s">
        <v>1279</v>
      </c>
    </row>
    <row r="1853" spans="1:4" x14ac:dyDescent="0.2">
      <c r="A1853" s="44"/>
      <c r="B1853" s="44"/>
      <c r="C1853" s="44"/>
      <c r="D1853" s="44" t="s">
        <v>502</v>
      </c>
    </row>
    <row r="1854" spans="1:4" x14ac:dyDescent="0.2">
      <c r="A1854" s="44" t="s">
        <v>3036</v>
      </c>
      <c r="B1854" s="44" t="s">
        <v>2517</v>
      </c>
      <c r="C1854" s="44" t="s">
        <v>296</v>
      </c>
      <c r="D1854" s="44" t="s">
        <v>1279</v>
      </c>
    </row>
    <row r="1855" spans="1:4" x14ac:dyDescent="0.2">
      <c r="A1855" s="44" t="s">
        <v>3037</v>
      </c>
      <c r="B1855" s="44" t="s">
        <v>2519</v>
      </c>
      <c r="C1855" s="44" t="s">
        <v>296</v>
      </c>
      <c r="D1855" s="44" t="s">
        <v>1279</v>
      </c>
    </row>
    <row r="1856" spans="1:4" x14ac:dyDescent="0.2">
      <c r="A1856" s="44" t="s">
        <v>3038</v>
      </c>
      <c r="B1856" s="44" t="s">
        <v>2123</v>
      </c>
      <c r="C1856" s="44" t="s">
        <v>296</v>
      </c>
      <c r="D1856" s="44" t="s">
        <v>1279</v>
      </c>
    </row>
    <row r="1857" spans="1:4" x14ac:dyDescent="0.2">
      <c r="A1857" s="44" t="s">
        <v>1881</v>
      </c>
      <c r="B1857" s="44" t="s">
        <v>550</v>
      </c>
      <c r="C1857" s="44" t="s">
        <v>1532</v>
      </c>
      <c r="D1857" s="44" t="s">
        <v>1279</v>
      </c>
    </row>
    <row r="1858" spans="1:4" x14ac:dyDescent="0.2">
      <c r="A1858" s="44"/>
      <c r="B1858" s="44"/>
      <c r="C1858" s="44"/>
      <c r="D1858" s="44" t="s">
        <v>1281</v>
      </c>
    </row>
    <row r="1859" spans="1:4" x14ac:dyDescent="0.2">
      <c r="A1859" s="44"/>
      <c r="B1859" s="44"/>
      <c r="C1859" s="44"/>
      <c r="D1859" s="44" t="s">
        <v>2873</v>
      </c>
    </row>
    <row r="1860" spans="1:4" x14ac:dyDescent="0.2">
      <c r="A1860" s="44" t="s">
        <v>1882</v>
      </c>
      <c r="B1860" s="44" t="s">
        <v>434</v>
      </c>
      <c r="C1860" s="44" t="s">
        <v>1532</v>
      </c>
      <c r="D1860" s="44" t="s">
        <v>1279</v>
      </c>
    </row>
    <row r="1861" spans="1:4" x14ac:dyDescent="0.2">
      <c r="A1861" s="44"/>
      <c r="B1861" s="44"/>
      <c r="C1861" s="44"/>
      <c r="D1861" s="44" t="s">
        <v>502</v>
      </c>
    </row>
    <row r="1862" spans="1:4" x14ac:dyDescent="0.2">
      <c r="A1862" s="44"/>
      <c r="B1862" s="44"/>
      <c r="C1862" s="44"/>
      <c r="D1862" s="44" t="s">
        <v>2873</v>
      </c>
    </row>
    <row r="1863" spans="1:4" x14ac:dyDescent="0.2">
      <c r="A1863" s="44" t="s">
        <v>1883</v>
      </c>
      <c r="B1863" s="44" t="s">
        <v>440</v>
      </c>
      <c r="C1863" s="44" t="s">
        <v>1532</v>
      </c>
      <c r="D1863" s="44" t="s">
        <v>1279</v>
      </c>
    </row>
    <row r="1864" spans="1:4" x14ac:dyDescent="0.2">
      <c r="A1864" s="44"/>
      <c r="B1864" s="44"/>
      <c r="C1864" s="44"/>
      <c r="D1864" s="44" t="s">
        <v>502</v>
      </c>
    </row>
    <row r="1865" spans="1:4" x14ac:dyDescent="0.2">
      <c r="A1865" s="44"/>
      <c r="B1865" s="44"/>
      <c r="C1865" s="44"/>
      <c r="D1865" s="44" t="s">
        <v>2873</v>
      </c>
    </row>
    <row r="1866" spans="1:4" x14ac:dyDescent="0.2">
      <c r="A1866" s="44" t="s">
        <v>1884</v>
      </c>
      <c r="B1866" s="44" t="s">
        <v>438</v>
      </c>
      <c r="C1866" s="44" t="s">
        <v>1532</v>
      </c>
      <c r="D1866" s="44" t="s">
        <v>1279</v>
      </c>
    </row>
    <row r="1867" spans="1:4" x14ac:dyDescent="0.2">
      <c r="A1867" s="44"/>
      <c r="B1867" s="44"/>
      <c r="C1867" s="44"/>
      <c r="D1867" s="44" t="s">
        <v>502</v>
      </c>
    </row>
    <row r="1868" spans="1:4" x14ac:dyDescent="0.2">
      <c r="A1868" s="44"/>
      <c r="B1868" s="44"/>
      <c r="C1868" s="44"/>
      <c r="D1868" s="44" t="s">
        <v>2873</v>
      </c>
    </row>
    <row r="1869" spans="1:4" x14ac:dyDescent="0.2">
      <c r="A1869" s="44" t="s">
        <v>1885</v>
      </c>
      <c r="B1869" s="44" t="s">
        <v>433</v>
      </c>
      <c r="C1869" s="44" t="s">
        <v>1532</v>
      </c>
      <c r="D1869" s="44" t="s">
        <v>1279</v>
      </c>
    </row>
    <row r="1870" spans="1:4" x14ac:dyDescent="0.2">
      <c r="A1870" s="44"/>
      <c r="B1870" s="44"/>
      <c r="C1870" s="44"/>
      <c r="D1870" s="44" t="s">
        <v>502</v>
      </c>
    </row>
    <row r="1871" spans="1:4" x14ac:dyDescent="0.2">
      <c r="A1871" s="44"/>
      <c r="B1871" s="44"/>
      <c r="C1871" s="44"/>
      <c r="D1871" s="44" t="s">
        <v>2873</v>
      </c>
    </row>
    <row r="1872" spans="1:4" x14ac:dyDescent="0.2">
      <c r="A1872" s="44" t="s">
        <v>1886</v>
      </c>
      <c r="B1872" s="44" t="s">
        <v>432</v>
      </c>
      <c r="C1872" s="44" t="s">
        <v>1532</v>
      </c>
      <c r="D1872" s="44" t="s">
        <v>1279</v>
      </c>
    </row>
    <row r="1873" spans="1:4" x14ac:dyDescent="0.2">
      <c r="A1873" s="44"/>
      <c r="B1873" s="44"/>
      <c r="C1873" s="44"/>
      <c r="D1873" s="44" t="s">
        <v>502</v>
      </c>
    </row>
    <row r="1874" spans="1:4" x14ac:dyDescent="0.2">
      <c r="A1874" s="44"/>
      <c r="B1874" s="44"/>
      <c r="C1874" s="44"/>
      <c r="D1874" s="44" t="s">
        <v>2873</v>
      </c>
    </row>
    <row r="1875" spans="1:4" x14ac:dyDescent="0.2">
      <c r="A1875" s="44" t="s">
        <v>1887</v>
      </c>
      <c r="B1875" s="44" t="s">
        <v>431</v>
      </c>
      <c r="C1875" s="44" t="s">
        <v>1532</v>
      </c>
      <c r="D1875" s="44" t="s">
        <v>1279</v>
      </c>
    </row>
    <row r="1876" spans="1:4" x14ac:dyDescent="0.2">
      <c r="A1876" s="44"/>
      <c r="B1876" s="44"/>
      <c r="C1876" s="44"/>
      <c r="D1876" s="44" t="s">
        <v>502</v>
      </c>
    </row>
    <row r="1877" spans="1:4" x14ac:dyDescent="0.2">
      <c r="A1877" s="44"/>
      <c r="B1877" s="44"/>
      <c r="C1877" s="44"/>
      <c r="D1877" s="44" t="s">
        <v>2873</v>
      </c>
    </row>
    <row r="1878" spans="1:4" x14ac:dyDescent="0.2">
      <c r="A1878" s="44" t="s">
        <v>1888</v>
      </c>
      <c r="B1878" s="44" t="s">
        <v>430</v>
      </c>
      <c r="C1878" s="44" t="s">
        <v>1532</v>
      </c>
      <c r="D1878" s="44" t="s">
        <v>1279</v>
      </c>
    </row>
    <row r="1879" spans="1:4" x14ac:dyDescent="0.2">
      <c r="A1879" s="44"/>
      <c r="B1879" s="44"/>
      <c r="C1879" s="44"/>
      <c r="D1879" s="44" t="s">
        <v>502</v>
      </c>
    </row>
    <row r="1880" spans="1:4" x14ac:dyDescent="0.2">
      <c r="A1880" s="44"/>
      <c r="B1880" s="44"/>
      <c r="C1880" s="44"/>
      <c r="D1880" s="44" t="s">
        <v>2873</v>
      </c>
    </row>
    <row r="1881" spans="1:4" x14ac:dyDescent="0.2">
      <c r="A1881" s="44" t="s">
        <v>1889</v>
      </c>
      <c r="B1881" s="44" t="s">
        <v>424</v>
      </c>
      <c r="C1881" s="44" t="s">
        <v>1532</v>
      </c>
      <c r="D1881" s="44" t="s">
        <v>1279</v>
      </c>
    </row>
    <row r="1882" spans="1:4" x14ac:dyDescent="0.2">
      <c r="A1882" s="44"/>
      <c r="B1882" s="44"/>
      <c r="C1882" s="44"/>
      <c r="D1882" s="44" t="s">
        <v>502</v>
      </c>
    </row>
    <row r="1883" spans="1:4" x14ac:dyDescent="0.2">
      <c r="A1883" s="44"/>
      <c r="B1883" s="44"/>
      <c r="C1883" s="44"/>
      <c r="D1883" s="44" t="s">
        <v>2873</v>
      </c>
    </row>
    <row r="1884" spans="1:4" x14ac:dyDescent="0.2">
      <c r="A1884" s="44" t="s">
        <v>1890</v>
      </c>
      <c r="B1884" s="44" t="s">
        <v>425</v>
      </c>
      <c r="C1884" s="44" t="s">
        <v>1532</v>
      </c>
      <c r="D1884" s="44" t="s">
        <v>1279</v>
      </c>
    </row>
    <row r="1885" spans="1:4" x14ac:dyDescent="0.2">
      <c r="A1885" s="44"/>
      <c r="B1885" s="44"/>
      <c r="C1885" s="44"/>
      <c r="D1885" s="44" t="s">
        <v>502</v>
      </c>
    </row>
    <row r="1886" spans="1:4" x14ac:dyDescent="0.2">
      <c r="A1886" s="44"/>
      <c r="B1886" s="44"/>
      <c r="C1886" s="44"/>
      <c r="D1886" s="44" t="s">
        <v>2873</v>
      </c>
    </row>
    <row r="1887" spans="1:4" x14ac:dyDescent="0.2">
      <c r="A1887" s="44" t="s">
        <v>1891</v>
      </c>
      <c r="B1887" s="44" t="s">
        <v>436</v>
      </c>
      <c r="C1887" s="44" t="s">
        <v>1532</v>
      </c>
      <c r="D1887" s="44" t="s">
        <v>1279</v>
      </c>
    </row>
    <row r="1888" spans="1:4" x14ac:dyDescent="0.2">
      <c r="A1888" s="44"/>
      <c r="B1888" s="44"/>
      <c r="C1888" s="44"/>
      <c r="D1888" s="44" t="s">
        <v>502</v>
      </c>
    </row>
    <row r="1889" spans="1:4" x14ac:dyDescent="0.2">
      <c r="A1889" s="44"/>
      <c r="B1889" s="44"/>
      <c r="C1889" s="44"/>
      <c r="D1889" s="44" t="s">
        <v>2873</v>
      </c>
    </row>
    <row r="1890" spans="1:4" x14ac:dyDescent="0.2">
      <c r="A1890" s="44" t="s">
        <v>1892</v>
      </c>
      <c r="B1890" s="44" t="s">
        <v>429</v>
      </c>
      <c r="C1890" s="44" t="s">
        <v>1532</v>
      </c>
      <c r="D1890" s="44" t="s">
        <v>1279</v>
      </c>
    </row>
    <row r="1891" spans="1:4" x14ac:dyDescent="0.2">
      <c r="A1891" s="44"/>
      <c r="B1891" s="44"/>
      <c r="C1891" s="44"/>
      <c r="D1891" s="44" t="s">
        <v>502</v>
      </c>
    </row>
    <row r="1892" spans="1:4" x14ac:dyDescent="0.2">
      <c r="A1892" s="44"/>
      <c r="B1892" s="44"/>
      <c r="C1892" s="44"/>
      <c r="D1892" s="44" t="s">
        <v>2873</v>
      </c>
    </row>
    <row r="1893" spans="1:4" x14ac:dyDescent="0.2">
      <c r="A1893" s="44" t="s">
        <v>1893</v>
      </c>
      <c r="B1893" s="44" t="s">
        <v>439</v>
      </c>
      <c r="C1893" s="44" t="s">
        <v>1532</v>
      </c>
      <c r="D1893" s="44" t="s">
        <v>1279</v>
      </c>
    </row>
    <row r="1894" spans="1:4" x14ac:dyDescent="0.2">
      <c r="A1894" s="44"/>
      <c r="B1894" s="44"/>
      <c r="C1894" s="44"/>
      <c r="D1894" s="44" t="s">
        <v>502</v>
      </c>
    </row>
    <row r="1895" spans="1:4" x14ac:dyDescent="0.2">
      <c r="A1895" s="44"/>
      <c r="B1895" s="44"/>
      <c r="C1895" s="44"/>
      <c r="D1895" s="44" t="s">
        <v>2873</v>
      </c>
    </row>
    <row r="1896" spans="1:4" x14ac:dyDescent="0.2">
      <c r="A1896" s="44" t="s">
        <v>1894</v>
      </c>
      <c r="B1896" s="44" t="s">
        <v>428</v>
      </c>
      <c r="C1896" s="44" t="s">
        <v>1532</v>
      </c>
      <c r="D1896" s="44" t="s">
        <v>1279</v>
      </c>
    </row>
    <row r="1897" spans="1:4" x14ac:dyDescent="0.2">
      <c r="A1897" s="44"/>
      <c r="B1897" s="44"/>
      <c r="C1897" s="44"/>
      <c r="D1897" s="44" t="s">
        <v>502</v>
      </c>
    </row>
    <row r="1898" spans="1:4" x14ac:dyDescent="0.2">
      <c r="A1898" s="44"/>
      <c r="B1898" s="44"/>
      <c r="C1898" s="44"/>
      <c r="D1898" s="44" t="s">
        <v>2873</v>
      </c>
    </row>
    <row r="1899" spans="1:4" x14ac:dyDescent="0.2">
      <c r="A1899" s="44" t="s">
        <v>1895</v>
      </c>
      <c r="B1899" s="44" t="s">
        <v>427</v>
      </c>
      <c r="C1899" s="44" t="s">
        <v>1532</v>
      </c>
      <c r="D1899" s="44" t="s">
        <v>1279</v>
      </c>
    </row>
    <row r="1900" spans="1:4" x14ac:dyDescent="0.2">
      <c r="A1900" s="44"/>
      <c r="B1900" s="44"/>
      <c r="C1900" s="44"/>
      <c r="D1900" s="44" t="s">
        <v>502</v>
      </c>
    </row>
    <row r="1901" spans="1:4" x14ac:dyDescent="0.2">
      <c r="A1901" s="44"/>
      <c r="B1901" s="44"/>
      <c r="C1901" s="44"/>
      <c r="D1901" s="44" t="s">
        <v>2873</v>
      </c>
    </row>
    <row r="1902" spans="1:4" x14ac:dyDescent="0.2">
      <c r="A1902" s="44" t="s">
        <v>1896</v>
      </c>
      <c r="B1902" s="44" t="s">
        <v>437</v>
      </c>
      <c r="C1902" s="44" t="s">
        <v>1532</v>
      </c>
      <c r="D1902" s="44" t="s">
        <v>1279</v>
      </c>
    </row>
    <row r="1903" spans="1:4" x14ac:dyDescent="0.2">
      <c r="A1903" s="44"/>
      <c r="B1903" s="44"/>
      <c r="C1903" s="44"/>
      <c r="D1903" s="44" t="s">
        <v>502</v>
      </c>
    </row>
    <row r="1904" spans="1:4" x14ac:dyDescent="0.2">
      <c r="A1904" s="44"/>
      <c r="B1904" s="44"/>
      <c r="C1904" s="44"/>
      <c r="D1904" s="44" t="s">
        <v>2873</v>
      </c>
    </row>
    <row r="1905" spans="1:4" x14ac:dyDescent="0.2">
      <c r="A1905" s="44" t="s">
        <v>1897</v>
      </c>
      <c r="B1905" s="44" t="s">
        <v>426</v>
      </c>
      <c r="C1905" s="44" t="s">
        <v>1532</v>
      </c>
      <c r="D1905" s="44" t="s">
        <v>1279</v>
      </c>
    </row>
    <row r="1906" spans="1:4" x14ac:dyDescent="0.2">
      <c r="A1906" s="44"/>
      <c r="B1906" s="44"/>
      <c r="C1906" s="44"/>
      <c r="D1906" s="44" t="s">
        <v>502</v>
      </c>
    </row>
    <row r="1907" spans="1:4" x14ac:dyDescent="0.2">
      <c r="A1907" s="44"/>
      <c r="B1907" s="44"/>
      <c r="C1907" s="44"/>
      <c r="D1907" s="44" t="s">
        <v>2873</v>
      </c>
    </row>
    <row r="1908" spans="1:4" x14ac:dyDescent="0.2">
      <c r="A1908" s="44" t="s">
        <v>1898</v>
      </c>
      <c r="B1908" s="44" t="s">
        <v>46</v>
      </c>
      <c r="C1908" s="44" t="s">
        <v>1532</v>
      </c>
      <c r="D1908" s="44" t="s">
        <v>1279</v>
      </c>
    </row>
    <row r="1909" spans="1:4" x14ac:dyDescent="0.2">
      <c r="A1909" s="44"/>
      <c r="B1909" s="44"/>
      <c r="C1909" s="44"/>
      <c r="D1909" s="44" t="s">
        <v>502</v>
      </c>
    </row>
    <row r="1910" spans="1:4" x14ac:dyDescent="0.2">
      <c r="A1910" s="44"/>
      <c r="B1910" s="44"/>
      <c r="C1910" s="44"/>
      <c r="D1910" s="44" t="s">
        <v>2873</v>
      </c>
    </row>
    <row r="1911" spans="1:4" x14ac:dyDescent="0.2">
      <c r="A1911" s="44" t="s">
        <v>1899</v>
      </c>
      <c r="B1911" s="44" t="s">
        <v>435</v>
      </c>
      <c r="C1911" s="44" t="s">
        <v>1532</v>
      </c>
      <c r="D1911" s="44" t="s">
        <v>1279</v>
      </c>
    </row>
    <row r="1912" spans="1:4" x14ac:dyDescent="0.2">
      <c r="A1912" s="44"/>
      <c r="B1912" s="44"/>
      <c r="C1912" s="44"/>
      <c r="D1912" s="44" t="s">
        <v>502</v>
      </c>
    </row>
    <row r="1913" spans="1:4" x14ac:dyDescent="0.2">
      <c r="A1913" s="44"/>
      <c r="B1913" s="44"/>
      <c r="C1913" s="44"/>
      <c r="D1913" s="44" t="s">
        <v>2873</v>
      </c>
    </row>
    <row r="1914" spans="1:4" x14ac:dyDescent="0.2">
      <c r="A1914" s="44" t="s">
        <v>1900</v>
      </c>
      <c r="B1914" s="44" t="s">
        <v>546</v>
      </c>
      <c r="C1914" s="44" t="s">
        <v>1532</v>
      </c>
      <c r="D1914" s="44" t="s">
        <v>1279</v>
      </c>
    </row>
    <row r="1915" spans="1:4" x14ac:dyDescent="0.2">
      <c r="A1915" s="44"/>
      <c r="B1915" s="44"/>
      <c r="C1915" s="44"/>
      <c r="D1915" s="44" t="s">
        <v>1280</v>
      </c>
    </row>
    <row r="1916" spans="1:4" x14ac:dyDescent="0.2">
      <c r="A1916" s="44" t="s">
        <v>1901</v>
      </c>
      <c r="B1916" s="44" t="s">
        <v>554</v>
      </c>
      <c r="C1916" s="44" t="s">
        <v>1532</v>
      </c>
      <c r="D1916" s="44" t="s">
        <v>1279</v>
      </c>
    </row>
    <row r="1917" spans="1:4" x14ac:dyDescent="0.2">
      <c r="A1917" s="44"/>
      <c r="B1917" s="44"/>
      <c r="C1917" s="44"/>
      <c r="D1917" s="44" t="s">
        <v>2873</v>
      </c>
    </row>
    <row r="1918" spans="1:4" x14ac:dyDescent="0.2">
      <c r="A1918" s="44" t="s">
        <v>1902</v>
      </c>
      <c r="B1918" s="44" t="s">
        <v>545</v>
      </c>
      <c r="C1918" s="44" t="s">
        <v>1532</v>
      </c>
      <c r="D1918" s="44" t="s">
        <v>1279</v>
      </c>
    </row>
    <row r="1919" spans="1:4" x14ac:dyDescent="0.2">
      <c r="A1919" s="44"/>
      <c r="B1919" s="44"/>
      <c r="C1919" s="44"/>
      <c r="D1919" s="44" t="s">
        <v>2873</v>
      </c>
    </row>
    <row r="1920" spans="1:4" x14ac:dyDescent="0.2">
      <c r="A1920" s="44" t="s">
        <v>2862</v>
      </c>
      <c r="B1920" s="44" t="s">
        <v>2848</v>
      </c>
      <c r="C1920" s="44" t="s">
        <v>1752</v>
      </c>
      <c r="D1920" s="44" t="s">
        <v>1279</v>
      </c>
    </row>
    <row r="1921" spans="1:4" x14ac:dyDescent="0.2">
      <c r="A1921" s="44" t="s">
        <v>2872</v>
      </c>
      <c r="B1921" s="44" t="s">
        <v>2858</v>
      </c>
      <c r="C1921" s="44" t="s">
        <v>1752</v>
      </c>
      <c r="D1921" s="44" t="s">
        <v>1279</v>
      </c>
    </row>
    <row r="1922" spans="1:4" x14ac:dyDescent="0.2">
      <c r="A1922" s="44" t="s">
        <v>2774</v>
      </c>
      <c r="B1922" s="44" t="s">
        <v>2775</v>
      </c>
      <c r="C1922" s="44" t="s">
        <v>1752</v>
      </c>
      <c r="D1922" s="44" t="s">
        <v>1279</v>
      </c>
    </row>
    <row r="1923" spans="1:4" x14ac:dyDescent="0.2">
      <c r="A1923" s="44" t="s">
        <v>2776</v>
      </c>
      <c r="B1923" s="44" t="s">
        <v>2777</v>
      </c>
      <c r="C1923" s="44" t="s">
        <v>1752</v>
      </c>
      <c r="D1923" s="44" t="s">
        <v>1279</v>
      </c>
    </row>
    <row r="1924" spans="1:4" x14ac:dyDescent="0.2">
      <c r="A1924" s="44" t="s">
        <v>2482</v>
      </c>
      <c r="B1924" s="44" t="s">
        <v>2483</v>
      </c>
      <c r="C1924" s="44" t="s">
        <v>1752</v>
      </c>
      <c r="D1924" s="44" t="s">
        <v>1279</v>
      </c>
    </row>
    <row r="1925" spans="1:4" x14ac:dyDescent="0.2">
      <c r="A1925" s="44" t="s">
        <v>2484</v>
      </c>
      <c r="B1925" s="44" t="s">
        <v>2485</v>
      </c>
      <c r="C1925" s="44" t="s">
        <v>1752</v>
      </c>
      <c r="D1925" s="44" t="s">
        <v>1279</v>
      </c>
    </row>
    <row r="1926" spans="1:4" x14ac:dyDescent="0.2">
      <c r="A1926" s="44" t="s">
        <v>2782</v>
      </c>
      <c r="B1926" s="44" t="s">
        <v>2783</v>
      </c>
      <c r="C1926" s="44" t="s">
        <v>1752</v>
      </c>
      <c r="D1926" s="44" t="s">
        <v>1279</v>
      </c>
    </row>
    <row r="1927" spans="1:4" x14ac:dyDescent="0.2">
      <c r="A1927" s="44" t="s">
        <v>2784</v>
      </c>
      <c r="B1927" s="44" t="s">
        <v>2785</v>
      </c>
      <c r="C1927" s="44" t="s">
        <v>1752</v>
      </c>
      <c r="D1927" s="44" t="s">
        <v>1279</v>
      </c>
    </row>
    <row r="1928" spans="1:4" x14ac:dyDescent="0.2">
      <c r="A1928" s="44" t="s">
        <v>2786</v>
      </c>
      <c r="B1928" s="44" t="s">
        <v>2787</v>
      </c>
      <c r="C1928" s="44" t="s">
        <v>1752</v>
      </c>
      <c r="D1928" s="44" t="s">
        <v>1279</v>
      </c>
    </row>
    <row r="1929" spans="1:4" x14ac:dyDescent="0.2">
      <c r="A1929" s="44" t="s">
        <v>3058</v>
      </c>
      <c r="B1929" s="44" t="s">
        <v>3059</v>
      </c>
      <c r="C1929" s="44" t="s">
        <v>1752</v>
      </c>
      <c r="D1929" s="44" t="s">
        <v>1279</v>
      </c>
    </row>
    <row r="1930" spans="1:4" x14ac:dyDescent="0.2">
      <c r="A1930" s="44" t="s">
        <v>3060</v>
      </c>
      <c r="B1930" s="44" t="s">
        <v>3061</v>
      </c>
      <c r="C1930" s="44" t="s">
        <v>1752</v>
      </c>
      <c r="D1930" s="44" t="s">
        <v>1279</v>
      </c>
    </row>
    <row r="1931" spans="1:4" x14ac:dyDescent="0.2">
      <c r="A1931" s="44" t="s">
        <v>3062</v>
      </c>
      <c r="B1931" s="44" t="s">
        <v>3063</v>
      </c>
      <c r="C1931" s="44" t="s">
        <v>1752</v>
      </c>
      <c r="D1931" s="44" t="s">
        <v>1279</v>
      </c>
    </row>
    <row r="1932" spans="1:4" x14ac:dyDescent="0.2">
      <c r="A1932" s="44" t="s">
        <v>3064</v>
      </c>
      <c r="B1932" s="44" t="s">
        <v>3065</v>
      </c>
      <c r="C1932" s="44" t="s">
        <v>1752</v>
      </c>
      <c r="D1932" s="44" t="s">
        <v>1279</v>
      </c>
    </row>
    <row r="1933" spans="1:4" x14ac:dyDescent="0.2">
      <c r="A1933" s="44" t="s">
        <v>3066</v>
      </c>
      <c r="B1933" s="44" t="s">
        <v>3067</v>
      </c>
      <c r="C1933" s="44" t="s">
        <v>1752</v>
      </c>
      <c r="D1933" s="44" t="s">
        <v>1279</v>
      </c>
    </row>
    <row r="1934" spans="1:4" x14ac:dyDescent="0.2">
      <c r="A1934" s="44" t="s">
        <v>3068</v>
      </c>
      <c r="B1934" s="44" t="s">
        <v>3069</v>
      </c>
      <c r="C1934" s="44" t="s">
        <v>1752</v>
      </c>
      <c r="D1934" s="44" t="s">
        <v>1279</v>
      </c>
    </row>
    <row r="1935" spans="1:4" x14ac:dyDescent="0.2">
      <c r="A1935" s="44" t="s">
        <v>2778</v>
      </c>
      <c r="B1935" s="44" t="s">
        <v>2779</v>
      </c>
      <c r="C1935" s="44" t="s">
        <v>1752</v>
      </c>
      <c r="D1935" s="44" t="s">
        <v>1279</v>
      </c>
    </row>
    <row r="1936" spans="1:4" x14ac:dyDescent="0.2">
      <c r="A1936" s="44" t="s">
        <v>2780</v>
      </c>
      <c r="B1936" s="44" t="s">
        <v>2781</v>
      </c>
      <c r="C1936" s="44" t="s">
        <v>1752</v>
      </c>
      <c r="D1936" s="44" t="s">
        <v>1279</v>
      </c>
    </row>
    <row r="1937" spans="1:4" x14ac:dyDescent="0.2">
      <c r="A1937" s="44" t="s">
        <v>2812</v>
      </c>
      <c r="B1937" s="44" t="s">
        <v>2800</v>
      </c>
      <c r="C1937" s="44" t="s">
        <v>1752</v>
      </c>
      <c r="D1937" s="44" t="s">
        <v>1174</v>
      </c>
    </row>
    <row r="1938" spans="1:4" x14ac:dyDescent="0.2">
      <c r="A1938" s="44" t="s">
        <v>2813</v>
      </c>
      <c r="B1938" s="44" t="s">
        <v>2799</v>
      </c>
      <c r="C1938" s="44" t="s">
        <v>1752</v>
      </c>
      <c r="D1938" s="44" t="s">
        <v>1174</v>
      </c>
    </row>
    <row r="1939" spans="1:4" x14ac:dyDescent="0.2">
      <c r="A1939" s="44" t="s">
        <v>2814</v>
      </c>
      <c r="B1939" s="44" t="s">
        <v>2798</v>
      </c>
      <c r="C1939" s="44" t="s">
        <v>1752</v>
      </c>
      <c r="D1939" s="44" t="s">
        <v>1174</v>
      </c>
    </row>
    <row r="1940" spans="1:4" x14ac:dyDescent="0.2">
      <c r="A1940" s="44" t="s">
        <v>3039</v>
      </c>
      <c r="B1940" s="44" t="s">
        <v>962</v>
      </c>
      <c r="C1940" s="44" t="s">
        <v>1752</v>
      </c>
      <c r="D1940" s="44" t="s">
        <v>1174</v>
      </c>
    </row>
    <row r="1941" spans="1:4" x14ac:dyDescent="0.2">
      <c r="A1941" s="44" t="s">
        <v>3040</v>
      </c>
      <c r="B1941" s="44" t="s">
        <v>964</v>
      </c>
      <c r="C1941" s="44" t="s">
        <v>1752</v>
      </c>
      <c r="D1941" s="44" t="s">
        <v>1174</v>
      </c>
    </row>
    <row r="1942" spans="1:4" x14ac:dyDescent="0.2">
      <c r="A1942" s="44" t="s">
        <v>868</v>
      </c>
      <c r="B1942" s="44" t="s">
        <v>869</v>
      </c>
      <c r="C1942" s="44" t="s">
        <v>1752</v>
      </c>
      <c r="D1942" s="44" t="s">
        <v>1174</v>
      </c>
    </row>
    <row r="1943" spans="1:4" x14ac:dyDescent="0.2">
      <c r="A1943" s="44" t="s">
        <v>3041</v>
      </c>
      <c r="B1943" s="44" t="s">
        <v>867</v>
      </c>
      <c r="C1943" s="44" t="s">
        <v>1752</v>
      </c>
      <c r="D1943" s="44" t="s">
        <v>1174</v>
      </c>
    </row>
    <row r="1944" spans="1:4" x14ac:dyDescent="0.2">
      <c r="A1944" s="44" t="s">
        <v>2815</v>
      </c>
      <c r="B1944" s="44" t="s">
        <v>2797</v>
      </c>
      <c r="C1944" s="44" t="s">
        <v>1752</v>
      </c>
      <c r="D1944" s="44" t="s">
        <v>1174</v>
      </c>
    </row>
    <row r="1945" spans="1:4" x14ac:dyDescent="0.2">
      <c r="A1945" s="44" t="s">
        <v>2816</v>
      </c>
      <c r="B1945" s="44" t="s">
        <v>2796</v>
      </c>
      <c r="C1945" s="44" t="s">
        <v>1752</v>
      </c>
      <c r="D1945" s="44" t="s">
        <v>1174</v>
      </c>
    </row>
    <row r="1946" spans="1:4" x14ac:dyDescent="0.2">
      <c r="A1946" s="44" t="s">
        <v>2880</v>
      </c>
      <c r="B1946" s="44" t="s">
        <v>2881</v>
      </c>
      <c r="C1946" s="44" t="s">
        <v>1752</v>
      </c>
      <c r="D1946" s="44" t="s">
        <v>1174</v>
      </c>
    </row>
    <row r="1947" spans="1:4" x14ac:dyDescent="0.2">
      <c r="A1947" s="44" t="s">
        <v>3042</v>
      </c>
      <c r="B1947" s="44" t="s">
        <v>2125</v>
      </c>
      <c r="C1947" s="44" t="s">
        <v>1752</v>
      </c>
      <c r="D1947" s="44" t="s">
        <v>1174</v>
      </c>
    </row>
    <row r="1948" spans="1:4" x14ac:dyDescent="0.2">
      <c r="A1948" s="44" t="s">
        <v>3043</v>
      </c>
      <c r="B1948" s="44" t="s">
        <v>2127</v>
      </c>
      <c r="C1948" s="44" t="s">
        <v>1752</v>
      </c>
      <c r="D1948" s="44" t="s">
        <v>1174</v>
      </c>
    </row>
    <row r="1949" spans="1:4" x14ac:dyDescent="0.2">
      <c r="A1949" s="44" t="s">
        <v>1801</v>
      </c>
      <c r="B1949" s="44" t="s">
        <v>1802</v>
      </c>
      <c r="C1949" s="44" t="s">
        <v>1752</v>
      </c>
      <c r="D1949" s="44" t="s">
        <v>502</v>
      </c>
    </row>
    <row r="1950" spans="1:4" x14ac:dyDescent="0.2">
      <c r="A1950" s="44"/>
      <c r="B1950" s="44"/>
      <c r="C1950" s="44"/>
      <c r="D1950" s="44" t="s">
        <v>1174</v>
      </c>
    </row>
    <row r="1951" spans="1:4" x14ac:dyDescent="0.2">
      <c r="A1951" s="44" t="s">
        <v>1803</v>
      </c>
      <c r="B1951" s="44" t="s">
        <v>1804</v>
      </c>
      <c r="C1951" s="44" t="s">
        <v>1752</v>
      </c>
      <c r="D1951" s="44" t="s">
        <v>502</v>
      </c>
    </row>
    <row r="1952" spans="1:4" x14ac:dyDescent="0.2">
      <c r="A1952" s="44"/>
      <c r="B1952" s="44"/>
      <c r="C1952" s="44"/>
      <c r="D1952" s="44" t="s">
        <v>1174</v>
      </c>
    </row>
    <row r="1953" spans="1:4" x14ac:dyDescent="0.2">
      <c r="A1953" s="44" t="s">
        <v>2512</v>
      </c>
      <c r="B1953" s="44" t="s">
        <v>2513</v>
      </c>
      <c r="C1953" s="44" t="s">
        <v>1752</v>
      </c>
      <c r="D1953" s="44" t="s">
        <v>1174</v>
      </c>
    </row>
    <row r="1954" spans="1:4" x14ac:dyDescent="0.2">
      <c r="A1954" s="44" t="s">
        <v>1805</v>
      </c>
      <c r="B1954" s="44" t="s">
        <v>1806</v>
      </c>
      <c r="C1954" s="44" t="s">
        <v>1752</v>
      </c>
      <c r="D1954" s="44" t="s">
        <v>1174</v>
      </c>
    </row>
    <row r="1955" spans="1:4" x14ac:dyDescent="0.2">
      <c r="A1955" s="44" t="s">
        <v>1807</v>
      </c>
      <c r="B1955" s="44" t="s">
        <v>1808</v>
      </c>
      <c r="C1955" s="44" t="s">
        <v>1752</v>
      </c>
      <c r="D1955" s="44" t="s">
        <v>1174</v>
      </c>
    </row>
    <row r="1956" spans="1:4" x14ac:dyDescent="0.2">
      <c r="A1956" s="44" t="s">
        <v>2817</v>
      </c>
      <c r="B1956" s="44" t="s">
        <v>2791</v>
      </c>
      <c r="C1956" s="44" t="s">
        <v>1752</v>
      </c>
      <c r="D1956" s="44" t="s">
        <v>1174</v>
      </c>
    </row>
    <row r="1957" spans="1:4" x14ac:dyDescent="0.2">
      <c r="A1957" s="44" t="s">
        <v>2818</v>
      </c>
      <c r="B1957" s="44" t="s">
        <v>2788</v>
      </c>
      <c r="C1957" s="44" t="s">
        <v>1752</v>
      </c>
      <c r="D1957" s="44" t="s">
        <v>1174</v>
      </c>
    </row>
    <row r="1958" spans="1:4" x14ac:dyDescent="0.2">
      <c r="A1958" s="44" t="s">
        <v>2510</v>
      </c>
      <c r="B1958" s="44" t="s">
        <v>2511</v>
      </c>
      <c r="C1958" s="44" t="s">
        <v>1752</v>
      </c>
      <c r="D1958" s="44" t="s">
        <v>1174</v>
      </c>
    </row>
    <row r="1959" spans="1:4" x14ac:dyDescent="0.2">
      <c r="A1959" s="44" t="s">
        <v>2508</v>
      </c>
      <c r="B1959" s="44" t="s">
        <v>2509</v>
      </c>
      <c r="C1959" s="44" t="s">
        <v>1752</v>
      </c>
      <c r="D1959" s="44" t="s">
        <v>1174</v>
      </c>
    </row>
    <row r="1960" spans="1:4" x14ac:dyDescent="0.2">
      <c r="A1960" s="44" t="s">
        <v>3044</v>
      </c>
      <c r="B1960" s="44" t="s">
        <v>1390</v>
      </c>
      <c r="C1960" s="44" t="s">
        <v>1752</v>
      </c>
      <c r="D1960" s="44" t="s">
        <v>1174</v>
      </c>
    </row>
    <row r="1961" spans="1:4" x14ac:dyDescent="0.2">
      <c r="A1961" s="44" t="s">
        <v>3045</v>
      </c>
      <c r="B1961" s="44" t="s">
        <v>1389</v>
      </c>
      <c r="C1961" s="44" t="s">
        <v>1752</v>
      </c>
      <c r="D1961" s="44" t="s">
        <v>1174</v>
      </c>
    </row>
    <row r="1962" spans="1:4" x14ac:dyDescent="0.2">
      <c r="A1962" s="44" t="s">
        <v>3046</v>
      </c>
      <c r="B1962" s="44" t="s">
        <v>1385</v>
      </c>
      <c r="C1962" s="44" t="s">
        <v>1752</v>
      </c>
      <c r="D1962" s="44" t="s">
        <v>1174</v>
      </c>
    </row>
    <row r="1963" spans="1:4" x14ac:dyDescent="0.2">
      <c r="A1963" s="44" t="s">
        <v>3047</v>
      </c>
      <c r="B1963" s="44" t="s">
        <v>1386</v>
      </c>
      <c r="C1963" s="44" t="s">
        <v>1752</v>
      </c>
      <c r="D1963" s="44" t="s">
        <v>1174</v>
      </c>
    </row>
    <row r="1964" spans="1:4" x14ac:dyDescent="0.2">
      <c r="A1964" s="44" t="s">
        <v>2490</v>
      </c>
      <c r="B1964" s="44" t="s">
        <v>2491</v>
      </c>
      <c r="C1964" s="44" t="s">
        <v>1752</v>
      </c>
      <c r="D1964" s="44" t="s">
        <v>1279</v>
      </c>
    </row>
    <row r="1965" spans="1:4" x14ac:dyDescent="0.2">
      <c r="A1965" s="44" t="s">
        <v>2492</v>
      </c>
      <c r="B1965" s="44" t="s">
        <v>2493</v>
      </c>
      <c r="C1965" s="44" t="s">
        <v>1752</v>
      </c>
      <c r="D1965" s="44" t="s">
        <v>1279</v>
      </c>
    </row>
    <row r="1966" spans="1:4" x14ac:dyDescent="0.2">
      <c r="A1966" s="44" t="s">
        <v>2494</v>
      </c>
      <c r="B1966" s="44" t="s">
        <v>2495</v>
      </c>
      <c r="C1966" s="44" t="s">
        <v>1752</v>
      </c>
      <c r="D1966" s="44" t="s">
        <v>1279</v>
      </c>
    </row>
    <row r="1967" spans="1:4" x14ac:dyDescent="0.2">
      <c r="A1967" s="44" t="s">
        <v>2496</v>
      </c>
      <c r="B1967" s="44" t="s">
        <v>2497</v>
      </c>
      <c r="C1967" s="44" t="s">
        <v>1752</v>
      </c>
      <c r="D1967" s="44" t="s">
        <v>1279</v>
      </c>
    </row>
    <row r="1968" spans="1:4" x14ac:dyDescent="0.2">
      <c r="A1968" s="44" t="s">
        <v>322</v>
      </c>
      <c r="B1968" s="44" t="s">
        <v>16</v>
      </c>
      <c r="C1968" s="44" t="s">
        <v>1752</v>
      </c>
      <c r="D1968" s="44" t="s">
        <v>1279</v>
      </c>
    </row>
    <row r="1969" spans="1:4" x14ac:dyDescent="0.2">
      <c r="A1969" s="44" t="s">
        <v>2885</v>
      </c>
      <c r="B1969" s="44" t="s">
        <v>156</v>
      </c>
      <c r="C1969" s="44" t="s">
        <v>1752</v>
      </c>
      <c r="D1969" s="44" t="s">
        <v>1279</v>
      </c>
    </row>
    <row r="1970" spans="1:4" x14ac:dyDescent="0.2">
      <c r="A1970" s="44"/>
      <c r="B1970" s="44"/>
      <c r="C1970" s="44"/>
      <c r="D1970" s="44" t="s">
        <v>1281</v>
      </c>
    </row>
    <row r="1971" spans="1:4" x14ac:dyDescent="0.2">
      <c r="A1971" s="44"/>
      <c r="B1971" s="44"/>
      <c r="C1971" s="44"/>
      <c r="D1971" s="44" t="s">
        <v>1800</v>
      </c>
    </row>
    <row r="1972" spans="1:4" x14ac:dyDescent="0.2">
      <c r="A1972" s="44" t="s">
        <v>1576</v>
      </c>
      <c r="B1972" s="44" t="s">
        <v>157</v>
      </c>
      <c r="C1972" s="44" t="s">
        <v>1752</v>
      </c>
      <c r="D1972" s="44" t="s">
        <v>1279</v>
      </c>
    </row>
    <row r="1973" spans="1:4" x14ac:dyDescent="0.2">
      <c r="A1973" s="44" t="s">
        <v>161</v>
      </c>
      <c r="B1973" s="44" t="s">
        <v>162</v>
      </c>
      <c r="C1973" s="44" t="s">
        <v>1752</v>
      </c>
      <c r="D1973" s="44" t="s">
        <v>1279</v>
      </c>
    </row>
    <row r="1974" spans="1:4" x14ac:dyDescent="0.2">
      <c r="A1974" s="44"/>
      <c r="B1974" s="44"/>
      <c r="C1974" s="44"/>
      <c r="D1974" s="44" t="s">
        <v>499</v>
      </c>
    </row>
    <row r="1975" spans="1:4" x14ac:dyDescent="0.2">
      <c r="A1975" s="44" t="s">
        <v>2819</v>
      </c>
      <c r="B1975" s="44" t="s">
        <v>2795</v>
      </c>
      <c r="C1975" s="44" t="s">
        <v>1752</v>
      </c>
      <c r="D1975" s="44" t="s">
        <v>1279</v>
      </c>
    </row>
    <row r="1976" spans="1:4" x14ac:dyDescent="0.2">
      <c r="A1976" s="44" t="s">
        <v>2498</v>
      </c>
      <c r="B1976" s="44" t="s">
        <v>2499</v>
      </c>
      <c r="C1976" s="44" t="s">
        <v>1752</v>
      </c>
      <c r="D1976" s="44" t="s">
        <v>1279</v>
      </c>
    </row>
    <row r="1977" spans="1:4" x14ac:dyDescent="0.2">
      <c r="A1977" s="44" t="s">
        <v>2500</v>
      </c>
      <c r="B1977" s="44" t="s">
        <v>2501</v>
      </c>
      <c r="C1977" s="44" t="s">
        <v>1752</v>
      </c>
      <c r="D1977" s="44" t="s">
        <v>1279</v>
      </c>
    </row>
    <row r="1978" spans="1:4" x14ac:dyDescent="0.2">
      <c r="A1978" s="44" t="s">
        <v>2502</v>
      </c>
      <c r="B1978" s="44" t="s">
        <v>2503</v>
      </c>
      <c r="C1978" s="44" t="s">
        <v>1752</v>
      </c>
      <c r="D1978" s="44" t="s">
        <v>1279</v>
      </c>
    </row>
    <row r="1979" spans="1:4" x14ac:dyDescent="0.2">
      <c r="A1979" s="44" t="s">
        <v>2504</v>
      </c>
      <c r="B1979" s="44" t="s">
        <v>2505</v>
      </c>
      <c r="C1979" s="44" t="s">
        <v>1752</v>
      </c>
      <c r="D1979" s="44" t="s">
        <v>1279</v>
      </c>
    </row>
    <row r="1980" spans="1:4" x14ac:dyDescent="0.2">
      <c r="A1980" s="44" t="s">
        <v>2506</v>
      </c>
      <c r="B1980" s="44" t="s">
        <v>2507</v>
      </c>
      <c r="C1980" s="44" t="s">
        <v>1752</v>
      </c>
      <c r="D1980" s="44" t="s">
        <v>1279</v>
      </c>
    </row>
    <row r="1981" spans="1:4" x14ac:dyDescent="0.2">
      <c r="A1981" s="44" t="s">
        <v>6</v>
      </c>
      <c r="B1981" s="44" t="s">
        <v>7</v>
      </c>
      <c r="C1981" s="44" t="s">
        <v>1752</v>
      </c>
      <c r="D1981" s="44" t="s">
        <v>1279</v>
      </c>
    </row>
    <row r="1982" spans="1:4" x14ac:dyDescent="0.2">
      <c r="A1982" s="44" t="s">
        <v>325</v>
      </c>
      <c r="B1982" s="44" t="s">
        <v>326</v>
      </c>
      <c r="C1982" s="44" t="s">
        <v>1752</v>
      </c>
      <c r="D1982" s="44" t="s">
        <v>1279</v>
      </c>
    </row>
    <row r="1983" spans="1:4" x14ac:dyDescent="0.2">
      <c r="A1983" s="44" t="s">
        <v>259</v>
      </c>
      <c r="B1983" s="44" t="s">
        <v>265</v>
      </c>
      <c r="C1983" s="44" t="s">
        <v>1752</v>
      </c>
      <c r="D1983" s="44" t="s">
        <v>1279</v>
      </c>
    </row>
    <row r="1984" spans="1:4" x14ac:dyDescent="0.2">
      <c r="A1984" s="44"/>
      <c r="B1984" s="44"/>
      <c r="C1984" s="44"/>
      <c r="D1984" s="44" t="s">
        <v>499</v>
      </c>
    </row>
    <row r="1985" spans="1:4" x14ac:dyDescent="0.2">
      <c r="A1985" s="44"/>
      <c r="B1985" s="44"/>
      <c r="C1985" s="44"/>
      <c r="D1985" s="44" t="s">
        <v>502</v>
      </c>
    </row>
    <row r="1986" spans="1:4" x14ac:dyDescent="0.2">
      <c r="A1986" s="44" t="s">
        <v>261</v>
      </c>
      <c r="B1986" s="44" t="s">
        <v>268</v>
      </c>
      <c r="C1986" s="44" t="s">
        <v>1752</v>
      </c>
      <c r="D1986" s="44" t="s">
        <v>1279</v>
      </c>
    </row>
    <row r="1987" spans="1:4" x14ac:dyDescent="0.2">
      <c r="A1987" s="44"/>
      <c r="B1987" s="44"/>
      <c r="C1987" s="44"/>
      <c r="D1987" s="44" t="s">
        <v>502</v>
      </c>
    </row>
    <row r="1988" spans="1:4" x14ac:dyDescent="0.2">
      <c r="A1988" s="44" t="s">
        <v>685</v>
      </c>
      <c r="B1988" s="44" t="s">
        <v>158</v>
      </c>
      <c r="C1988" s="44" t="s">
        <v>1752</v>
      </c>
      <c r="D1988" s="44" t="s">
        <v>1279</v>
      </c>
    </row>
    <row r="1989" spans="1:4" x14ac:dyDescent="0.2">
      <c r="A1989" s="44"/>
      <c r="B1989" s="44"/>
      <c r="C1989" s="44"/>
      <c r="D1989" s="44" t="s">
        <v>499</v>
      </c>
    </row>
    <row r="1990" spans="1:4" x14ac:dyDescent="0.2">
      <c r="A1990" s="44"/>
      <c r="B1990" s="44"/>
      <c r="C1990" s="44"/>
      <c r="D1990" s="44" t="s">
        <v>502</v>
      </c>
    </row>
    <row r="1991" spans="1:4" x14ac:dyDescent="0.2">
      <c r="A1991" s="44" t="s">
        <v>323</v>
      </c>
      <c r="B1991" s="44" t="s">
        <v>324</v>
      </c>
      <c r="C1991" s="44" t="s">
        <v>1752</v>
      </c>
      <c r="D1991" s="44" t="s">
        <v>1279</v>
      </c>
    </row>
    <row r="1992" spans="1:4" x14ac:dyDescent="0.2">
      <c r="A1992" s="44" t="s">
        <v>2130</v>
      </c>
      <c r="B1992" s="44" t="s">
        <v>2129</v>
      </c>
      <c r="C1992" s="44" t="s">
        <v>1752</v>
      </c>
      <c r="D1992" s="44" t="s">
        <v>1279</v>
      </c>
    </row>
    <row r="1993" spans="1:4" x14ac:dyDescent="0.2">
      <c r="A1993" s="44" t="s">
        <v>2132</v>
      </c>
      <c r="B1993" s="44" t="s">
        <v>2131</v>
      </c>
      <c r="C1993" s="44" t="s">
        <v>1752</v>
      </c>
      <c r="D1993" s="44" t="s">
        <v>1279</v>
      </c>
    </row>
    <row r="1994" spans="1:4" x14ac:dyDescent="0.2">
      <c r="A1994" s="44" t="s">
        <v>8</v>
      </c>
      <c r="B1994" s="44" t="s">
        <v>9</v>
      </c>
      <c r="C1994" s="44" t="s">
        <v>1752</v>
      </c>
      <c r="D1994" s="44" t="s">
        <v>1279</v>
      </c>
    </row>
    <row r="1995" spans="1:4" x14ac:dyDescent="0.2">
      <c r="A1995" s="44" t="s">
        <v>1925</v>
      </c>
      <c r="B1995" s="44" t="s">
        <v>1915</v>
      </c>
      <c r="C1995" s="44" t="s">
        <v>1752</v>
      </c>
      <c r="D1995" s="44" t="s">
        <v>1279</v>
      </c>
    </row>
    <row r="1996" spans="1:4" x14ac:dyDescent="0.2">
      <c r="A1996" s="44" t="s">
        <v>1926</v>
      </c>
      <c r="B1996" s="44" t="s">
        <v>1916</v>
      </c>
      <c r="C1996" s="44" t="s">
        <v>1752</v>
      </c>
      <c r="D1996" s="44" t="s">
        <v>1279</v>
      </c>
    </row>
    <row r="1997" spans="1:4" x14ac:dyDescent="0.2">
      <c r="A1997" s="44" t="s">
        <v>10</v>
      </c>
      <c r="B1997" s="44" t="s">
        <v>11</v>
      </c>
      <c r="C1997" s="44" t="s">
        <v>1752</v>
      </c>
      <c r="D1997" s="44" t="s">
        <v>1279</v>
      </c>
    </row>
    <row r="1998" spans="1:4" x14ac:dyDescent="0.2">
      <c r="A1998" s="44" t="s">
        <v>2134</v>
      </c>
      <c r="B1998" s="44" t="s">
        <v>2133</v>
      </c>
      <c r="C1998" s="44" t="s">
        <v>1752</v>
      </c>
      <c r="D1998" s="44" t="s">
        <v>1279</v>
      </c>
    </row>
    <row r="1999" spans="1:4" x14ac:dyDescent="0.2">
      <c r="A1999" s="44" t="s">
        <v>2136</v>
      </c>
      <c r="B1999" s="44" t="s">
        <v>2135</v>
      </c>
      <c r="C1999" s="44" t="s">
        <v>1752</v>
      </c>
      <c r="D1999" s="44" t="s">
        <v>1279</v>
      </c>
    </row>
    <row r="2000" spans="1:4" x14ac:dyDescent="0.2">
      <c r="A2000" s="44" t="s">
        <v>1907</v>
      </c>
      <c r="B2000" s="44" t="s">
        <v>160</v>
      </c>
      <c r="C2000" s="44" t="s">
        <v>1752</v>
      </c>
      <c r="D2000" s="44" t="s">
        <v>1279</v>
      </c>
    </row>
    <row r="2001" spans="1:4" x14ac:dyDescent="0.2">
      <c r="A2001" s="44"/>
      <c r="B2001" s="44"/>
      <c r="C2001" s="44"/>
      <c r="D2001" s="44" t="s">
        <v>499</v>
      </c>
    </row>
    <row r="2002" spans="1:4" x14ac:dyDescent="0.2">
      <c r="A2002" s="44"/>
      <c r="B2002" s="44"/>
      <c r="C2002" s="44"/>
      <c r="D2002" s="44" t="s">
        <v>502</v>
      </c>
    </row>
    <row r="2003" spans="1:4" x14ac:dyDescent="0.2">
      <c r="A2003" s="44" t="s">
        <v>706</v>
      </c>
      <c r="B2003" s="44" t="s">
        <v>707</v>
      </c>
      <c r="C2003" s="44" t="s">
        <v>1752</v>
      </c>
      <c r="D2003" s="44" t="s">
        <v>1279</v>
      </c>
    </row>
    <row r="2004" spans="1:4" x14ac:dyDescent="0.2">
      <c r="A2004" s="44"/>
      <c r="B2004" s="44"/>
      <c r="C2004" s="44"/>
      <c r="D2004" s="44" t="s">
        <v>502</v>
      </c>
    </row>
    <row r="2005" spans="1:4" x14ac:dyDescent="0.2">
      <c r="A2005" s="44" t="s">
        <v>2138</v>
      </c>
      <c r="B2005" s="44" t="s">
        <v>2137</v>
      </c>
      <c r="C2005" s="44" t="s">
        <v>1752</v>
      </c>
      <c r="D2005" s="44" t="s">
        <v>1279</v>
      </c>
    </row>
    <row r="2006" spans="1:4" x14ac:dyDescent="0.2">
      <c r="A2006" s="44" t="s">
        <v>2140</v>
      </c>
      <c r="B2006" s="44" t="s">
        <v>2139</v>
      </c>
      <c r="C2006" s="44" t="s">
        <v>1752</v>
      </c>
      <c r="D2006" s="44" t="s">
        <v>1279</v>
      </c>
    </row>
    <row r="2007" spans="1:4" x14ac:dyDescent="0.2">
      <c r="A2007" s="44" t="s">
        <v>1923</v>
      </c>
      <c r="B2007" s="44" t="s">
        <v>1913</v>
      </c>
      <c r="C2007" s="44" t="s">
        <v>1752</v>
      </c>
      <c r="D2007" s="44" t="s">
        <v>1279</v>
      </c>
    </row>
    <row r="2008" spans="1:4" x14ac:dyDescent="0.2">
      <c r="A2008" s="44" t="s">
        <v>1924</v>
      </c>
      <c r="B2008" s="44" t="s">
        <v>1914</v>
      </c>
      <c r="C2008" s="44" t="s">
        <v>1752</v>
      </c>
      <c r="D2008" s="44" t="s">
        <v>1279</v>
      </c>
    </row>
    <row r="2009" spans="1:4" x14ac:dyDescent="0.2">
      <c r="A2009" s="44" t="s">
        <v>2820</v>
      </c>
      <c r="B2009" s="44" t="s">
        <v>2789</v>
      </c>
      <c r="C2009" s="44" t="s">
        <v>1752</v>
      </c>
      <c r="D2009" s="44" t="s">
        <v>1279</v>
      </c>
    </row>
    <row r="2010" spans="1:4" x14ac:dyDescent="0.2">
      <c r="A2010" s="44"/>
      <c r="B2010" s="44"/>
      <c r="C2010" s="44"/>
      <c r="D2010" s="44" t="s">
        <v>502</v>
      </c>
    </row>
    <row r="2011" spans="1:4" x14ac:dyDescent="0.2">
      <c r="A2011" s="44" t="s">
        <v>14</v>
      </c>
      <c r="B2011" s="44" t="s">
        <v>15</v>
      </c>
      <c r="C2011" s="44" t="s">
        <v>1752</v>
      </c>
      <c r="D2011" s="44" t="s">
        <v>1279</v>
      </c>
    </row>
    <row r="2012" spans="1:4" x14ac:dyDescent="0.2">
      <c r="A2012" s="44"/>
      <c r="B2012" s="44"/>
      <c r="C2012" s="44"/>
      <c r="D2012" s="44" t="s">
        <v>502</v>
      </c>
    </row>
    <row r="2013" spans="1:4" x14ac:dyDescent="0.2">
      <c r="A2013" s="44" t="s">
        <v>1927</v>
      </c>
      <c r="B2013" s="44" t="s">
        <v>1917</v>
      </c>
      <c r="C2013" s="44" t="s">
        <v>1752</v>
      </c>
      <c r="D2013" s="44" t="s">
        <v>1279</v>
      </c>
    </row>
    <row r="2014" spans="1:4" x14ac:dyDescent="0.2">
      <c r="A2014" s="44" t="s">
        <v>1928</v>
      </c>
      <c r="B2014" s="44" t="s">
        <v>1918</v>
      </c>
      <c r="C2014" s="44" t="s">
        <v>1752</v>
      </c>
      <c r="D2014" s="44" t="s">
        <v>1279</v>
      </c>
    </row>
    <row r="2015" spans="1:4" x14ac:dyDescent="0.2">
      <c r="A2015" s="44" t="s">
        <v>1919</v>
      </c>
      <c r="B2015" s="44" t="s">
        <v>1909</v>
      </c>
      <c r="C2015" s="44" t="s">
        <v>1752</v>
      </c>
      <c r="D2015" s="44" t="s">
        <v>1279</v>
      </c>
    </row>
    <row r="2016" spans="1:4" x14ac:dyDescent="0.2">
      <c r="A2016" s="44"/>
      <c r="B2016" s="44"/>
      <c r="C2016" s="44"/>
      <c r="D2016" s="44" t="s">
        <v>502</v>
      </c>
    </row>
    <row r="2017" spans="1:4" x14ac:dyDescent="0.2">
      <c r="A2017" s="44" t="s">
        <v>1920</v>
      </c>
      <c r="B2017" s="44" t="s">
        <v>1910</v>
      </c>
      <c r="C2017" s="44" t="s">
        <v>1752</v>
      </c>
      <c r="D2017" s="44" t="s">
        <v>1279</v>
      </c>
    </row>
    <row r="2018" spans="1:4" x14ac:dyDescent="0.2">
      <c r="A2018" s="44"/>
      <c r="B2018" s="44"/>
      <c r="C2018" s="44"/>
      <c r="D2018" s="44" t="s">
        <v>502</v>
      </c>
    </row>
    <row r="2019" spans="1:4" x14ac:dyDescent="0.2">
      <c r="A2019" s="44" t="s">
        <v>686</v>
      </c>
      <c r="B2019" s="44" t="s">
        <v>159</v>
      </c>
      <c r="C2019" s="44" t="s">
        <v>1752</v>
      </c>
      <c r="D2019" s="44" t="s">
        <v>1279</v>
      </c>
    </row>
    <row r="2020" spans="1:4" x14ac:dyDescent="0.2">
      <c r="A2020" s="44"/>
      <c r="B2020" s="44"/>
      <c r="C2020" s="44"/>
      <c r="D2020" s="44" t="s">
        <v>499</v>
      </c>
    </row>
    <row r="2021" spans="1:4" x14ac:dyDescent="0.2">
      <c r="A2021" s="44"/>
      <c r="B2021" s="44"/>
      <c r="C2021" s="44"/>
      <c r="D2021" s="44" t="s">
        <v>1281</v>
      </c>
    </row>
    <row r="2022" spans="1:4" x14ac:dyDescent="0.2">
      <c r="A2022" s="44" t="s">
        <v>4</v>
      </c>
      <c r="B2022" s="44" t="s">
        <v>5</v>
      </c>
      <c r="C2022" s="44" t="s">
        <v>1752</v>
      </c>
      <c r="D2022" s="44" t="s">
        <v>1279</v>
      </c>
    </row>
    <row r="2023" spans="1:4" x14ac:dyDescent="0.2">
      <c r="A2023" s="44" t="s">
        <v>2323</v>
      </c>
      <c r="B2023" s="44" t="s">
        <v>695</v>
      </c>
      <c r="C2023" s="44" t="s">
        <v>1752</v>
      </c>
      <c r="D2023" s="44" t="s">
        <v>1279</v>
      </c>
    </row>
    <row r="2024" spans="1:4" x14ac:dyDescent="0.2">
      <c r="A2024" s="44"/>
      <c r="B2024" s="44"/>
      <c r="C2024" s="44"/>
      <c r="D2024" s="44" t="s">
        <v>502</v>
      </c>
    </row>
    <row r="2025" spans="1:4" x14ac:dyDescent="0.2">
      <c r="A2025" s="44" t="s">
        <v>12</v>
      </c>
      <c r="B2025" s="44" t="s">
        <v>13</v>
      </c>
      <c r="C2025" s="44" t="s">
        <v>1752</v>
      </c>
      <c r="D2025" s="44" t="s">
        <v>1279</v>
      </c>
    </row>
    <row r="2026" spans="1:4" x14ac:dyDescent="0.2">
      <c r="A2026" s="44"/>
      <c r="B2026" s="44"/>
      <c r="C2026" s="44"/>
      <c r="D2026" s="44" t="s">
        <v>502</v>
      </c>
    </row>
    <row r="2027" spans="1:4" x14ac:dyDescent="0.2">
      <c r="A2027" s="44" t="s">
        <v>1921</v>
      </c>
      <c r="B2027" s="44" t="s">
        <v>1911</v>
      </c>
      <c r="C2027" s="44" t="s">
        <v>1752</v>
      </c>
      <c r="D2027" s="44" t="s">
        <v>1279</v>
      </c>
    </row>
    <row r="2028" spans="1:4" x14ac:dyDescent="0.2">
      <c r="A2028" s="44" t="s">
        <v>1922</v>
      </c>
      <c r="B2028" s="44" t="s">
        <v>1912</v>
      </c>
      <c r="C2028" s="44" t="s">
        <v>1752</v>
      </c>
      <c r="D2028" s="44" t="s">
        <v>1279</v>
      </c>
    </row>
    <row r="2029" spans="1:4" x14ac:dyDescent="0.2">
      <c r="A2029" s="44" t="s">
        <v>2142</v>
      </c>
      <c r="B2029" s="44" t="s">
        <v>2141</v>
      </c>
      <c r="C2029" s="44" t="s">
        <v>1752</v>
      </c>
      <c r="D2029" s="44" t="s">
        <v>1279</v>
      </c>
    </row>
    <row r="2030" spans="1:4" x14ac:dyDescent="0.2">
      <c r="A2030" s="44" t="s">
        <v>2144</v>
      </c>
      <c r="B2030" s="44" t="s">
        <v>2143</v>
      </c>
      <c r="C2030" s="44" t="s">
        <v>1752</v>
      </c>
      <c r="D2030" s="44" t="s">
        <v>1279</v>
      </c>
    </row>
    <row r="2031" spans="1:4" x14ac:dyDescent="0.2">
      <c r="A2031" s="44" t="s">
        <v>2821</v>
      </c>
      <c r="B2031" s="44" t="s">
        <v>2794</v>
      </c>
      <c r="C2031" s="44" t="s">
        <v>1752</v>
      </c>
      <c r="D2031" s="44" t="s">
        <v>1174</v>
      </c>
    </row>
    <row r="2032" spans="1:4" x14ac:dyDescent="0.2">
      <c r="A2032" s="45" t="s">
        <v>2822</v>
      </c>
      <c r="B2032" s="45" t="s">
        <v>2793</v>
      </c>
      <c r="C2032" s="45" t="s">
        <v>1752</v>
      </c>
      <c r="D2032" s="45" t="s">
        <v>1174</v>
      </c>
    </row>
    <row r="2033" spans="1:5" x14ac:dyDescent="0.2">
      <c r="A2033" s="56"/>
      <c r="B2033" s="56"/>
      <c r="C2033" s="56"/>
      <c r="D2033" s="56"/>
    </row>
    <row r="2034" spans="1:5" x14ac:dyDescent="0.2">
      <c r="A2034" s="56"/>
      <c r="B2034" s="56"/>
      <c r="C2034" s="56"/>
      <c r="D2034" s="56"/>
    </row>
    <row r="2035" spans="1:5" x14ac:dyDescent="0.2">
      <c r="A2035" s="74" t="s">
        <v>2762</v>
      </c>
      <c r="B2035" s="75" t="s">
        <v>169</v>
      </c>
      <c r="C2035" s="76" t="s">
        <v>1558</v>
      </c>
      <c r="D2035" s="76" t="s">
        <v>1278</v>
      </c>
      <c r="E2035" s="123"/>
    </row>
    <row r="2036" spans="1:5" x14ac:dyDescent="0.2">
      <c r="A2036" s="42"/>
      <c r="B2036" s="42"/>
      <c r="C2036" s="43"/>
      <c r="D2036" s="43"/>
      <c r="E2036" s="123"/>
    </row>
    <row r="2037" spans="1:5" x14ac:dyDescent="0.2">
      <c r="A2037" s="44" t="s">
        <v>2801</v>
      </c>
      <c r="B2037" s="44" t="s">
        <v>2805</v>
      </c>
      <c r="C2037" s="44" t="s">
        <v>2809</v>
      </c>
      <c r="D2037" s="44" t="s">
        <v>1280</v>
      </c>
    </row>
    <row r="2038" spans="1:5" x14ac:dyDescent="0.2">
      <c r="A2038" s="44" t="s">
        <v>2802</v>
      </c>
      <c r="B2038" s="44" t="s">
        <v>2806</v>
      </c>
      <c r="C2038" s="44" t="s">
        <v>2809</v>
      </c>
      <c r="D2038" s="44" t="s">
        <v>1280</v>
      </c>
    </row>
    <row r="2039" spans="1:5" x14ac:dyDescent="0.2">
      <c r="A2039" s="44" t="s">
        <v>2803</v>
      </c>
      <c r="B2039" s="44" t="s">
        <v>2807</v>
      </c>
      <c r="C2039" s="44" t="s">
        <v>2809</v>
      </c>
      <c r="D2039" s="44" t="s">
        <v>1280</v>
      </c>
    </row>
    <row r="2040" spans="1:5" x14ac:dyDescent="0.2">
      <c r="A2040" s="44" t="s">
        <v>2804</v>
      </c>
      <c r="B2040" s="44" t="s">
        <v>2808</v>
      </c>
      <c r="C2040" s="44" t="s">
        <v>2809</v>
      </c>
      <c r="D2040" s="44" t="s">
        <v>1280</v>
      </c>
    </row>
    <row r="2041" spans="1:5" x14ac:dyDescent="0.2">
      <c r="A2041" s="45" t="s">
        <v>2710</v>
      </c>
      <c r="B2041" s="45" t="s">
        <v>2711</v>
      </c>
      <c r="C2041" s="45" t="s">
        <v>2397</v>
      </c>
      <c r="D2041" s="45" t="s">
        <v>1280</v>
      </c>
    </row>
    <row r="2042" spans="1:5" x14ac:dyDescent="0.2">
      <c r="A2042" s="56"/>
      <c r="B2042" s="56"/>
      <c r="C2042" s="56"/>
      <c r="D2042" s="56"/>
    </row>
    <row r="2043" spans="1:5" x14ac:dyDescent="0.2">
      <c r="A2043" s="56"/>
      <c r="B2043" s="56"/>
      <c r="C2043" s="56"/>
      <c r="D2043" s="56"/>
    </row>
    <row r="2044" spans="1:5" x14ac:dyDescent="0.2">
      <c r="A2044" s="74" t="s">
        <v>1283</v>
      </c>
      <c r="B2044" s="75" t="s">
        <v>169</v>
      </c>
      <c r="C2044" s="76" t="s">
        <v>1558</v>
      </c>
      <c r="D2044" s="76" t="s">
        <v>1278</v>
      </c>
      <c r="E2044" s="123"/>
    </row>
    <row r="2045" spans="1:5" x14ac:dyDescent="0.2">
      <c r="A2045" s="42"/>
      <c r="B2045" s="42"/>
      <c r="C2045" s="43"/>
      <c r="D2045" s="43"/>
      <c r="E2045" s="123"/>
    </row>
    <row r="2046" spans="1:5" x14ac:dyDescent="0.2">
      <c r="A2046" s="44" t="s">
        <v>2289</v>
      </c>
      <c r="B2046" s="44" t="s">
        <v>2297</v>
      </c>
      <c r="C2046" s="44" t="s">
        <v>2002</v>
      </c>
      <c r="D2046" s="44" t="s">
        <v>1279</v>
      </c>
    </row>
    <row r="2047" spans="1:5" x14ac:dyDescent="0.2">
      <c r="A2047" s="44" t="s">
        <v>2291</v>
      </c>
      <c r="B2047" s="44" t="s">
        <v>2299</v>
      </c>
      <c r="C2047" s="44" t="s">
        <v>2002</v>
      </c>
      <c r="D2047" s="44" t="s">
        <v>1279</v>
      </c>
    </row>
    <row r="2048" spans="1:5" x14ac:dyDescent="0.2">
      <c r="A2048" s="44" t="s">
        <v>2538</v>
      </c>
      <c r="B2048" s="44" t="s">
        <v>2539</v>
      </c>
      <c r="C2048" s="44" t="s">
        <v>2002</v>
      </c>
      <c r="D2048" s="44" t="s">
        <v>1279</v>
      </c>
    </row>
    <row r="2049" spans="1:4" x14ac:dyDescent="0.2">
      <c r="A2049" s="44" t="s">
        <v>2546</v>
      </c>
      <c r="B2049" s="44" t="s">
        <v>2547</v>
      </c>
      <c r="C2049" s="44" t="s">
        <v>2002</v>
      </c>
      <c r="D2049" s="44" t="s">
        <v>1279</v>
      </c>
    </row>
    <row r="2050" spans="1:4" x14ac:dyDescent="0.2">
      <c r="A2050" s="44" t="s">
        <v>2462</v>
      </c>
      <c r="B2050" s="44" t="s">
        <v>2463</v>
      </c>
      <c r="C2050" s="44" t="s">
        <v>2002</v>
      </c>
      <c r="D2050" s="44" t="s">
        <v>1279</v>
      </c>
    </row>
    <row r="2051" spans="1:4" x14ac:dyDescent="0.2">
      <c r="A2051" s="44" t="s">
        <v>2470</v>
      </c>
      <c r="B2051" s="44" t="s">
        <v>2471</v>
      </c>
      <c r="C2051" s="44" t="s">
        <v>2002</v>
      </c>
      <c r="D2051" s="44" t="s">
        <v>1279</v>
      </c>
    </row>
    <row r="2052" spans="1:4" x14ac:dyDescent="0.2">
      <c r="A2052" s="44" t="s">
        <v>2758</v>
      </c>
      <c r="B2052" s="44" t="s">
        <v>2747</v>
      </c>
      <c r="C2052" s="44" t="s">
        <v>2002</v>
      </c>
      <c r="D2052" s="44" t="s">
        <v>1279</v>
      </c>
    </row>
    <row r="2053" spans="1:4" x14ac:dyDescent="0.2">
      <c r="A2053" s="44" t="s">
        <v>2760</v>
      </c>
      <c r="B2053" s="44" t="s">
        <v>2738</v>
      </c>
      <c r="C2053" s="44" t="s">
        <v>2002</v>
      </c>
      <c r="D2053" s="44" t="s">
        <v>1279</v>
      </c>
    </row>
    <row r="2054" spans="1:4" x14ac:dyDescent="0.2">
      <c r="A2054" s="44" t="s">
        <v>2000</v>
      </c>
      <c r="B2054" s="44" t="s">
        <v>2001</v>
      </c>
      <c r="C2054" s="44" t="s">
        <v>2002</v>
      </c>
      <c r="D2054" s="44" t="s">
        <v>1279</v>
      </c>
    </row>
    <row r="2055" spans="1:4" x14ac:dyDescent="0.2">
      <c r="A2055" s="44" t="s">
        <v>2005</v>
      </c>
      <c r="B2055" s="44" t="s">
        <v>2006</v>
      </c>
      <c r="C2055" s="44" t="s">
        <v>2002</v>
      </c>
      <c r="D2055" s="44" t="s">
        <v>1279</v>
      </c>
    </row>
    <row r="2056" spans="1:4" x14ac:dyDescent="0.2">
      <c r="A2056" s="44" t="s">
        <v>2293</v>
      </c>
      <c r="B2056" s="44" t="s">
        <v>2301</v>
      </c>
      <c r="C2056" s="44" t="s">
        <v>2002</v>
      </c>
      <c r="D2056" s="44" t="s">
        <v>1279</v>
      </c>
    </row>
    <row r="2057" spans="1:4" x14ac:dyDescent="0.2">
      <c r="A2057" s="44" t="s">
        <v>2295</v>
      </c>
      <c r="B2057" s="44" t="s">
        <v>2303</v>
      </c>
      <c r="C2057" s="44" t="s">
        <v>2002</v>
      </c>
      <c r="D2057" s="44" t="s">
        <v>1279</v>
      </c>
    </row>
    <row r="2058" spans="1:4" x14ac:dyDescent="0.2">
      <c r="A2058" s="44" t="s">
        <v>2754</v>
      </c>
      <c r="B2058" s="44" t="s">
        <v>2743</v>
      </c>
      <c r="C2058" s="44" t="s">
        <v>2002</v>
      </c>
      <c r="D2058" s="44" t="s">
        <v>1279</v>
      </c>
    </row>
    <row r="2059" spans="1:4" x14ac:dyDescent="0.2">
      <c r="A2059" s="44" t="s">
        <v>2756</v>
      </c>
      <c r="B2059" s="44" t="s">
        <v>2745</v>
      </c>
      <c r="C2059" s="44" t="s">
        <v>2002</v>
      </c>
      <c r="D2059" s="44" t="s">
        <v>1279</v>
      </c>
    </row>
    <row r="2060" spans="1:4" x14ac:dyDescent="0.2">
      <c r="A2060" s="44" t="s">
        <v>2750</v>
      </c>
      <c r="B2060" s="44" t="s">
        <v>2739</v>
      </c>
      <c r="C2060" s="44" t="s">
        <v>2002</v>
      </c>
      <c r="D2060" s="44" t="s">
        <v>1279</v>
      </c>
    </row>
    <row r="2061" spans="1:4" x14ac:dyDescent="0.2">
      <c r="A2061" s="44" t="s">
        <v>2752</v>
      </c>
      <c r="B2061" s="44" t="s">
        <v>2741</v>
      </c>
      <c r="C2061" s="44" t="s">
        <v>2002</v>
      </c>
      <c r="D2061" s="44" t="s">
        <v>1279</v>
      </c>
    </row>
    <row r="2062" spans="1:4" x14ac:dyDescent="0.2">
      <c r="A2062" s="44" t="s">
        <v>2009</v>
      </c>
      <c r="B2062" s="44" t="s">
        <v>2010</v>
      </c>
      <c r="C2062" s="44" t="s">
        <v>2002</v>
      </c>
      <c r="D2062" s="44" t="s">
        <v>1279</v>
      </c>
    </row>
    <row r="2063" spans="1:4" x14ac:dyDescent="0.2">
      <c r="A2063" s="44" t="s">
        <v>2013</v>
      </c>
      <c r="B2063" s="44" t="s">
        <v>2014</v>
      </c>
      <c r="C2063" s="44" t="s">
        <v>2002</v>
      </c>
      <c r="D2063" s="44" t="s">
        <v>1279</v>
      </c>
    </row>
    <row r="2064" spans="1:4" x14ac:dyDescent="0.2">
      <c r="A2064" s="44" t="s">
        <v>2522</v>
      </c>
      <c r="B2064" s="44" t="s">
        <v>2523</v>
      </c>
      <c r="C2064" s="44" t="s">
        <v>2002</v>
      </c>
      <c r="D2064" s="44" t="s">
        <v>1279</v>
      </c>
    </row>
    <row r="2065" spans="1:4" x14ac:dyDescent="0.2">
      <c r="A2065" s="44" t="s">
        <v>2530</v>
      </c>
      <c r="B2065" s="44" t="s">
        <v>2531</v>
      </c>
      <c r="C2065" s="44" t="s">
        <v>2002</v>
      </c>
      <c r="D2065" s="44" t="s">
        <v>1279</v>
      </c>
    </row>
    <row r="2066" spans="1:4" x14ac:dyDescent="0.2">
      <c r="A2066" s="44" t="s">
        <v>2290</v>
      </c>
      <c r="B2066" s="44" t="s">
        <v>2298</v>
      </c>
      <c r="C2066" s="44" t="s">
        <v>2002</v>
      </c>
      <c r="D2066" s="44" t="s">
        <v>1279</v>
      </c>
    </row>
    <row r="2067" spans="1:4" x14ac:dyDescent="0.2">
      <c r="A2067" s="44" t="s">
        <v>2292</v>
      </c>
      <c r="B2067" s="44" t="s">
        <v>2300</v>
      </c>
      <c r="C2067" s="44" t="s">
        <v>2002</v>
      </c>
      <c r="D2067" s="44" t="s">
        <v>1279</v>
      </c>
    </row>
    <row r="2068" spans="1:4" x14ac:dyDescent="0.2">
      <c r="A2068" s="44" t="s">
        <v>2540</v>
      </c>
      <c r="B2068" s="44" t="s">
        <v>2541</v>
      </c>
      <c r="C2068" s="44" t="s">
        <v>2002</v>
      </c>
      <c r="D2068" s="44" t="s">
        <v>1279</v>
      </c>
    </row>
    <row r="2069" spans="1:4" x14ac:dyDescent="0.2">
      <c r="A2069" s="44" t="s">
        <v>2548</v>
      </c>
      <c r="B2069" s="44" t="s">
        <v>2549</v>
      </c>
      <c r="C2069" s="44" t="s">
        <v>2002</v>
      </c>
      <c r="D2069" s="44" t="s">
        <v>1279</v>
      </c>
    </row>
    <row r="2070" spans="1:4" x14ac:dyDescent="0.2">
      <c r="A2070" s="44" t="s">
        <v>2464</v>
      </c>
      <c r="B2070" s="44" t="s">
        <v>2465</v>
      </c>
      <c r="C2070" s="44" t="s">
        <v>2002</v>
      </c>
      <c r="D2070" s="44" t="s">
        <v>1279</v>
      </c>
    </row>
    <row r="2071" spans="1:4" x14ac:dyDescent="0.2">
      <c r="A2071" s="44" t="s">
        <v>2472</v>
      </c>
      <c r="B2071" s="44" t="s">
        <v>2473</v>
      </c>
      <c r="C2071" s="44" t="s">
        <v>2002</v>
      </c>
      <c r="D2071" s="44" t="s">
        <v>1279</v>
      </c>
    </row>
    <row r="2072" spans="1:4" x14ac:dyDescent="0.2">
      <c r="A2072" s="44" t="s">
        <v>2759</v>
      </c>
      <c r="B2072" s="44" t="s">
        <v>2748</v>
      </c>
      <c r="C2072" s="44" t="s">
        <v>2002</v>
      </c>
      <c r="D2072" s="44" t="s">
        <v>1279</v>
      </c>
    </row>
    <row r="2073" spans="1:4" x14ac:dyDescent="0.2">
      <c r="A2073" s="44" t="s">
        <v>2761</v>
      </c>
      <c r="B2073" s="44" t="s">
        <v>2749</v>
      </c>
      <c r="C2073" s="44" t="s">
        <v>2002</v>
      </c>
      <c r="D2073" s="44" t="s">
        <v>1279</v>
      </c>
    </row>
    <row r="2074" spans="1:4" x14ac:dyDescent="0.2">
      <c r="A2074" s="44" t="s">
        <v>2003</v>
      </c>
      <c r="B2074" s="44" t="s">
        <v>2004</v>
      </c>
      <c r="C2074" s="44" t="s">
        <v>2002</v>
      </c>
      <c r="D2074" s="44" t="s">
        <v>1279</v>
      </c>
    </row>
    <row r="2075" spans="1:4" x14ac:dyDescent="0.2">
      <c r="A2075" s="44" t="s">
        <v>2007</v>
      </c>
      <c r="B2075" s="44" t="s">
        <v>2008</v>
      </c>
      <c r="C2075" s="44" t="s">
        <v>2002</v>
      </c>
      <c r="D2075" s="44" t="s">
        <v>1279</v>
      </c>
    </row>
    <row r="2076" spans="1:4" x14ac:dyDescent="0.2">
      <c r="A2076" s="44" t="s">
        <v>2294</v>
      </c>
      <c r="B2076" s="44" t="s">
        <v>2302</v>
      </c>
      <c r="C2076" s="44" t="s">
        <v>2002</v>
      </c>
      <c r="D2076" s="44" t="s">
        <v>1279</v>
      </c>
    </row>
    <row r="2077" spans="1:4" x14ac:dyDescent="0.2">
      <c r="A2077" s="44" t="s">
        <v>2296</v>
      </c>
      <c r="B2077" s="44" t="s">
        <v>2304</v>
      </c>
      <c r="C2077" s="44" t="s">
        <v>2002</v>
      </c>
      <c r="D2077" s="44" t="s">
        <v>1279</v>
      </c>
    </row>
    <row r="2078" spans="1:4" x14ac:dyDescent="0.2">
      <c r="A2078" s="44" t="s">
        <v>2755</v>
      </c>
      <c r="B2078" s="44" t="s">
        <v>2744</v>
      </c>
      <c r="C2078" s="44" t="s">
        <v>2002</v>
      </c>
      <c r="D2078" s="44" t="s">
        <v>1279</v>
      </c>
    </row>
    <row r="2079" spans="1:4" x14ac:dyDescent="0.2">
      <c r="A2079" s="44" t="s">
        <v>2757</v>
      </c>
      <c r="B2079" s="44" t="s">
        <v>2746</v>
      </c>
      <c r="C2079" s="44" t="s">
        <v>2002</v>
      </c>
      <c r="D2079" s="44" t="s">
        <v>1279</v>
      </c>
    </row>
    <row r="2080" spans="1:4" x14ac:dyDescent="0.2">
      <c r="A2080" s="44" t="s">
        <v>2751</v>
      </c>
      <c r="B2080" s="44" t="s">
        <v>2740</v>
      </c>
      <c r="C2080" s="44" t="s">
        <v>2002</v>
      </c>
      <c r="D2080" s="44" t="s">
        <v>1279</v>
      </c>
    </row>
    <row r="2081" spans="1:4" x14ac:dyDescent="0.2">
      <c r="A2081" s="44" t="s">
        <v>2753</v>
      </c>
      <c r="B2081" s="44" t="s">
        <v>2742</v>
      </c>
      <c r="C2081" s="44" t="s">
        <v>2002</v>
      </c>
      <c r="D2081" s="44" t="s">
        <v>1279</v>
      </c>
    </row>
    <row r="2082" spans="1:4" x14ac:dyDescent="0.2">
      <c r="A2082" s="44" t="s">
        <v>2011</v>
      </c>
      <c r="B2082" s="44" t="s">
        <v>2012</v>
      </c>
      <c r="C2082" s="44" t="s">
        <v>2002</v>
      </c>
      <c r="D2082" s="44" t="s">
        <v>1279</v>
      </c>
    </row>
    <row r="2083" spans="1:4" x14ac:dyDescent="0.2">
      <c r="A2083" s="44" t="s">
        <v>2015</v>
      </c>
      <c r="B2083" s="44" t="s">
        <v>2016</v>
      </c>
      <c r="C2083" s="44" t="s">
        <v>2002</v>
      </c>
      <c r="D2083" s="44" t="s">
        <v>1279</v>
      </c>
    </row>
    <row r="2084" spans="1:4" x14ac:dyDescent="0.2">
      <c r="A2084" s="44" t="s">
        <v>2524</v>
      </c>
      <c r="B2084" s="44" t="s">
        <v>2525</v>
      </c>
      <c r="C2084" s="44" t="s">
        <v>2002</v>
      </c>
      <c r="D2084" s="44" t="s">
        <v>1279</v>
      </c>
    </row>
    <row r="2085" spans="1:4" x14ac:dyDescent="0.2">
      <c r="A2085" s="44" t="s">
        <v>2532</v>
      </c>
      <c r="B2085" s="44" t="s">
        <v>2533</v>
      </c>
      <c r="C2085" s="44" t="s">
        <v>2002</v>
      </c>
      <c r="D2085" s="44" t="s">
        <v>1279</v>
      </c>
    </row>
    <row r="2086" spans="1:4" x14ac:dyDescent="0.2">
      <c r="A2086" s="44" t="s">
        <v>2446</v>
      </c>
      <c r="B2086" s="44" t="s">
        <v>2447</v>
      </c>
      <c r="C2086" s="44" t="s">
        <v>2002</v>
      </c>
      <c r="D2086" s="44" t="s">
        <v>1279</v>
      </c>
    </row>
    <row r="2087" spans="1:4" x14ac:dyDescent="0.2">
      <c r="A2087" s="44" t="s">
        <v>2450</v>
      </c>
      <c r="B2087" s="44" t="s">
        <v>2451</v>
      </c>
      <c r="C2087" s="44" t="s">
        <v>2002</v>
      </c>
      <c r="D2087" s="44" t="s">
        <v>1279</v>
      </c>
    </row>
    <row r="2088" spans="1:4" x14ac:dyDescent="0.2">
      <c r="A2088" s="44" t="s">
        <v>2542</v>
      </c>
      <c r="B2088" s="44" t="s">
        <v>2543</v>
      </c>
      <c r="C2088" s="44" t="s">
        <v>2002</v>
      </c>
      <c r="D2088" s="44" t="s">
        <v>1279</v>
      </c>
    </row>
    <row r="2089" spans="1:4" x14ac:dyDescent="0.2">
      <c r="A2089" s="44" t="s">
        <v>2550</v>
      </c>
      <c r="B2089" s="44" t="s">
        <v>2551</v>
      </c>
      <c r="C2089" s="44" t="s">
        <v>2002</v>
      </c>
      <c r="D2089" s="44" t="s">
        <v>1279</v>
      </c>
    </row>
    <row r="2090" spans="1:4" x14ac:dyDescent="0.2">
      <c r="A2090" s="44" t="s">
        <v>2466</v>
      </c>
      <c r="B2090" s="44" t="s">
        <v>2467</v>
      </c>
      <c r="C2090" s="44" t="s">
        <v>2002</v>
      </c>
      <c r="D2090" s="44" t="s">
        <v>1279</v>
      </c>
    </row>
    <row r="2091" spans="1:4" x14ac:dyDescent="0.2">
      <c r="A2091" s="44" t="s">
        <v>2474</v>
      </c>
      <c r="B2091" s="44" t="s">
        <v>2475</v>
      </c>
      <c r="C2091" s="44" t="s">
        <v>2002</v>
      </c>
      <c r="D2091" s="44" t="s">
        <v>1279</v>
      </c>
    </row>
    <row r="2092" spans="1:4" x14ac:dyDescent="0.2">
      <c r="A2092" s="44" t="s">
        <v>2325</v>
      </c>
      <c r="B2092" s="44" t="s">
        <v>2324</v>
      </c>
      <c r="C2092" s="44" t="s">
        <v>2002</v>
      </c>
      <c r="D2092" s="44" t="s">
        <v>1279</v>
      </c>
    </row>
    <row r="2093" spans="1:4" x14ac:dyDescent="0.2">
      <c r="A2093" s="44" t="s">
        <v>2327</v>
      </c>
      <c r="B2093" s="44" t="s">
        <v>2326</v>
      </c>
      <c r="C2093" s="44" t="s">
        <v>2002</v>
      </c>
      <c r="D2093" s="44" t="s">
        <v>1279</v>
      </c>
    </row>
    <row r="2094" spans="1:4" x14ac:dyDescent="0.2">
      <c r="A2094" s="44" t="s">
        <v>2454</v>
      </c>
      <c r="B2094" s="44" t="s">
        <v>2455</v>
      </c>
      <c r="C2094" s="44" t="s">
        <v>2002</v>
      </c>
      <c r="D2094" s="44" t="s">
        <v>1279</v>
      </c>
    </row>
    <row r="2095" spans="1:4" x14ac:dyDescent="0.2">
      <c r="A2095" s="44" t="s">
        <v>2458</v>
      </c>
      <c r="B2095" s="44" t="s">
        <v>2459</v>
      </c>
      <c r="C2095" s="44" t="s">
        <v>2002</v>
      </c>
      <c r="D2095" s="44" t="s">
        <v>1279</v>
      </c>
    </row>
    <row r="2096" spans="1:4" x14ac:dyDescent="0.2">
      <c r="A2096" s="44" t="s">
        <v>2329</v>
      </c>
      <c r="B2096" s="44" t="s">
        <v>2328</v>
      </c>
      <c r="C2096" s="44" t="s">
        <v>2002</v>
      </c>
      <c r="D2096" s="44" t="s">
        <v>1279</v>
      </c>
    </row>
    <row r="2097" spans="1:4" x14ac:dyDescent="0.2">
      <c r="A2097" s="44" t="s">
        <v>2331</v>
      </c>
      <c r="B2097" s="44" t="s">
        <v>2330</v>
      </c>
      <c r="C2097" s="44" t="s">
        <v>2002</v>
      </c>
      <c r="D2097" s="44" t="s">
        <v>1279</v>
      </c>
    </row>
    <row r="2098" spans="1:4" x14ac:dyDescent="0.2">
      <c r="A2098" s="44" t="s">
        <v>2526</v>
      </c>
      <c r="B2098" s="44" t="s">
        <v>2527</v>
      </c>
      <c r="C2098" s="44" t="s">
        <v>2002</v>
      </c>
      <c r="D2098" s="44" t="s">
        <v>1279</v>
      </c>
    </row>
    <row r="2099" spans="1:4" x14ac:dyDescent="0.2">
      <c r="A2099" s="44" t="s">
        <v>2534</v>
      </c>
      <c r="B2099" s="44" t="s">
        <v>2535</v>
      </c>
      <c r="C2099" s="44" t="s">
        <v>2002</v>
      </c>
      <c r="D2099" s="44" t="s">
        <v>1279</v>
      </c>
    </row>
    <row r="2100" spans="1:4" x14ac:dyDescent="0.2">
      <c r="A2100" s="44" t="s">
        <v>2448</v>
      </c>
      <c r="B2100" s="44" t="s">
        <v>2449</v>
      </c>
      <c r="C2100" s="44" t="s">
        <v>2002</v>
      </c>
      <c r="D2100" s="44" t="s">
        <v>1279</v>
      </c>
    </row>
    <row r="2101" spans="1:4" x14ac:dyDescent="0.2">
      <c r="A2101" s="44" t="s">
        <v>2452</v>
      </c>
      <c r="B2101" s="44" t="s">
        <v>2453</v>
      </c>
      <c r="C2101" s="44" t="s">
        <v>2002</v>
      </c>
      <c r="D2101" s="44" t="s">
        <v>1279</v>
      </c>
    </row>
    <row r="2102" spans="1:4" x14ac:dyDescent="0.2">
      <c r="A2102" s="44" t="s">
        <v>2544</v>
      </c>
      <c r="B2102" s="44" t="s">
        <v>2545</v>
      </c>
      <c r="C2102" s="44" t="s">
        <v>2002</v>
      </c>
      <c r="D2102" s="44" t="s">
        <v>1279</v>
      </c>
    </row>
    <row r="2103" spans="1:4" x14ac:dyDescent="0.2">
      <c r="A2103" s="44" t="s">
        <v>2552</v>
      </c>
      <c r="B2103" s="44" t="s">
        <v>2553</v>
      </c>
      <c r="C2103" s="44" t="s">
        <v>2002</v>
      </c>
      <c r="D2103" s="44" t="s">
        <v>1279</v>
      </c>
    </row>
    <row r="2104" spans="1:4" x14ac:dyDescent="0.2">
      <c r="A2104" s="44" t="s">
        <v>2468</v>
      </c>
      <c r="B2104" s="44" t="s">
        <v>2469</v>
      </c>
      <c r="C2104" s="44" t="s">
        <v>2002</v>
      </c>
      <c r="D2104" s="44" t="s">
        <v>1279</v>
      </c>
    </row>
    <row r="2105" spans="1:4" x14ac:dyDescent="0.2">
      <c r="A2105" s="44" t="s">
        <v>2476</v>
      </c>
      <c r="B2105" s="44" t="s">
        <v>2477</v>
      </c>
      <c r="C2105" s="44" t="s">
        <v>2002</v>
      </c>
      <c r="D2105" s="44" t="s">
        <v>1279</v>
      </c>
    </row>
    <row r="2106" spans="1:4" x14ac:dyDescent="0.2">
      <c r="A2106" s="44" t="s">
        <v>2333</v>
      </c>
      <c r="B2106" s="44" t="s">
        <v>2332</v>
      </c>
      <c r="C2106" s="44" t="s">
        <v>2002</v>
      </c>
      <c r="D2106" s="44" t="s">
        <v>1279</v>
      </c>
    </row>
    <row r="2107" spans="1:4" x14ac:dyDescent="0.2">
      <c r="A2107" s="44" t="s">
        <v>2335</v>
      </c>
      <c r="B2107" s="44" t="s">
        <v>2334</v>
      </c>
      <c r="C2107" s="44" t="s">
        <v>2002</v>
      </c>
      <c r="D2107" s="44" t="s">
        <v>1279</v>
      </c>
    </row>
    <row r="2108" spans="1:4" x14ac:dyDescent="0.2">
      <c r="A2108" s="44" t="s">
        <v>2456</v>
      </c>
      <c r="B2108" s="44" t="s">
        <v>2457</v>
      </c>
      <c r="C2108" s="44" t="s">
        <v>2002</v>
      </c>
      <c r="D2108" s="44" t="s">
        <v>1279</v>
      </c>
    </row>
    <row r="2109" spans="1:4" x14ac:dyDescent="0.2">
      <c r="A2109" s="44" t="s">
        <v>2460</v>
      </c>
      <c r="B2109" s="44" t="s">
        <v>2461</v>
      </c>
      <c r="C2109" s="44" t="s">
        <v>2002</v>
      </c>
      <c r="D2109" s="44" t="s">
        <v>1279</v>
      </c>
    </row>
    <row r="2110" spans="1:4" x14ac:dyDescent="0.2">
      <c r="A2110" s="44" t="s">
        <v>2337</v>
      </c>
      <c r="B2110" s="44" t="s">
        <v>2336</v>
      </c>
      <c r="C2110" s="44" t="s">
        <v>2002</v>
      </c>
      <c r="D2110" s="44" t="s">
        <v>1279</v>
      </c>
    </row>
    <row r="2111" spans="1:4" x14ac:dyDescent="0.2">
      <c r="A2111" s="44" t="s">
        <v>2339</v>
      </c>
      <c r="B2111" s="44" t="s">
        <v>2338</v>
      </c>
      <c r="C2111" s="44" t="s">
        <v>2002</v>
      </c>
      <c r="D2111" s="44" t="s">
        <v>1279</v>
      </c>
    </row>
    <row r="2112" spans="1:4" x14ac:dyDescent="0.2">
      <c r="A2112" s="44" t="s">
        <v>2528</v>
      </c>
      <c r="B2112" s="44" t="s">
        <v>2529</v>
      </c>
      <c r="C2112" s="44" t="s">
        <v>2002</v>
      </c>
      <c r="D2112" s="44" t="s">
        <v>1279</v>
      </c>
    </row>
    <row r="2113" spans="1:4" x14ac:dyDescent="0.2">
      <c r="A2113" s="44" t="s">
        <v>2536</v>
      </c>
      <c r="B2113" s="44" t="s">
        <v>2537</v>
      </c>
      <c r="C2113" s="44" t="s">
        <v>2002</v>
      </c>
      <c r="D2113" s="44" t="s">
        <v>1279</v>
      </c>
    </row>
    <row r="2114" spans="1:4" x14ac:dyDescent="0.2">
      <c r="A2114" s="44" t="s">
        <v>1948</v>
      </c>
      <c r="B2114" s="44" t="s">
        <v>929</v>
      </c>
      <c r="C2114" s="44" t="s">
        <v>2398</v>
      </c>
      <c r="D2114" s="44" t="s">
        <v>499</v>
      </c>
    </row>
    <row r="2115" spans="1:4" x14ac:dyDescent="0.2">
      <c r="A2115" s="44" t="s">
        <v>1516</v>
      </c>
      <c r="B2115" s="44" t="s">
        <v>1518</v>
      </c>
      <c r="C2115" s="44" t="s">
        <v>2398</v>
      </c>
      <c r="D2115" s="44" t="s">
        <v>499</v>
      </c>
    </row>
    <row r="2116" spans="1:4" x14ac:dyDescent="0.2">
      <c r="A2116" s="44" t="s">
        <v>1954</v>
      </c>
      <c r="B2116" s="44" t="s">
        <v>207</v>
      </c>
      <c r="C2116" s="44" t="s">
        <v>2398</v>
      </c>
      <c r="D2116" s="44" t="s">
        <v>499</v>
      </c>
    </row>
    <row r="2117" spans="1:4" x14ac:dyDescent="0.2">
      <c r="A2117" s="44" t="s">
        <v>1947</v>
      </c>
      <c r="B2117" s="44" t="s">
        <v>930</v>
      </c>
      <c r="C2117" s="44" t="s">
        <v>2398</v>
      </c>
      <c r="D2117" s="44" t="s">
        <v>499</v>
      </c>
    </row>
    <row r="2118" spans="1:4" x14ac:dyDescent="0.2">
      <c r="A2118" s="44" t="s">
        <v>2844</v>
      </c>
      <c r="B2118" s="44" t="s">
        <v>2845</v>
      </c>
      <c r="C2118" s="44" t="s">
        <v>2398</v>
      </c>
      <c r="D2118" s="44" t="s">
        <v>499</v>
      </c>
    </row>
    <row r="2119" spans="1:4" x14ac:dyDescent="0.2">
      <c r="A2119" s="44" t="s">
        <v>2146</v>
      </c>
      <c r="B2119" s="44" t="s">
        <v>2145</v>
      </c>
      <c r="C2119" s="44" t="s">
        <v>2398</v>
      </c>
      <c r="D2119" s="44" t="s">
        <v>499</v>
      </c>
    </row>
    <row r="2120" spans="1:4" x14ac:dyDescent="0.2">
      <c r="A2120" s="44" t="s">
        <v>1950</v>
      </c>
      <c r="B2120" s="44" t="s">
        <v>928</v>
      </c>
      <c r="C2120" s="44" t="s">
        <v>2398</v>
      </c>
      <c r="D2120" s="44" t="s">
        <v>499</v>
      </c>
    </row>
    <row r="2121" spans="1:4" x14ac:dyDescent="0.2">
      <c r="A2121" s="44" t="s">
        <v>1949</v>
      </c>
      <c r="B2121" s="44" t="s">
        <v>927</v>
      </c>
      <c r="C2121" s="44" t="s">
        <v>2398</v>
      </c>
      <c r="D2121" s="44" t="s">
        <v>499</v>
      </c>
    </row>
    <row r="2122" spans="1:4" x14ac:dyDescent="0.2">
      <c r="A2122" s="44" t="s">
        <v>1955</v>
      </c>
      <c r="B2122" s="44" t="s">
        <v>210</v>
      </c>
      <c r="C2122" s="44" t="s">
        <v>2398</v>
      </c>
      <c r="D2122" s="44" t="s">
        <v>499</v>
      </c>
    </row>
    <row r="2123" spans="1:4" x14ac:dyDescent="0.2">
      <c r="A2123" s="44" t="s">
        <v>558</v>
      </c>
      <c r="B2123" s="44" t="s">
        <v>559</v>
      </c>
      <c r="C2123" s="44" t="s">
        <v>2398</v>
      </c>
      <c r="D2123" s="44" t="s">
        <v>499</v>
      </c>
    </row>
    <row r="2124" spans="1:4" x14ac:dyDescent="0.2">
      <c r="A2124" s="44" t="s">
        <v>2520</v>
      </c>
      <c r="B2124" s="44" t="s">
        <v>2521</v>
      </c>
      <c r="C2124" s="44" t="s">
        <v>2398</v>
      </c>
      <c r="D2124" s="44" t="s">
        <v>499</v>
      </c>
    </row>
    <row r="2125" spans="1:4" x14ac:dyDescent="0.2">
      <c r="A2125" s="44" t="s">
        <v>2148</v>
      </c>
      <c r="B2125" s="44" t="s">
        <v>2147</v>
      </c>
      <c r="C2125" s="44" t="s">
        <v>2398</v>
      </c>
      <c r="D2125" s="44" t="s">
        <v>499</v>
      </c>
    </row>
    <row r="2126" spans="1:4" x14ac:dyDescent="0.2">
      <c r="A2126" s="44" t="s">
        <v>2150</v>
      </c>
      <c r="B2126" s="44" t="s">
        <v>2149</v>
      </c>
      <c r="C2126" s="44" t="s">
        <v>2398</v>
      </c>
      <c r="D2126" s="44" t="s">
        <v>499</v>
      </c>
    </row>
    <row r="2127" spans="1:4" x14ac:dyDescent="0.2">
      <c r="A2127" s="44" t="s">
        <v>2152</v>
      </c>
      <c r="B2127" s="44" t="s">
        <v>2151</v>
      </c>
      <c r="C2127" s="44" t="s">
        <v>2398</v>
      </c>
      <c r="D2127" s="44" t="s">
        <v>499</v>
      </c>
    </row>
    <row r="2128" spans="1:4" x14ac:dyDescent="0.2">
      <c r="A2128" s="44" t="s">
        <v>2154</v>
      </c>
      <c r="B2128" s="44" t="s">
        <v>2153</v>
      </c>
      <c r="C2128" s="44" t="s">
        <v>2398</v>
      </c>
      <c r="D2128" s="44" t="s">
        <v>499</v>
      </c>
    </row>
    <row r="2129" spans="1:4" x14ac:dyDescent="0.2">
      <c r="A2129" s="44" t="s">
        <v>2156</v>
      </c>
      <c r="B2129" s="44" t="s">
        <v>2155</v>
      </c>
      <c r="C2129" s="44" t="s">
        <v>2398</v>
      </c>
      <c r="D2129" s="44" t="s">
        <v>499</v>
      </c>
    </row>
    <row r="2130" spans="1:4" x14ac:dyDescent="0.2">
      <c r="A2130" s="44" t="s">
        <v>2158</v>
      </c>
      <c r="B2130" s="44" t="s">
        <v>2157</v>
      </c>
      <c r="C2130" s="44" t="s">
        <v>2398</v>
      </c>
      <c r="D2130" s="44" t="s">
        <v>499</v>
      </c>
    </row>
    <row r="2131" spans="1:4" x14ac:dyDescent="0.2">
      <c r="A2131" s="44" t="s">
        <v>1952</v>
      </c>
      <c r="B2131" s="44" t="s">
        <v>208</v>
      </c>
      <c r="C2131" s="44" t="s">
        <v>2398</v>
      </c>
      <c r="D2131" s="44" t="s">
        <v>499</v>
      </c>
    </row>
    <row r="2132" spans="1:4" x14ac:dyDescent="0.2">
      <c r="A2132" s="44" t="s">
        <v>2160</v>
      </c>
      <c r="B2132" s="44" t="s">
        <v>2159</v>
      </c>
      <c r="C2132" s="44" t="s">
        <v>2398</v>
      </c>
      <c r="D2132" s="44" t="s">
        <v>499</v>
      </c>
    </row>
    <row r="2133" spans="1:4" x14ac:dyDescent="0.2">
      <c r="A2133" s="44" t="s">
        <v>1953</v>
      </c>
      <c r="B2133" s="44" t="s">
        <v>209</v>
      </c>
      <c r="C2133" s="44" t="s">
        <v>2398</v>
      </c>
      <c r="D2133" s="44" t="s">
        <v>499</v>
      </c>
    </row>
    <row r="2134" spans="1:4" x14ac:dyDescent="0.2">
      <c r="A2134" s="44" t="s">
        <v>2162</v>
      </c>
      <c r="B2134" s="44" t="s">
        <v>2161</v>
      </c>
      <c r="C2134" s="44" t="s">
        <v>2398</v>
      </c>
      <c r="D2134" s="44" t="s">
        <v>499</v>
      </c>
    </row>
    <row r="2135" spans="1:4" x14ac:dyDescent="0.2">
      <c r="A2135" s="44" t="s">
        <v>2164</v>
      </c>
      <c r="B2135" s="44" t="s">
        <v>2163</v>
      </c>
      <c r="C2135" s="44" t="s">
        <v>2398</v>
      </c>
      <c r="D2135" s="44" t="s">
        <v>499</v>
      </c>
    </row>
    <row r="2136" spans="1:4" x14ac:dyDescent="0.2">
      <c r="A2136" s="44" t="s">
        <v>2166</v>
      </c>
      <c r="B2136" s="44" t="s">
        <v>2165</v>
      </c>
      <c r="C2136" s="44" t="s">
        <v>2398</v>
      </c>
      <c r="D2136" s="44" t="s">
        <v>499</v>
      </c>
    </row>
    <row r="2137" spans="1:4" x14ac:dyDescent="0.2">
      <c r="A2137" s="44" t="s">
        <v>1951</v>
      </c>
      <c r="B2137" s="44" t="s">
        <v>926</v>
      </c>
      <c r="C2137" s="44" t="s">
        <v>2398</v>
      </c>
      <c r="D2137" s="44" t="s">
        <v>499</v>
      </c>
    </row>
    <row r="2138" spans="1:4" x14ac:dyDescent="0.2">
      <c r="A2138" s="44" t="s">
        <v>1945</v>
      </c>
      <c r="B2138" s="44" t="s">
        <v>640</v>
      </c>
      <c r="C2138" s="44" t="s">
        <v>2398</v>
      </c>
      <c r="D2138" s="44" t="s">
        <v>499</v>
      </c>
    </row>
    <row r="2139" spans="1:4" x14ac:dyDescent="0.2">
      <c r="A2139" s="44" t="s">
        <v>1941</v>
      </c>
      <c r="B2139" s="44" t="s">
        <v>1129</v>
      </c>
      <c r="C2139" s="44" t="s">
        <v>2398</v>
      </c>
      <c r="D2139" s="44" t="s">
        <v>499</v>
      </c>
    </row>
    <row r="2140" spans="1:4" x14ac:dyDescent="0.2">
      <c r="A2140" s="44" t="s">
        <v>1944</v>
      </c>
      <c r="B2140" s="44" t="s">
        <v>331</v>
      </c>
      <c r="C2140" s="44" t="s">
        <v>2398</v>
      </c>
      <c r="D2140" s="44" t="s">
        <v>499</v>
      </c>
    </row>
    <row r="2141" spans="1:4" x14ac:dyDescent="0.2">
      <c r="A2141" s="44" t="s">
        <v>1943</v>
      </c>
      <c r="B2141" s="44" t="s">
        <v>330</v>
      </c>
      <c r="C2141" s="44" t="s">
        <v>2398</v>
      </c>
      <c r="D2141" s="44" t="s">
        <v>499</v>
      </c>
    </row>
    <row r="2142" spans="1:4" x14ac:dyDescent="0.2">
      <c r="A2142" s="44" t="s">
        <v>1517</v>
      </c>
      <c r="B2142" s="44" t="s">
        <v>1519</v>
      </c>
      <c r="C2142" s="44" t="s">
        <v>2398</v>
      </c>
      <c r="D2142" s="44" t="s">
        <v>499</v>
      </c>
    </row>
    <row r="2143" spans="1:4" x14ac:dyDescent="0.2">
      <c r="A2143" s="44" t="s">
        <v>1946</v>
      </c>
      <c r="B2143" s="44" t="s">
        <v>641</v>
      </c>
      <c r="C2143" s="44" t="s">
        <v>2398</v>
      </c>
      <c r="D2143" s="44" t="s">
        <v>499</v>
      </c>
    </row>
    <row r="2144" spans="1:4" x14ac:dyDescent="0.2">
      <c r="A2144" s="44" t="s">
        <v>1942</v>
      </c>
      <c r="B2144" s="44" t="s">
        <v>1130</v>
      </c>
      <c r="C2144" s="44" t="s">
        <v>2398</v>
      </c>
      <c r="D2144" s="44" t="s">
        <v>499</v>
      </c>
    </row>
    <row r="2145" spans="1:4" x14ac:dyDescent="0.2">
      <c r="A2145" s="44" t="s">
        <v>2168</v>
      </c>
      <c r="B2145" s="44" t="s">
        <v>2167</v>
      </c>
      <c r="C2145" s="44" t="s">
        <v>2398</v>
      </c>
      <c r="D2145" s="44" t="s">
        <v>499</v>
      </c>
    </row>
    <row r="2146" spans="1:4" x14ac:dyDescent="0.2">
      <c r="A2146" s="44" t="s">
        <v>1348</v>
      </c>
      <c r="B2146" s="44" t="s">
        <v>1194</v>
      </c>
      <c r="C2146" s="44" t="s">
        <v>1535</v>
      </c>
      <c r="D2146" s="44" t="s">
        <v>502</v>
      </c>
    </row>
    <row r="2147" spans="1:4" x14ac:dyDescent="0.2">
      <c r="A2147" s="44" t="s">
        <v>1373</v>
      </c>
      <c r="B2147" s="44" t="s">
        <v>1230</v>
      </c>
      <c r="C2147" s="44" t="s">
        <v>1535</v>
      </c>
      <c r="D2147" s="44" t="s">
        <v>502</v>
      </c>
    </row>
    <row r="2148" spans="1:4" x14ac:dyDescent="0.2">
      <c r="A2148" s="44" t="s">
        <v>1369</v>
      </c>
      <c r="B2148" s="44" t="s">
        <v>1224</v>
      </c>
      <c r="C2148" s="44" t="s">
        <v>1535</v>
      </c>
      <c r="D2148" s="44" t="s">
        <v>502</v>
      </c>
    </row>
    <row r="2149" spans="1:4" x14ac:dyDescent="0.2">
      <c r="A2149" s="44" t="s">
        <v>2169</v>
      </c>
      <c r="B2149" s="44" t="s">
        <v>1190</v>
      </c>
      <c r="C2149" s="44" t="s">
        <v>1535</v>
      </c>
      <c r="D2149" s="44" t="s">
        <v>502</v>
      </c>
    </row>
    <row r="2150" spans="1:4" x14ac:dyDescent="0.2">
      <c r="A2150" s="44" t="s">
        <v>2625</v>
      </c>
      <c r="B2150" s="44" t="s">
        <v>2626</v>
      </c>
      <c r="C2150" s="44" t="s">
        <v>1535</v>
      </c>
      <c r="D2150" s="44" t="s">
        <v>502</v>
      </c>
    </row>
    <row r="2151" spans="1:4" x14ac:dyDescent="0.2">
      <c r="A2151" s="44" t="s">
        <v>1491</v>
      </c>
      <c r="B2151" s="44" t="s">
        <v>1265</v>
      </c>
      <c r="C2151" s="44" t="s">
        <v>1535</v>
      </c>
      <c r="D2151" s="44" t="s">
        <v>502</v>
      </c>
    </row>
    <row r="2152" spans="1:4" x14ac:dyDescent="0.2">
      <c r="A2152" s="44" t="s">
        <v>1355</v>
      </c>
      <c r="B2152" s="44" t="s">
        <v>1204</v>
      </c>
      <c r="C2152" s="44" t="s">
        <v>1535</v>
      </c>
      <c r="D2152" s="44" t="s">
        <v>1280</v>
      </c>
    </row>
    <row r="2153" spans="1:4" x14ac:dyDescent="0.2">
      <c r="A2153" s="44"/>
      <c r="B2153" s="44"/>
      <c r="C2153" s="44"/>
      <c r="D2153" s="44" t="s">
        <v>502</v>
      </c>
    </row>
    <row r="2154" spans="1:4" x14ac:dyDescent="0.2">
      <c r="A2154" s="44" t="s">
        <v>1374</v>
      </c>
      <c r="B2154" s="44" t="s">
        <v>1231</v>
      </c>
      <c r="C2154" s="44" t="s">
        <v>1535</v>
      </c>
      <c r="D2154" s="44" t="s">
        <v>502</v>
      </c>
    </row>
    <row r="2155" spans="1:4" x14ac:dyDescent="0.2">
      <c r="A2155" s="44" t="s">
        <v>1476</v>
      </c>
      <c r="B2155" s="44" t="s">
        <v>1245</v>
      </c>
      <c r="C2155" s="44" t="s">
        <v>1535</v>
      </c>
      <c r="D2155" s="44" t="s">
        <v>502</v>
      </c>
    </row>
    <row r="2156" spans="1:4" x14ac:dyDescent="0.2">
      <c r="A2156" s="44" t="s">
        <v>1354</v>
      </c>
      <c r="B2156" s="44" t="s">
        <v>1203</v>
      </c>
      <c r="C2156" s="44" t="s">
        <v>1535</v>
      </c>
      <c r="D2156" s="44" t="s">
        <v>502</v>
      </c>
    </row>
    <row r="2157" spans="1:4" x14ac:dyDescent="0.2">
      <c r="A2157" s="44" t="s">
        <v>2605</v>
      </c>
      <c r="B2157" s="44" t="s">
        <v>2606</v>
      </c>
      <c r="C2157" s="44" t="s">
        <v>1535</v>
      </c>
      <c r="D2157" s="44" t="s">
        <v>502</v>
      </c>
    </row>
    <row r="2158" spans="1:4" x14ac:dyDescent="0.2">
      <c r="A2158" s="44"/>
      <c r="B2158" s="44"/>
      <c r="C2158" s="44"/>
      <c r="D2158" s="44" t="s">
        <v>2873</v>
      </c>
    </row>
    <row r="2159" spans="1:4" x14ac:dyDescent="0.2">
      <c r="A2159" s="44" t="s">
        <v>2607</v>
      </c>
      <c r="B2159" s="44" t="s">
        <v>2608</v>
      </c>
      <c r="C2159" s="44" t="s">
        <v>1535</v>
      </c>
      <c r="D2159" s="44" t="s">
        <v>502</v>
      </c>
    </row>
    <row r="2160" spans="1:4" x14ac:dyDescent="0.2">
      <c r="A2160" s="44"/>
      <c r="B2160" s="44"/>
      <c r="C2160" s="44"/>
      <c r="D2160" s="44" t="s">
        <v>2873</v>
      </c>
    </row>
    <row r="2161" spans="1:4" x14ac:dyDescent="0.2">
      <c r="A2161" s="44" t="s">
        <v>2623</v>
      </c>
      <c r="B2161" s="44" t="s">
        <v>2624</v>
      </c>
      <c r="C2161" s="44" t="s">
        <v>1535</v>
      </c>
      <c r="D2161" s="44" t="s">
        <v>502</v>
      </c>
    </row>
    <row r="2162" spans="1:4" x14ac:dyDescent="0.2">
      <c r="A2162" s="44"/>
      <c r="B2162" s="44"/>
      <c r="C2162" s="44"/>
      <c r="D2162" s="44" t="s">
        <v>2873</v>
      </c>
    </row>
    <row r="2163" spans="1:4" x14ac:dyDescent="0.2">
      <c r="A2163" s="44" t="s">
        <v>2609</v>
      </c>
      <c r="B2163" s="44" t="s">
        <v>2610</v>
      </c>
      <c r="C2163" s="44" t="s">
        <v>1535</v>
      </c>
      <c r="D2163" s="44" t="s">
        <v>502</v>
      </c>
    </row>
    <row r="2164" spans="1:4" x14ac:dyDescent="0.2">
      <c r="A2164" s="44"/>
      <c r="B2164" s="44"/>
      <c r="C2164" s="44"/>
      <c r="D2164" s="44" t="s">
        <v>2873</v>
      </c>
    </row>
    <row r="2165" spans="1:4" x14ac:dyDescent="0.2">
      <c r="A2165" s="44" t="s">
        <v>2613</v>
      </c>
      <c r="B2165" s="44" t="s">
        <v>2614</v>
      </c>
      <c r="C2165" s="44" t="s">
        <v>1535</v>
      </c>
      <c r="D2165" s="44" t="s">
        <v>502</v>
      </c>
    </row>
    <row r="2166" spans="1:4" x14ac:dyDescent="0.2">
      <c r="A2166" s="44"/>
      <c r="B2166" s="44"/>
      <c r="C2166" s="44"/>
      <c r="D2166" s="44" t="s">
        <v>2873</v>
      </c>
    </row>
    <row r="2167" spans="1:4" x14ac:dyDescent="0.2">
      <c r="A2167" s="44" t="s">
        <v>2615</v>
      </c>
      <c r="B2167" s="44" t="s">
        <v>2616</v>
      </c>
      <c r="C2167" s="44" t="s">
        <v>1535</v>
      </c>
      <c r="D2167" s="44" t="s">
        <v>502</v>
      </c>
    </row>
    <row r="2168" spans="1:4" x14ac:dyDescent="0.2">
      <c r="A2168" s="44"/>
      <c r="B2168" s="44"/>
      <c r="C2168" s="44"/>
      <c r="D2168" s="44" t="s">
        <v>2873</v>
      </c>
    </row>
    <row r="2169" spans="1:4" x14ac:dyDescent="0.2">
      <c r="A2169" s="44" t="s">
        <v>3289</v>
      </c>
      <c r="B2169" s="44" t="s">
        <v>3290</v>
      </c>
      <c r="C2169" s="44" t="s">
        <v>1535</v>
      </c>
      <c r="D2169" s="44" t="s">
        <v>502</v>
      </c>
    </row>
    <row r="2170" spans="1:4" x14ac:dyDescent="0.2">
      <c r="A2170" s="44" t="s">
        <v>2617</v>
      </c>
      <c r="B2170" s="44" t="s">
        <v>2618</v>
      </c>
      <c r="C2170" s="44" t="s">
        <v>1535</v>
      </c>
      <c r="D2170" s="44" t="s">
        <v>502</v>
      </c>
    </row>
    <row r="2171" spans="1:4" x14ac:dyDescent="0.2">
      <c r="A2171" s="44"/>
      <c r="B2171" s="44"/>
      <c r="C2171" s="44"/>
      <c r="D2171" s="44" t="s">
        <v>2873</v>
      </c>
    </row>
    <row r="2172" spans="1:4" x14ac:dyDescent="0.2">
      <c r="A2172" s="44" t="s">
        <v>2619</v>
      </c>
      <c r="B2172" s="44" t="s">
        <v>2620</v>
      </c>
      <c r="C2172" s="44" t="s">
        <v>1535</v>
      </c>
      <c r="D2172" s="44" t="s">
        <v>502</v>
      </c>
    </row>
    <row r="2173" spans="1:4" x14ac:dyDescent="0.2">
      <c r="A2173" s="44"/>
      <c r="B2173" s="44"/>
      <c r="C2173" s="44"/>
      <c r="D2173" s="44" t="s">
        <v>2873</v>
      </c>
    </row>
    <row r="2174" spans="1:4" x14ac:dyDescent="0.2">
      <c r="A2174" s="44" t="s">
        <v>2621</v>
      </c>
      <c r="B2174" s="44" t="s">
        <v>2622</v>
      </c>
      <c r="C2174" s="44" t="s">
        <v>1535</v>
      </c>
      <c r="D2174" s="44" t="s">
        <v>502</v>
      </c>
    </row>
    <row r="2175" spans="1:4" x14ac:dyDescent="0.2">
      <c r="A2175" s="44"/>
      <c r="B2175" s="44"/>
      <c r="C2175" s="44"/>
      <c r="D2175" s="44" t="s">
        <v>2873</v>
      </c>
    </row>
    <row r="2176" spans="1:4" x14ac:dyDescent="0.2">
      <c r="A2176" s="44" t="s">
        <v>2611</v>
      </c>
      <c r="B2176" s="44" t="s">
        <v>2612</v>
      </c>
      <c r="C2176" s="44" t="s">
        <v>1535</v>
      </c>
      <c r="D2176" s="44" t="s">
        <v>502</v>
      </c>
    </row>
    <row r="2177" spans="1:4" x14ac:dyDescent="0.2">
      <c r="A2177" s="44"/>
      <c r="B2177" s="44"/>
      <c r="C2177" s="44"/>
      <c r="D2177" s="44" t="s">
        <v>2873</v>
      </c>
    </row>
    <row r="2178" spans="1:4" x14ac:dyDescent="0.2">
      <c r="A2178" s="44" t="s">
        <v>2900</v>
      </c>
      <c r="B2178" s="44" t="s">
        <v>2901</v>
      </c>
      <c r="C2178" s="44" t="s">
        <v>1535</v>
      </c>
      <c r="D2178" s="44" t="s">
        <v>502</v>
      </c>
    </row>
    <row r="2179" spans="1:4" x14ac:dyDescent="0.2">
      <c r="A2179" s="44" t="s">
        <v>1372</v>
      </c>
      <c r="B2179" s="44" t="s">
        <v>1229</v>
      </c>
      <c r="C2179" s="44" t="s">
        <v>1535</v>
      </c>
      <c r="D2179" s="44" t="s">
        <v>502</v>
      </c>
    </row>
    <row r="2180" spans="1:4" x14ac:dyDescent="0.2">
      <c r="A2180" s="44" t="s">
        <v>1474</v>
      </c>
      <c r="B2180" s="44" t="s">
        <v>1243</v>
      </c>
      <c r="C2180" s="44" t="s">
        <v>1535</v>
      </c>
      <c r="D2180" s="44" t="s">
        <v>502</v>
      </c>
    </row>
    <row r="2181" spans="1:4" x14ac:dyDescent="0.2">
      <c r="A2181" s="44" t="s">
        <v>1487</v>
      </c>
      <c r="B2181" s="44" t="s">
        <v>1260</v>
      </c>
      <c r="C2181" s="44" t="s">
        <v>1535</v>
      </c>
      <c r="D2181" s="44" t="s">
        <v>502</v>
      </c>
    </row>
    <row r="2182" spans="1:4" x14ac:dyDescent="0.2">
      <c r="A2182" s="44" t="s">
        <v>2627</v>
      </c>
      <c r="B2182" s="44" t="s">
        <v>2628</v>
      </c>
      <c r="C2182" s="44" t="s">
        <v>1535</v>
      </c>
      <c r="D2182" s="44" t="s">
        <v>502</v>
      </c>
    </row>
    <row r="2183" spans="1:4" x14ac:dyDescent="0.2">
      <c r="A2183" s="44" t="s">
        <v>1525</v>
      </c>
      <c r="B2183" s="44" t="s">
        <v>1320</v>
      </c>
      <c r="C2183" s="44" t="s">
        <v>1535</v>
      </c>
      <c r="D2183" s="44" t="s">
        <v>502</v>
      </c>
    </row>
    <row r="2184" spans="1:4" x14ac:dyDescent="0.2">
      <c r="A2184" s="44" t="s">
        <v>1500</v>
      </c>
      <c r="B2184" s="44" t="s">
        <v>1291</v>
      </c>
      <c r="C2184" s="44" t="s">
        <v>1535</v>
      </c>
      <c r="D2184" s="44" t="s">
        <v>502</v>
      </c>
    </row>
    <row r="2185" spans="1:4" x14ac:dyDescent="0.2">
      <c r="A2185" s="44" t="s">
        <v>1507</v>
      </c>
      <c r="B2185" s="44" t="s">
        <v>1306</v>
      </c>
      <c r="C2185" s="44" t="s">
        <v>1535</v>
      </c>
      <c r="D2185" s="44" t="s">
        <v>502</v>
      </c>
    </row>
    <row r="2186" spans="1:4" x14ac:dyDescent="0.2">
      <c r="A2186" s="44" t="s">
        <v>1484</v>
      </c>
      <c r="B2186" s="44" t="s">
        <v>1256</v>
      </c>
      <c r="C2186" s="44" t="s">
        <v>1535</v>
      </c>
      <c r="D2186" s="44" t="s">
        <v>502</v>
      </c>
    </row>
    <row r="2187" spans="1:4" x14ac:dyDescent="0.2">
      <c r="A2187" s="44" t="s">
        <v>1494</v>
      </c>
      <c r="B2187" s="44" t="s">
        <v>1268</v>
      </c>
      <c r="C2187" s="44" t="s">
        <v>1535</v>
      </c>
      <c r="D2187" s="44" t="s">
        <v>502</v>
      </c>
    </row>
    <row r="2188" spans="1:4" x14ac:dyDescent="0.2">
      <c r="A2188" s="44" t="s">
        <v>1524</v>
      </c>
      <c r="B2188" s="44" t="s">
        <v>1319</v>
      </c>
      <c r="C2188" s="44" t="s">
        <v>1535</v>
      </c>
      <c r="D2188" s="44" t="s">
        <v>502</v>
      </c>
    </row>
    <row r="2189" spans="1:4" x14ac:dyDescent="0.2">
      <c r="A2189" s="44" t="s">
        <v>1522</v>
      </c>
      <c r="B2189" s="44" t="s">
        <v>1317</v>
      </c>
      <c r="C2189" s="44" t="s">
        <v>1535</v>
      </c>
      <c r="D2189" s="44" t="s">
        <v>502</v>
      </c>
    </row>
    <row r="2190" spans="1:4" x14ac:dyDescent="0.2">
      <c r="A2190" s="44" t="s">
        <v>1523</v>
      </c>
      <c r="B2190" s="44" t="s">
        <v>1318</v>
      </c>
      <c r="C2190" s="44" t="s">
        <v>1535</v>
      </c>
      <c r="D2190" s="44" t="s">
        <v>502</v>
      </c>
    </row>
    <row r="2191" spans="1:4" x14ac:dyDescent="0.2">
      <c r="A2191" s="44" t="s">
        <v>1503</v>
      </c>
      <c r="B2191" s="44" t="s">
        <v>1296</v>
      </c>
      <c r="C2191" s="44" t="s">
        <v>1535</v>
      </c>
      <c r="D2191" s="44" t="s">
        <v>502</v>
      </c>
    </row>
    <row r="2192" spans="1:4" x14ac:dyDescent="0.2">
      <c r="A2192" s="44" t="s">
        <v>1364</v>
      </c>
      <c r="B2192" s="44" t="s">
        <v>1216</v>
      </c>
      <c r="C2192" s="44" t="s">
        <v>1535</v>
      </c>
      <c r="D2192" s="44" t="s">
        <v>1281</v>
      </c>
    </row>
    <row r="2193" spans="1:4" x14ac:dyDescent="0.2">
      <c r="A2193" s="44"/>
      <c r="B2193" s="44"/>
      <c r="C2193" s="44"/>
      <c r="D2193" s="44" t="s">
        <v>502</v>
      </c>
    </row>
    <row r="2194" spans="1:4" x14ac:dyDescent="0.2">
      <c r="A2194" s="44" t="s">
        <v>1366</v>
      </c>
      <c r="B2194" s="44" t="s">
        <v>1221</v>
      </c>
      <c r="C2194" s="44" t="s">
        <v>1535</v>
      </c>
      <c r="D2194" s="44" t="s">
        <v>502</v>
      </c>
    </row>
    <row r="2195" spans="1:4" x14ac:dyDescent="0.2">
      <c r="A2195" s="44" t="s">
        <v>1492</v>
      </c>
      <c r="B2195" s="44" t="s">
        <v>1266</v>
      </c>
      <c r="C2195" s="44" t="s">
        <v>1535</v>
      </c>
      <c r="D2195" s="44" t="s">
        <v>502</v>
      </c>
    </row>
    <row r="2196" spans="1:4" x14ac:dyDescent="0.2">
      <c r="A2196" s="44" t="s">
        <v>1361</v>
      </c>
      <c r="B2196" s="44" t="s">
        <v>1213</v>
      </c>
      <c r="C2196" s="44" t="s">
        <v>1535</v>
      </c>
      <c r="D2196" s="44" t="s">
        <v>502</v>
      </c>
    </row>
    <row r="2197" spans="1:4" x14ac:dyDescent="0.2">
      <c r="A2197" s="44" t="s">
        <v>1482</v>
      </c>
      <c r="B2197" s="44" t="s">
        <v>1253</v>
      </c>
      <c r="C2197" s="44" t="s">
        <v>1535</v>
      </c>
      <c r="D2197" s="44" t="s">
        <v>502</v>
      </c>
    </row>
    <row r="2198" spans="1:4" x14ac:dyDescent="0.2">
      <c r="A2198" s="44" t="s">
        <v>1376</v>
      </c>
      <c r="B2198" s="44" t="s">
        <v>1235</v>
      </c>
      <c r="C2198" s="44" t="s">
        <v>1535</v>
      </c>
      <c r="D2198" s="44" t="s">
        <v>502</v>
      </c>
    </row>
    <row r="2199" spans="1:4" x14ac:dyDescent="0.2">
      <c r="A2199" s="44" t="s">
        <v>1483</v>
      </c>
      <c r="B2199" s="44" t="s">
        <v>1254</v>
      </c>
      <c r="C2199" s="44" t="s">
        <v>1535</v>
      </c>
      <c r="D2199" s="44" t="s">
        <v>502</v>
      </c>
    </row>
    <row r="2200" spans="1:4" x14ac:dyDescent="0.2">
      <c r="A2200" s="44" t="s">
        <v>2170</v>
      </c>
      <c r="B2200" s="44" t="s">
        <v>1250</v>
      </c>
      <c r="C2200" s="44" t="s">
        <v>1535</v>
      </c>
      <c r="D2200" s="44" t="s">
        <v>502</v>
      </c>
    </row>
    <row r="2201" spans="1:4" x14ac:dyDescent="0.2">
      <c r="A2201" s="44" t="s">
        <v>2171</v>
      </c>
      <c r="B2201" s="44" t="s">
        <v>1303</v>
      </c>
      <c r="C2201" s="44" t="s">
        <v>1535</v>
      </c>
      <c r="D2201" s="44" t="s">
        <v>502</v>
      </c>
    </row>
    <row r="2202" spans="1:4" x14ac:dyDescent="0.2">
      <c r="A2202" s="44" t="s">
        <v>2172</v>
      </c>
      <c r="B2202" s="44" t="s">
        <v>1238</v>
      </c>
      <c r="C2202" s="44" t="s">
        <v>1535</v>
      </c>
      <c r="D2202" s="44" t="s">
        <v>502</v>
      </c>
    </row>
    <row r="2203" spans="1:4" x14ac:dyDescent="0.2">
      <c r="A2203" s="44" t="s">
        <v>2173</v>
      </c>
      <c r="B2203" s="44" t="s">
        <v>1217</v>
      </c>
      <c r="C2203" s="44" t="s">
        <v>1535</v>
      </c>
      <c r="D2203" s="44" t="s">
        <v>502</v>
      </c>
    </row>
    <row r="2204" spans="1:4" x14ac:dyDescent="0.2">
      <c r="A2204" s="44" t="s">
        <v>2578</v>
      </c>
      <c r="B2204" s="44" t="s">
        <v>1246</v>
      </c>
      <c r="C2204" s="44" t="s">
        <v>1535</v>
      </c>
      <c r="D2204" s="44" t="s">
        <v>502</v>
      </c>
    </row>
    <row r="2205" spans="1:4" x14ac:dyDescent="0.2">
      <c r="A2205" s="44" t="s">
        <v>2174</v>
      </c>
      <c r="B2205" s="44" t="s">
        <v>1302</v>
      </c>
      <c r="C2205" s="44" t="s">
        <v>1535</v>
      </c>
      <c r="D2205" s="44" t="s">
        <v>502</v>
      </c>
    </row>
    <row r="2206" spans="1:4" x14ac:dyDescent="0.2">
      <c r="A2206" s="44" t="s">
        <v>1486</v>
      </c>
      <c r="B2206" s="44" t="s">
        <v>1259</v>
      </c>
      <c r="C2206" s="44" t="s">
        <v>1535</v>
      </c>
      <c r="D2206" s="44" t="s">
        <v>502</v>
      </c>
    </row>
    <row r="2207" spans="1:4" x14ac:dyDescent="0.2">
      <c r="A2207" s="44" t="s">
        <v>0</v>
      </c>
      <c r="B2207" s="44" t="s">
        <v>1330</v>
      </c>
      <c r="C2207" s="44" t="s">
        <v>1535</v>
      </c>
      <c r="D2207" s="44" t="s">
        <v>502</v>
      </c>
    </row>
    <row r="2208" spans="1:4" x14ac:dyDescent="0.2">
      <c r="A2208" s="44" t="s">
        <v>2175</v>
      </c>
      <c r="B2208" s="44" t="s">
        <v>1290</v>
      </c>
      <c r="C2208" s="44" t="s">
        <v>1535</v>
      </c>
      <c r="D2208" s="44" t="s">
        <v>502</v>
      </c>
    </row>
    <row r="2209" spans="1:4" x14ac:dyDescent="0.2">
      <c r="A2209" s="44" t="s">
        <v>2176</v>
      </c>
      <c r="B2209" s="44" t="s">
        <v>1201</v>
      </c>
      <c r="C2209" s="44" t="s">
        <v>1535</v>
      </c>
      <c r="D2209" s="44" t="s">
        <v>1281</v>
      </c>
    </row>
    <row r="2210" spans="1:4" x14ac:dyDescent="0.2">
      <c r="A2210" s="44"/>
      <c r="B2210" s="44"/>
      <c r="C2210" s="44"/>
      <c r="D2210" s="44" t="s">
        <v>502</v>
      </c>
    </row>
    <row r="2211" spans="1:4" x14ac:dyDescent="0.2">
      <c r="A2211" s="44" t="s">
        <v>1475</v>
      </c>
      <c r="B2211" s="44" t="s">
        <v>1244</v>
      </c>
      <c r="C2211" s="44" t="s">
        <v>1535</v>
      </c>
      <c r="D2211" s="44" t="s">
        <v>502</v>
      </c>
    </row>
    <row r="2212" spans="1:4" x14ac:dyDescent="0.2">
      <c r="A2212" s="44" t="s">
        <v>2177</v>
      </c>
      <c r="B2212" s="44" t="s">
        <v>1293</v>
      </c>
      <c r="C2212" s="44" t="s">
        <v>1535</v>
      </c>
      <c r="D2212" s="44" t="s">
        <v>502</v>
      </c>
    </row>
    <row r="2213" spans="1:4" x14ac:dyDescent="0.2">
      <c r="A2213" s="44" t="s">
        <v>1490</v>
      </c>
      <c r="B2213" s="44" t="s">
        <v>1264</v>
      </c>
      <c r="C2213" s="44" t="s">
        <v>1535</v>
      </c>
      <c r="D2213" s="44" t="s">
        <v>502</v>
      </c>
    </row>
    <row r="2214" spans="1:4" x14ac:dyDescent="0.2">
      <c r="A2214" s="44" t="s">
        <v>2178</v>
      </c>
      <c r="B2214" s="44" t="s">
        <v>1242</v>
      </c>
      <c r="C2214" s="44" t="s">
        <v>1535</v>
      </c>
      <c r="D2214" s="44" t="s">
        <v>502</v>
      </c>
    </row>
    <row r="2215" spans="1:4" x14ac:dyDescent="0.2">
      <c r="A2215" s="44" t="s">
        <v>2179</v>
      </c>
      <c r="B2215" s="44" t="s">
        <v>1294</v>
      </c>
      <c r="C2215" s="44" t="s">
        <v>1535</v>
      </c>
      <c r="D2215" s="44" t="s">
        <v>502</v>
      </c>
    </row>
    <row r="2216" spans="1:4" x14ac:dyDescent="0.2">
      <c r="A2216" s="44" t="s">
        <v>2180</v>
      </c>
      <c r="B2216" s="44" t="s">
        <v>1288</v>
      </c>
      <c r="C2216" s="44" t="s">
        <v>1535</v>
      </c>
      <c r="D2216" s="44" t="s">
        <v>502</v>
      </c>
    </row>
    <row r="2217" spans="1:4" x14ac:dyDescent="0.2">
      <c r="A2217" s="44" t="s">
        <v>1</v>
      </c>
      <c r="B2217" s="44" t="s">
        <v>1331</v>
      </c>
      <c r="C2217" s="44" t="s">
        <v>1535</v>
      </c>
      <c r="D2217" s="44" t="s">
        <v>502</v>
      </c>
    </row>
    <row r="2218" spans="1:4" x14ac:dyDescent="0.2">
      <c r="A2218" s="44" t="s">
        <v>2181</v>
      </c>
      <c r="B2218" s="44" t="s">
        <v>1187</v>
      </c>
      <c r="C2218" s="44" t="s">
        <v>1535</v>
      </c>
      <c r="D2218" s="44" t="s">
        <v>502</v>
      </c>
    </row>
    <row r="2219" spans="1:4" x14ac:dyDescent="0.2">
      <c r="A2219" s="44" t="s">
        <v>2182</v>
      </c>
      <c r="B2219" s="44" t="s">
        <v>1239</v>
      </c>
      <c r="C2219" s="44" t="s">
        <v>1535</v>
      </c>
      <c r="D2219" s="44" t="s">
        <v>502</v>
      </c>
    </row>
    <row r="2220" spans="1:4" x14ac:dyDescent="0.2">
      <c r="A2220" s="44" t="s">
        <v>1481</v>
      </c>
      <c r="B2220" s="44" t="s">
        <v>1252</v>
      </c>
      <c r="C2220" s="44" t="s">
        <v>1535</v>
      </c>
      <c r="D2220" s="44" t="s">
        <v>502</v>
      </c>
    </row>
    <row r="2221" spans="1:4" x14ac:dyDescent="0.2">
      <c r="A2221" s="44" t="s">
        <v>1362</v>
      </c>
      <c r="B2221" s="44" t="s">
        <v>1214</v>
      </c>
      <c r="C2221" s="44" t="s">
        <v>1535</v>
      </c>
      <c r="D2221" s="44" t="s">
        <v>502</v>
      </c>
    </row>
    <row r="2222" spans="1:4" x14ac:dyDescent="0.2">
      <c r="A2222" s="44" t="s">
        <v>1495</v>
      </c>
      <c r="B2222" s="44" t="s">
        <v>1272</v>
      </c>
      <c r="C2222" s="44" t="s">
        <v>1535</v>
      </c>
      <c r="D2222" s="44" t="s">
        <v>502</v>
      </c>
    </row>
    <row r="2223" spans="1:4" x14ac:dyDescent="0.2">
      <c r="A2223" s="44" t="s">
        <v>2183</v>
      </c>
      <c r="B2223" s="44" t="s">
        <v>1197</v>
      </c>
      <c r="C2223" s="44" t="s">
        <v>1535</v>
      </c>
      <c r="D2223" s="44" t="s">
        <v>1281</v>
      </c>
    </row>
    <row r="2224" spans="1:4" x14ac:dyDescent="0.2">
      <c r="A2224" s="44"/>
      <c r="B2224" s="44"/>
      <c r="C2224" s="44"/>
      <c r="D2224" s="44" t="s">
        <v>502</v>
      </c>
    </row>
    <row r="2225" spans="1:4" x14ac:dyDescent="0.2">
      <c r="A2225" s="44" t="s">
        <v>1508</v>
      </c>
      <c r="B2225" s="44" t="s">
        <v>1307</v>
      </c>
      <c r="C2225" s="44" t="s">
        <v>1535</v>
      </c>
      <c r="D2225" s="44" t="s">
        <v>502</v>
      </c>
    </row>
    <row r="2226" spans="1:4" x14ac:dyDescent="0.2">
      <c r="A2226" s="44" t="s">
        <v>2184</v>
      </c>
      <c r="B2226" s="44" t="s">
        <v>1257</v>
      </c>
      <c r="C2226" s="44" t="s">
        <v>1535</v>
      </c>
      <c r="D2226" s="44" t="s">
        <v>502</v>
      </c>
    </row>
    <row r="2227" spans="1:4" x14ac:dyDescent="0.2">
      <c r="A2227" s="44" t="s">
        <v>2185</v>
      </c>
      <c r="B2227" s="44" t="s">
        <v>1227</v>
      </c>
      <c r="C2227" s="44" t="s">
        <v>1535</v>
      </c>
      <c r="D2227" s="44" t="s">
        <v>502</v>
      </c>
    </row>
    <row r="2228" spans="1:4" x14ac:dyDescent="0.2">
      <c r="A2228" s="44" t="s">
        <v>2186</v>
      </c>
      <c r="B2228" s="44" t="s">
        <v>1263</v>
      </c>
      <c r="C2228" s="44" t="s">
        <v>1535</v>
      </c>
      <c r="D2228" s="44" t="s">
        <v>502</v>
      </c>
    </row>
    <row r="2229" spans="1:4" x14ac:dyDescent="0.2">
      <c r="A2229" s="44" t="s">
        <v>2187</v>
      </c>
      <c r="B2229" s="44" t="s">
        <v>1271</v>
      </c>
      <c r="C2229" s="44" t="s">
        <v>1535</v>
      </c>
      <c r="D2229" s="44" t="s">
        <v>502</v>
      </c>
    </row>
    <row r="2230" spans="1:4" x14ac:dyDescent="0.2">
      <c r="A2230" s="44" t="s">
        <v>2188</v>
      </c>
      <c r="B2230" s="44" t="s">
        <v>1225</v>
      </c>
      <c r="C2230" s="44" t="s">
        <v>1535</v>
      </c>
      <c r="D2230" s="44" t="s">
        <v>502</v>
      </c>
    </row>
    <row r="2231" spans="1:4" x14ac:dyDescent="0.2">
      <c r="A2231" s="44" t="s">
        <v>2478</v>
      </c>
      <c r="B2231" s="44" t="s">
        <v>1188</v>
      </c>
      <c r="C2231" s="44" t="s">
        <v>1535</v>
      </c>
      <c r="D2231" s="44" t="s">
        <v>1281</v>
      </c>
    </row>
    <row r="2232" spans="1:4" x14ac:dyDescent="0.2">
      <c r="A2232" s="44"/>
      <c r="B2232" s="44"/>
      <c r="C2232" s="44"/>
      <c r="D2232" s="44" t="s">
        <v>502</v>
      </c>
    </row>
    <row r="2233" spans="1:4" x14ac:dyDescent="0.2">
      <c r="A2233" s="44" t="s">
        <v>2189</v>
      </c>
      <c r="B2233" s="44" t="s">
        <v>1234</v>
      </c>
      <c r="C2233" s="44" t="s">
        <v>1535</v>
      </c>
      <c r="D2233" s="44" t="s">
        <v>502</v>
      </c>
    </row>
    <row r="2234" spans="1:4" x14ac:dyDescent="0.2">
      <c r="A2234" s="44" t="s">
        <v>1477</v>
      </c>
      <c r="B2234" s="44" t="s">
        <v>1247</v>
      </c>
      <c r="C2234" s="44" t="s">
        <v>1535</v>
      </c>
      <c r="D2234" s="44" t="s">
        <v>502</v>
      </c>
    </row>
    <row r="2235" spans="1:4" x14ac:dyDescent="0.2">
      <c r="A2235" s="44" t="s">
        <v>1478</v>
      </c>
      <c r="B2235" s="44" t="s">
        <v>1248</v>
      </c>
      <c r="C2235" s="44" t="s">
        <v>1535</v>
      </c>
      <c r="D2235" s="44" t="s">
        <v>502</v>
      </c>
    </row>
    <row r="2236" spans="1:4" x14ac:dyDescent="0.2">
      <c r="A2236" s="44" t="s">
        <v>1344</v>
      </c>
      <c r="B2236" s="44" t="s">
        <v>1178</v>
      </c>
      <c r="C2236" s="44" t="s">
        <v>1535</v>
      </c>
      <c r="D2236" s="44" t="s">
        <v>502</v>
      </c>
    </row>
    <row r="2237" spans="1:4" x14ac:dyDescent="0.2">
      <c r="A2237" s="44" t="s">
        <v>1370</v>
      </c>
      <c r="B2237" s="44" t="s">
        <v>1226</v>
      </c>
      <c r="C2237" s="44" t="s">
        <v>1535</v>
      </c>
      <c r="D2237" s="44" t="s">
        <v>502</v>
      </c>
    </row>
    <row r="2238" spans="1:4" x14ac:dyDescent="0.2">
      <c r="A2238" s="44" t="s">
        <v>1493</v>
      </c>
      <c r="B2238" s="44" t="s">
        <v>1267</v>
      </c>
      <c r="C2238" s="44" t="s">
        <v>1535</v>
      </c>
      <c r="D2238" s="44" t="s">
        <v>502</v>
      </c>
    </row>
    <row r="2239" spans="1:4" x14ac:dyDescent="0.2">
      <c r="A2239" s="44" t="s">
        <v>1809</v>
      </c>
      <c r="B2239" s="44" t="s">
        <v>1810</v>
      </c>
      <c r="C2239" s="44" t="s">
        <v>1535</v>
      </c>
      <c r="D2239" s="44" t="s">
        <v>502</v>
      </c>
    </row>
    <row r="2240" spans="1:4" x14ac:dyDescent="0.2">
      <c r="A2240" s="44" t="s">
        <v>1343</v>
      </c>
      <c r="B2240" s="44" t="s">
        <v>1177</v>
      </c>
      <c r="C2240" s="44" t="s">
        <v>1535</v>
      </c>
      <c r="D2240" s="44" t="s">
        <v>1281</v>
      </c>
    </row>
    <row r="2241" spans="1:4" x14ac:dyDescent="0.2">
      <c r="A2241" s="44"/>
      <c r="B2241" s="44"/>
      <c r="C2241" s="44"/>
      <c r="D2241" s="44" t="s">
        <v>1280</v>
      </c>
    </row>
    <row r="2242" spans="1:4" x14ac:dyDescent="0.2">
      <c r="A2242" s="44"/>
      <c r="B2242" s="44"/>
      <c r="C2242" s="44"/>
      <c r="D2242" s="44" t="s">
        <v>502</v>
      </c>
    </row>
    <row r="2243" spans="1:4" x14ac:dyDescent="0.2">
      <c r="A2243" s="44"/>
      <c r="B2243" s="44"/>
      <c r="C2243" s="44"/>
      <c r="D2243" s="44" t="s">
        <v>2873</v>
      </c>
    </row>
    <row r="2244" spans="1:4" x14ac:dyDescent="0.2">
      <c r="A2244" s="44" t="s">
        <v>1359</v>
      </c>
      <c r="B2244" s="44" t="s">
        <v>1210</v>
      </c>
      <c r="C2244" s="44" t="s">
        <v>1535</v>
      </c>
      <c r="D2244" s="44" t="s">
        <v>502</v>
      </c>
    </row>
    <row r="2245" spans="1:4" x14ac:dyDescent="0.2">
      <c r="A2245" s="44"/>
      <c r="B2245" s="44"/>
      <c r="C2245" s="44"/>
      <c r="D2245" s="44" t="s">
        <v>2873</v>
      </c>
    </row>
    <row r="2246" spans="1:4" x14ac:dyDescent="0.2">
      <c r="A2246" s="44" t="s">
        <v>1345</v>
      </c>
      <c r="B2246" s="44" t="s">
        <v>1189</v>
      </c>
      <c r="C2246" s="44" t="s">
        <v>1535</v>
      </c>
      <c r="D2246" s="44" t="s">
        <v>1280</v>
      </c>
    </row>
    <row r="2247" spans="1:4" x14ac:dyDescent="0.2">
      <c r="A2247" s="44"/>
      <c r="B2247" s="44"/>
      <c r="C2247" s="44"/>
      <c r="D2247" s="44" t="s">
        <v>502</v>
      </c>
    </row>
    <row r="2248" spans="1:4" x14ac:dyDescent="0.2">
      <c r="A2248" s="44"/>
      <c r="B2248" s="44"/>
      <c r="C2248" s="44"/>
      <c r="D2248" s="44" t="s">
        <v>2873</v>
      </c>
    </row>
    <row r="2249" spans="1:4" x14ac:dyDescent="0.2">
      <c r="A2249" s="44" t="s">
        <v>1357</v>
      </c>
      <c r="B2249" s="44" t="s">
        <v>1207</v>
      </c>
      <c r="C2249" s="44" t="s">
        <v>1535</v>
      </c>
      <c r="D2249" s="44" t="s">
        <v>1280</v>
      </c>
    </row>
    <row r="2250" spans="1:4" x14ac:dyDescent="0.2">
      <c r="A2250" s="44"/>
      <c r="B2250" s="44"/>
      <c r="C2250" s="44"/>
      <c r="D2250" s="44" t="s">
        <v>502</v>
      </c>
    </row>
    <row r="2251" spans="1:4" x14ac:dyDescent="0.2">
      <c r="A2251" s="44"/>
      <c r="B2251" s="44"/>
      <c r="C2251" s="44"/>
      <c r="D2251" s="44" t="s">
        <v>2873</v>
      </c>
    </row>
    <row r="2252" spans="1:4" x14ac:dyDescent="0.2">
      <c r="A2252" s="44" t="s">
        <v>1342</v>
      </c>
      <c r="B2252" s="44" t="s">
        <v>1176</v>
      </c>
      <c r="C2252" s="44" t="s">
        <v>1535</v>
      </c>
      <c r="D2252" s="44" t="s">
        <v>1281</v>
      </c>
    </row>
    <row r="2253" spans="1:4" x14ac:dyDescent="0.2">
      <c r="A2253" s="44"/>
      <c r="B2253" s="44"/>
      <c r="C2253" s="44"/>
      <c r="D2253" s="44" t="s">
        <v>502</v>
      </c>
    </row>
    <row r="2254" spans="1:4" x14ac:dyDescent="0.2">
      <c r="A2254" s="44"/>
      <c r="B2254" s="44"/>
      <c r="C2254" s="44"/>
      <c r="D2254" s="44" t="s">
        <v>2873</v>
      </c>
    </row>
    <row r="2255" spans="1:4" x14ac:dyDescent="0.2">
      <c r="A2255" s="44" t="s">
        <v>2190</v>
      </c>
      <c r="B2255" s="44" t="s">
        <v>1218</v>
      </c>
      <c r="C2255" s="44" t="s">
        <v>1535</v>
      </c>
      <c r="D2255" s="44" t="s">
        <v>1280</v>
      </c>
    </row>
    <row r="2256" spans="1:4" x14ac:dyDescent="0.2">
      <c r="A2256" s="44"/>
      <c r="B2256" s="44"/>
      <c r="C2256" s="44"/>
      <c r="D2256" s="44" t="s">
        <v>502</v>
      </c>
    </row>
    <row r="2257" spans="1:4" x14ac:dyDescent="0.2">
      <c r="A2257" s="44"/>
      <c r="B2257" s="44"/>
      <c r="C2257" s="44"/>
      <c r="D2257" s="44" t="s">
        <v>2873</v>
      </c>
    </row>
    <row r="2258" spans="1:4" x14ac:dyDescent="0.2">
      <c r="A2258" s="44" t="s">
        <v>1347</v>
      </c>
      <c r="B2258" s="44" t="s">
        <v>1193</v>
      </c>
      <c r="C2258" s="44" t="s">
        <v>1535</v>
      </c>
      <c r="D2258" s="44" t="s">
        <v>502</v>
      </c>
    </row>
    <row r="2259" spans="1:4" x14ac:dyDescent="0.2">
      <c r="A2259" s="44" t="s">
        <v>1504</v>
      </c>
      <c r="B2259" s="44" t="s">
        <v>1298</v>
      </c>
      <c r="C2259" s="44" t="s">
        <v>1535</v>
      </c>
      <c r="D2259" s="44" t="s">
        <v>502</v>
      </c>
    </row>
    <row r="2260" spans="1:4" x14ac:dyDescent="0.2">
      <c r="A2260" s="44" t="s">
        <v>1501</v>
      </c>
      <c r="B2260" s="44" t="s">
        <v>1292</v>
      </c>
      <c r="C2260" s="44" t="s">
        <v>1535</v>
      </c>
      <c r="D2260" s="44" t="s">
        <v>502</v>
      </c>
    </row>
    <row r="2261" spans="1:4" x14ac:dyDescent="0.2">
      <c r="A2261" s="44" t="s">
        <v>2191</v>
      </c>
      <c r="B2261" s="44" t="s">
        <v>1325</v>
      </c>
      <c r="C2261" s="44" t="s">
        <v>1535</v>
      </c>
      <c r="D2261" s="44" t="s">
        <v>502</v>
      </c>
    </row>
    <row r="2262" spans="1:4" x14ac:dyDescent="0.2">
      <c r="A2262" s="44" t="s">
        <v>2192</v>
      </c>
      <c r="B2262" s="44" t="s">
        <v>1269</v>
      </c>
      <c r="C2262" s="44" t="s">
        <v>1535</v>
      </c>
      <c r="D2262" s="44" t="s">
        <v>502</v>
      </c>
    </row>
    <row r="2263" spans="1:4" x14ac:dyDescent="0.2">
      <c r="A2263" s="44" t="s">
        <v>2193</v>
      </c>
      <c r="B2263" s="44" t="s">
        <v>1289</v>
      </c>
      <c r="C2263" s="44" t="s">
        <v>1535</v>
      </c>
      <c r="D2263" s="44" t="s">
        <v>502</v>
      </c>
    </row>
    <row r="2264" spans="1:4" x14ac:dyDescent="0.2">
      <c r="A2264" s="44" t="s">
        <v>1352</v>
      </c>
      <c r="B2264" s="44" t="s">
        <v>1200</v>
      </c>
      <c r="C2264" s="44" t="s">
        <v>1535</v>
      </c>
      <c r="D2264" s="44" t="s">
        <v>502</v>
      </c>
    </row>
    <row r="2265" spans="1:4" x14ac:dyDescent="0.2">
      <c r="A2265" s="44" t="s">
        <v>2194</v>
      </c>
      <c r="B2265" s="44" t="s">
        <v>1301</v>
      </c>
      <c r="C2265" s="44" t="s">
        <v>1535</v>
      </c>
      <c r="D2265" s="44" t="s">
        <v>502</v>
      </c>
    </row>
    <row r="2266" spans="1:4" x14ac:dyDescent="0.2">
      <c r="A2266" s="44" t="s">
        <v>2195</v>
      </c>
      <c r="B2266" s="44" t="s">
        <v>1277</v>
      </c>
      <c r="C2266" s="44" t="s">
        <v>1535</v>
      </c>
      <c r="D2266" s="44" t="s">
        <v>502</v>
      </c>
    </row>
    <row r="2267" spans="1:4" x14ac:dyDescent="0.2">
      <c r="A2267" s="44" t="s">
        <v>1480</v>
      </c>
      <c r="B2267" s="44" t="s">
        <v>1251</v>
      </c>
      <c r="C2267" s="44" t="s">
        <v>1535</v>
      </c>
      <c r="D2267" s="44" t="s">
        <v>502</v>
      </c>
    </row>
    <row r="2268" spans="1:4" x14ac:dyDescent="0.2">
      <c r="A2268" s="44" t="s">
        <v>1526</v>
      </c>
      <c r="B2268" s="44" t="s">
        <v>1321</v>
      </c>
      <c r="C2268" s="44" t="s">
        <v>1535</v>
      </c>
      <c r="D2268" s="44" t="s">
        <v>502</v>
      </c>
    </row>
    <row r="2269" spans="1:4" x14ac:dyDescent="0.2">
      <c r="A2269" s="44" t="s">
        <v>2196</v>
      </c>
      <c r="B2269" s="44" t="s">
        <v>1326</v>
      </c>
      <c r="C2269" s="44" t="s">
        <v>1535</v>
      </c>
      <c r="D2269" s="44" t="s">
        <v>502</v>
      </c>
    </row>
    <row r="2270" spans="1:4" x14ac:dyDescent="0.2">
      <c r="A2270" s="44" t="s">
        <v>2197</v>
      </c>
      <c r="B2270" s="44" t="s">
        <v>1205</v>
      </c>
      <c r="C2270" s="44" t="s">
        <v>1535</v>
      </c>
      <c r="D2270" s="44" t="s">
        <v>1281</v>
      </c>
    </row>
    <row r="2271" spans="1:4" x14ac:dyDescent="0.2">
      <c r="A2271" s="44"/>
      <c r="B2271" s="44"/>
      <c r="C2271" s="44"/>
      <c r="D2271" s="44" t="s">
        <v>502</v>
      </c>
    </row>
    <row r="2272" spans="1:4" x14ac:dyDescent="0.2">
      <c r="A2272" s="44" t="s">
        <v>1527</v>
      </c>
      <c r="B2272" s="44" t="s">
        <v>1322</v>
      </c>
      <c r="C2272" s="44" t="s">
        <v>1535</v>
      </c>
      <c r="D2272" s="44" t="s">
        <v>502</v>
      </c>
    </row>
    <row r="2273" spans="1:4" x14ac:dyDescent="0.2">
      <c r="A2273" s="44" t="s">
        <v>2198</v>
      </c>
      <c r="B2273" s="44" t="s">
        <v>1327</v>
      </c>
      <c r="C2273" s="44" t="s">
        <v>1535</v>
      </c>
      <c r="D2273" s="44" t="s">
        <v>502</v>
      </c>
    </row>
    <row r="2274" spans="1:4" x14ac:dyDescent="0.2">
      <c r="A2274" s="44" t="s">
        <v>1436</v>
      </c>
      <c r="B2274" s="44" t="s">
        <v>1236</v>
      </c>
      <c r="C2274" s="44" t="s">
        <v>1535</v>
      </c>
      <c r="D2274" s="44" t="s">
        <v>502</v>
      </c>
    </row>
    <row r="2275" spans="1:4" x14ac:dyDescent="0.2">
      <c r="A2275" s="44" t="s">
        <v>2199</v>
      </c>
      <c r="B2275" s="44" t="s">
        <v>1274</v>
      </c>
      <c r="C2275" s="44" t="s">
        <v>1535</v>
      </c>
      <c r="D2275" s="44" t="s">
        <v>502</v>
      </c>
    </row>
    <row r="2276" spans="1:4" x14ac:dyDescent="0.2">
      <c r="A2276" s="44" t="s">
        <v>2200</v>
      </c>
      <c r="B2276" s="44" t="s">
        <v>1304</v>
      </c>
      <c r="C2276" s="44" t="s">
        <v>1535</v>
      </c>
      <c r="D2276" s="44" t="s">
        <v>502</v>
      </c>
    </row>
    <row r="2277" spans="1:4" x14ac:dyDescent="0.2">
      <c r="A2277" s="44" t="s">
        <v>2201</v>
      </c>
      <c r="B2277" s="44" t="s">
        <v>1328</v>
      </c>
      <c r="C2277" s="44" t="s">
        <v>1535</v>
      </c>
      <c r="D2277" s="44" t="s">
        <v>502</v>
      </c>
    </row>
    <row r="2278" spans="1:4" x14ac:dyDescent="0.2">
      <c r="A2278" s="44" t="s">
        <v>1528</v>
      </c>
      <c r="B2278" s="44" t="s">
        <v>1323</v>
      </c>
      <c r="C2278" s="44" t="s">
        <v>1535</v>
      </c>
      <c r="D2278" s="44" t="s">
        <v>502</v>
      </c>
    </row>
    <row r="2279" spans="1:4" x14ac:dyDescent="0.2">
      <c r="A2279" s="44" t="s">
        <v>2202</v>
      </c>
      <c r="B2279" s="44" t="s">
        <v>1220</v>
      </c>
      <c r="C2279" s="44" t="s">
        <v>1535</v>
      </c>
      <c r="D2279" s="44" t="s">
        <v>502</v>
      </c>
    </row>
    <row r="2280" spans="1:4" x14ac:dyDescent="0.2">
      <c r="A2280" s="44" t="s">
        <v>2203</v>
      </c>
      <c r="B2280" s="44" t="s">
        <v>1255</v>
      </c>
      <c r="C2280" s="44" t="s">
        <v>1535</v>
      </c>
      <c r="D2280" s="44" t="s">
        <v>502</v>
      </c>
    </row>
    <row r="2281" spans="1:4" x14ac:dyDescent="0.2">
      <c r="A2281" s="44" t="s">
        <v>1485</v>
      </c>
      <c r="B2281" s="44" t="s">
        <v>1258</v>
      </c>
      <c r="C2281" s="44" t="s">
        <v>1535</v>
      </c>
      <c r="D2281" s="44" t="s">
        <v>502</v>
      </c>
    </row>
    <row r="2282" spans="1:4" x14ac:dyDescent="0.2">
      <c r="A2282" s="44" t="s">
        <v>1496</v>
      </c>
      <c r="B2282" s="44" t="s">
        <v>1273</v>
      </c>
      <c r="C2282" s="44" t="s">
        <v>1535</v>
      </c>
      <c r="D2282" s="44" t="s">
        <v>502</v>
      </c>
    </row>
    <row r="2283" spans="1:4" x14ac:dyDescent="0.2">
      <c r="A2283" s="44" t="s">
        <v>1506</v>
      </c>
      <c r="B2283" s="44" t="s">
        <v>1300</v>
      </c>
      <c r="C2283" s="44" t="s">
        <v>1535</v>
      </c>
      <c r="D2283" s="44" t="s">
        <v>502</v>
      </c>
    </row>
    <row r="2284" spans="1:4" x14ac:dyDescent="0.2">
      <c r="A2284" s="44" t="s">
        <v>2204</v>
      </c>
      <c r="B2284" s="44" t="s">
        <v>1212</v>
      </c>
      <c r="C2284" s="44" t="s">
        <v>1535</v>
      </c>
      <c r="D2284" s="44" t="s">
        <v>1281</v>
      </c>
    </row>
    <row r="2285" spans="1:4" x14ac:dyDescent="0.2">
      <c r="A2285" s="44"/>
      <c r="B2285" s="44"/>
      <c r="C2285" s="44"/>
      <c r="D2285" s="44" t="s">
        <v>502</v>
      </c>
    </row>
    <row r="2286" spans="1:4" x14ac:dyDescent="0.2">
      <c r="A2286" s="44" t="s">
        <v>1529</v>
      </c>
      <c r="B2286" s="44" t="s">
        <v>1324</v>
      </c>
      <c r="C2286" s="44" t="s">
        <v>1535</v>
      </c>
      <c r="D2286" s="44" t="s">
        <v>502</v>
      </c>
    </row>
    <row r="2287" spans="1:4" x14ac:dyDescent="0.2">
      <c r="A2287" s="44" t="s">
        <v>2205</v>
      </c>
      <c r="B2287" s="44" t="s">
        <v>1329</v>
      </c>
      <c r="C2287" s="44" t="s">
        <v>1535</v>
      </c>
      <c r="D2287" s="44" t="s">
        <v>502</v>
      </c>
    </row>
    <row r="2288" spans="1:4" x14ac:dyDescent="0.2">
      <c r="A2288" s="44" t="s">
        <v>2206</v>
      </c>
      <c r="B2288" s="44" t="s">
        <v>1305</v>
      </c>
      <c r="C2288" s="44" t="s">
        <v>1535</v>
      </c>
      <c r="D2288" s="44" t="s">
        <v>502</v>
      </c>
    </row>
    <row r="2289" spans="1:4" x14ac:dyDescent="0.2">
      <c r="A2289" s="44" t="s">
        <v>2207</v>
      </c>
      <c r="B2289" s="44" t="s">
        <v>1241</v>
      </c>
      <c r="C2289" s="44" t="s">
        <v>1535</v>
      </c>
      <c r="D2289" s="44" t="s">
        <v>502</v>
      </c>
    </row>
    <row r="2290" spans="1:4" x14ac:dyDescent="0.2">
      <c r="A2290" s="44" t="s">
        <v>2208</v>
      </c>
      <c r="B2290" s="44" t="s">
        <v>1297</v>
      </c>
      <c r="C2290" s="44" t="s">
        <v>1535</v>
      </c>
      <c r="D2290" s="44" t="s">
        <v>502</v>
      </c>
    </row>
    <row r="2291" spans="1:4" x14ac:dyDescent="0.2">
      <c r="A2291" s="44" t="s">
        <v>2209</v>
      </c>
      <c r="B2291" s="44" t="s">
        <v>1233</v>
      </c>
      <c r="C2291" s="44" t="s">
        <v>1535</v>
      </c>
      <c r="D2291" s="44" t="s">
        <v>502</v>
      </c>
    </row>
    <row r="2292" spans="1:4" x14ac:dyDescent="0.2">
      <c r="A2292" s="44" t="s">
        <v>2479</v>
      </c>
      <c r="B2292" s="44" t="s">
        <v>1208</v>
      </c>
      <c r="C2292" s="44" t="s">
        <v>1535</v>
      </c>
      <c r="D2292" s="44" t="s">
        <v>1281</v>
      </c>
    </row>
    <row r="2293" spans="1:4" x14ac:dyDescent="0.2">
      <c r="A2293" s="44"/>
      <c r="B2293" s="44"/>
      <c r="C2293" s="44"/>
      <c r="D2293" s="44" t="s">
        <v>502</v>
      </c>
    </row>
    <row r="2294" spans="1:4" x14ac:dyDescent="0.2">
      <c r="A2294" s="44" t="s">
        <v>2210</v>
      </c>
      <c r="B2294" s="44" t="s">
        <v>1270</v>
      </c>
      <c r="C2294" s="44" t="s">
        <v>1535</v>
      </c>
      <c r="D2294" s="44" t="s">
        <v>502</v>
      </c>
    </row>
    <row r="2295" spans="1:4" x14ac:dyDescent="0.2">
      <c r="A2295" s="44" t="s">
        <v>1356</v>
      </c>
      <c r="B2295" s="44" t="s">
        <v>1206</v>
      </c>
      <c r="C2295" s="44" t="s">
        <v>1535</v>
      </c>
      <c r="D2295" s="44" t="s">
        <v>1281</v>
      </c>
    </row>
    <row r="2296" spans="1:4" x14ac:dyDescent="0.2">
      <c r="A2296" s="44"/>
      <c r="B2296" s="44"/>
      <c r="C2296" s="44"/>
      <c r="D2296" s="44" t="s">
        <v>502</v>
      </c>
    </row>
    <row r="2297" spans="1:4" x14ac:dyDescent="0.2">
      <c r="A2297" s="44" t="s">
        <v>1371</v>
      </c>
      <c r="B2297" s="44" t="s">
        <v>1228</v>
      </c>
      <c r="C2297" s="44" t="s">
        <v>1535</v>
      </c>
      <c r="D2297" s="44" t="s">
        <v>502</v>
      </c>
    </row>
    <row r="2298" spans="1:4" x14ac:dyDescent="0.2">
      <c r="A2298" s="44" t="s">
        <v>1498</v>
      </c>
      <c r="B2298" s="44" t="s">
        <v>1276</v>
      </c>
      <c r="C2298" s="44" t="s">
        <v>1535</v>
      </c>
      <c r="D2298" s="44" t="s">
        <v>502</v>
      </c>
    </row>
    <row r="2299" spans="1:4" x14ac:dyDescent="0.2">
      <c r="A2299" s="44" t="s">
        <v>1497</v>
      </c>
      <c r="B2299" s="44" t="s">
        <v>1275</v>
      </c>
      <c r="C2299" s="44" t="s">
        <v>1535</v>
      </c>
      <c r="D2299" s="44" t="s">
        <v>502</v>
      </c>
    </row>
    <row r="2300" spans="1:4" x14ac:dyDescent="0.2">
      <c r="A2300" s="44" t="s">
        <v>1437</v>
      </c>
      <c r="B2300" s="44" t="s">
        <v>1237</v>
      </c>
      <c r="C2300" s="44" t="s">
        <v>1535</v>
      </c>
      <c r="D2300" s="44" t="s">
        <v>502</v>
      </c>
    </row>
    <row r="2301" spans="1:4" x14ac:dyDescent="0.2">
      <c r="A2301" s="44" t="s">
        <v>1360</v>
      </c>
      <c r="B2301" s="44" t="s">
        <v>1211</v>
      </c>
      <c r="C2301" s="44" t="s">
        <v>1535</v>
      </c>
      <c r="D2301" s="44" t="s">
        <v>502</v>
      </c>
    </row>
    <row r="2302" spans="1:4" x14ac:dyDescent="0.2">
      <c r="A2302" s="44" t="s">
        <v>2211</v>
      </c>
      <c r="B2302" s="44" t="s">
        <v>1195</v>
      </c>
      <c r="C2302" s="44" t="s">
        <v>1535</v>
      </c>
      <c r="D2302" s="44" t="s">
        <v>502</v>
      </c>
    </row>
    <row r="2303" spans="1:4" x14ac:dyDescent="0.2">
      <c r="A2303" s="44" t="s">
        <v>2480</v>
      </c>
      <c r="B2303" s="44" t="s">
        <v>1191</v>
      </c>
      <c r="C2303" s="44" t="s">
        <v>1535</v>
      </c>
      <c r="D2303" s="44" t="s">
        <v>1281</v>
      </c>
    </row>
    <row r="2304" spans="1:4" x14ac:dyDescent="0.2">
      <c r="A2304" s="44"/>
      <c r="B2304" s="44"/>
      <c r="C2304" s="44"/>
      <c r="D2304" s="44" t="s">
        <v>502</v>
      </c>
    </row>
    <row r="2305" spans="1:4" x14ac:dyDescent="0.2">
      <c r="A2305" s="44" t="s">
        <v>1473</v>
      </c>
      <c r="B2305" s="44" t="s">
        <v>1240</v>
      </c>
      <c r="C2305" s="44" t="s">
        <v>1535</v>
      </c>
      <c r="D2305" s="44" t="s">
        <v>502</v>
      </c>
    </row>
    <row r="2306" spans="1:4" x14ac:dyDescent="0.2">
      <c r="A2306" s="44" t="s">
        <v>1341</v>
      </c>
      <c r="B2306" s="44" t="s">
        <v>1175</v>
      </c>
      <c r="C2306" s="44" t="s">
        <v>1535</v>
      </c>
      <c r="D2306" s="44" t="s">
        <v>1281</v>
      </c>
    </row>
    <row r="2307" spans="1:4" x14ac:dyDescent="0.2">
      <c r="A2307" s="44"/>
      <c r="B2307" s="44"/>
      <c r="C2307" s="44"/>
      <c r="D2307" s="44" t="s">
        <v>1280</v>
      </c>
    </row>
    <row r="2308" spans="1:4" x14ac:dyDescent="0.2">
      <c r="A2308" s="44"/>
      <c r="B2308" s="44"/>
      <c r="C2308" s="44"/>
      <c r="D2308" s="44" t="s">
        <v>502</v>
      </c>
    </row>
    <row r="2309" spans="1:4" x14ac:dyDescent="0.2">
      <c r="A2309" s="44"/>
      <c r="B2309" s="44"/>
      <c r="C2309" s="44"/>
      <c r="D2309" s="44" t="s">
        <v>2873</v>
      </c>
    </row>
    <row r="2310" spans="1:4" x14ac:dyDescent="0.2">
      <c r="A2310" s="44" t="s">
        <v>1509</v>
      </c>
      <c r="B2310" s="44" t="s">
        <v>1308</v>
      </c>
      <c r="C2310" s="44" t="s">
        <v>2399</v>
      </c>
      <c r="D2310" s="44" t="s">
        <v>502</v>
      </c>
    </row>
    <row r="2311" spans="1:4" x14ac:dyDescent="0.2">
      <c r="A2311" s="44" t="s">
        <v>1514</v>
      </c>
      <c r="B2311" s="44" t="s">
        <v>1313</v>
      </c>
      <c r="C2311" s="44" t="s">
        <v>2399</v>
      </c>
      <c r="D2311" s="44" t="s">
        <v>502</v>
      </c>
    </row>
    <row r="2312" spans="1:4" x14ac:dyDescent="0.2">
      <c r="A2312" s="44" t="s">
        <v>1513</v>
      </c>
      <c r="B2312" s="44" t="s">
        <v>1312</v>
      </c>
      <c r="C2312" s="44" t="s">
        <v>2399</v>
      </c>
      <c r="D2312" s="44" t="s">
        <v>502</v>
      </c>
    </row>
    <row r="2313" spans="1:4" x14ac:dyDescent="0.2">
      <c r="A2313" s="44" t="s">
        <v>1515</v>
      </c>
      <c r="B2313" s="44" t="s">
        <v>1314</v>
      </c>
      <c r="C2313" s="44" t="s">
        <v>2399</v>
      </c>
      <c r="D2313" s="44" t="s">
        <v>502</v>
      </c>
    </row>
    <row r="2314" spans="1:4" x14ac:dyDescent="0.2">
      <c r="A2314" s="44" t="s">
        <v>1510</v>
      </c>
      <c r="B2314" s="44" t="s">
        <v>1309</v>
      </c>
      <c r="C2314" s="44" t="s">
        <v>2399</v>
      </c>
      <c r="D2314" s="44" t="s">
        <v>502</v>
      </c>
    </row>
    <row r="2315" spans="1:4" x14ac:dyDescent="0.2">
      <c r="A2315" s="44" t="s">
        <v>1521</v>
      </c>
      <c r="B2315" s="44" t="s">
        <v>1316</v>
      </c>
      <c r="C2315" s="44" t="s">
        <v>2399</v>
      </c>
      <c r="D2315" s="44" t="s">
        <v>502</v>
      </c>
    </row>
    <row r="2316" spans="1:4" x14ac:dyDescent="0.2">
      <c r="A2316" s="44" t="s">
        <v>1511</v>
      </c>
      <c r="B2316" s="44" t="s">
        <v>1310</v>
      </c>
      <c r="C2316" s="44" t="s">
        <v>2399</v>
      </c>
      <c r="D2316" s="44" t="s">
        <v>502</v>
      </c>
    </row>
    <row r="2317" spans="1:4" x14ac:dyDescent="0.2">
      <c r="A2317" s="44" t="s">
        <v>1520</v>
      </c>
      <c r="B2317" s="44" t="s">
        <v>1315</v>
      </c>
      <c r="C2317" s="44" t="s">
        <v>2399</v>
      </c>
      <c r="D2317" s="44" t="s">
        <v>502</v>
      </c>
    </row>
    <row r="2318" spans="1:4" x14ac:dyDescent="0.2">
      <c r="A2318" s="44" t="s">
        <v>1512</v>
      </c>
      <c r="B2318" s="44" t="s">
        <v>1311</v>
      </c>
      <c r="C2318" s="44" t="s">
        <v>2399</v>
      </c>
      <c r="D2318" s="44" t="s">
        <v>502</v>
      </c>
    </row>
    <row r="2319" spans="1:4" x14ac:dyDescent="0.2">
      <c r="A2319" s="44" t="s">
        <v>1956</v>
      </c>
      <c r="B2319" s="44" t="s">
        <v>931</v>
      </c>
      <c r="C2319" s="44" t="s">
        <v>879</v>
      </c>
      <c r="D2319" s="44" t="s">
        <v>2109</v>
      </c>
    </row>
    <row r="2320" spans="1:4" x14ac:dyDescent="0.2">
      <c r="A2320" s="44" t="s">
        <v>1957</v>
      </c>
      <c r="B2320" s="44" t="s">
        <v>1128</v>
      </c>
      <c r="C2320" s="44" t="s">
        <v>879</v>
      </c>
      <c r="D2320" s="44" t="s">
        <v>2109</v>
      </c>
    </row>
    <row r="2321" spans="1:4" x14ac:dyDescent="0.2">
      <c r="A2321" s="44" t="s">
        <v>1932</v>
      </c>
      <c r="B2321" s="44" t="s">
        <v>933</v>
      </c>
      <c r="C2321" s="44" t="s">
        <v>879</v>
      </c>
      <c r="D2321" s="44" t="s">
        <v>2109</v>
      </c>
    </row>
    <row r="2322" spans="1:4" x14ac:dyDescent="0.2">
      <c r="A2322" s="44" t="s">
        <v>1935</v>
      </c>
      <c r="B2322" s="44" t="s">
        <v>936</v>
      </c>
      <c r="C2322" s="44" t="s">
        <v>879</v>
      </c>
      <c r="D2322" s="44" t="s">
        <v>2109</v>
      </c>
    </row>
    <row r="2323" spans="1:4" x14ac:dyDescent="0.2">
      <c r="A2323" s="44" t="s">
        <v>1934</v>
      </c>
      <c r="B2323" s="44" t="s">
        <v>935</v>
      </c>
      <c r="C2323" s="44" t="s">
        <v>879</v>
      </c>
      <c r="D2323" s="44" t="s">
        <v>2109</v>
      </c>
    </row>
    <row r="2324" spans="1:4" x14ac:dyDescent="0.2">
      <c r="A2324" s="44" t="s">
        <v>1931</v>
      </c>
      <c r="B2324" s="44" t="s">
        <v>932</v>
      </c>
      <c r="C2324" s="44" t="s">
        <v>879</v>
      </c>
      <c r="D2324" s="44" t="s">
        <v>2109</v>
      </c>
    </row>
    <row r="2325" spans="1:4" x14ac:dyDescent="0.2">
      <c r="A2325" s="44" t="s">
        <v>1933</v>
      </c>
      <c r="B2325" s="44" t="s">
        <v>934</v>
      </c>
      <c r="C2325" s="44" t="s">
        <v>879</v>
      </c>
      <c r="D2325" s="44" t="s">
        <v>2109</v>
      </c>
    </row>
    <row r="2326" spans="1:4" x14ac:dyDescent="0.2">
      <c r="A2326" s="44" t="s">
        <v>1937</v>
      </c>
      <c r="B2326" s="44" t="s">
        <v>938</v>
      </c>
      <c r="C2326" s="44" t="s">
        <v>879</v>
      </c>
      <c r="D2326" s="44" t="s">
        <v>2109</v>
      </c>
    </row>
    <row r="2327" spans="1:4" x14ac:dyDescent="0.2">
      <c r="A2327" s="44" t="s">
        <v>1936</v>
      </c>
      <c r="B2327" s="44" t="s">
        <v>937</v>
      </c>
      <c r="C2327" s="44" t="s">
        <v>879</v>
      </c>
      <c r="D2327" s="44" t="s">
        <v>2109</v>
      </c>
    </row>
    <row r="2328" spans="1:4" x14ac:dyDescent="0.2">
      <c r="A2328" s="44" t="s">
        <v>1938</v>
      </c>
      <c r="B2328" s="44" t="s">
        <v>939</v>
      </c>
      <c r="C2328" s="44" t="s">
        <v>879</v>
      </c>
      <c r="D2328" s="44" t="s">
        <v>2109</v>
      </c>
    </row>
    <row r="2329" spans="1:4" x14ac:dyDescent="0.2">
      <c r="A2329" s="44" t="s">
        <v>1939</v>
      </c>
      <c r="B2329" s="44" t="s">
        <v>940</v>
      </c>
      <c r="C2329" s="44" t="s">
        <v>879</v>
      </c>
      <c r="D2329" s="44" t="s">
        <v>2109</v>
      </c>
    </row>
    <row r="2330" spans="1:4" x14ac:dyDescent="0.2">
      <c r="A2330" s="44" t="s">
        <v>1940</v>
      </c>
      <c r="B2330" s="44" t="s">
        <v>941</v>
      </c>
      <c r="C2330" s="44" t="s">
        <v>879</v>
      </c>
      <c r="D2330" s="44" t="s">
        <v>2109</v>
      </c>
    </row>
    <row r="2331" spans="1:4" x14ac:dyDescent="0.2">
      <c r="A2331" s="44" t="s">
        <v>1367</v>
      </c>
      <c r="B2331" s="44" t="s">
        <v>1222</v>
      </c>
      <c r="C2331" s="44" t="s">
        <v>1532</v>
      </c>
      <c r="D2331" s="44" t="s">
        <v>2873</v>
      </c>
    </row>
    <row r="2332" spans="1:4" x14ac:dyDescent="0.2">
      <c r="A2332" s="44" t="s">
        <v>1375</v>
      </c>
      <c r="B2332" s="44" t="s">
        <v>1232</v>
      </c>
      <c r="C2332" s="44" t="s">
        <v>1532</v>
      </c>
      <c r="D2332" s="44" t="s">
        <v>2873</v>
      </c>
    </row>
    <row r="2333" spans="1:4" x14ac:dyDescent="0.2">
      <c r="A2333" s="44" t="s">
        <v>1489</v>
      </c>
      <c r="B2333" s="44" t="s">
        <v>1262</v>
      </c>
      <c r="C2333" s="44" t="s">
        <v>1532</v>
      </c>
      <c r="D2333" s="44" t="s">
        <v>2873</v>
      </c>
    </row>
    <row r="2334" spans="1:4" x14ac:dyDescent="0.2">
      <c r="A2334" s="44" t="s">
        <v>1346</v>
      </c>
      <c r="B2334" s="44" t="s">
        <v>1192</v>
      </c>
      <c r="C2334" s="44" t="s">
        <v>1532</v>
      </c>
      <c r="D2334" s="44" t="s">
        <v>2873</v>
      </c>
    </row>
    <row r="2335" spans="1:4" x14ac:dyDescent="0.2">
      <c r="A2335" s="44" t="s">
        <v>1502</v>
      </c>
      <c r="B2335" s="44" t="s">
        <v>1295</v>
      </c>
      <c r="C2335" s="44" t="s">
        <v>1532</v>
      </c>
      <c r="D2335" s="44" t="s">
        <v>2873</v>
      </c>
    </row>
    <row r="2336" spans="1:4" x14ac:dyDescent="0.2">
      <c r="A2336" s="44" t="s">
        <v>1353</v>
      </c>
      <c r="B2336" s="44" t="s">
        <v>1202</v>
      </c>
      <c r="C2336" s="44" t="s">
        <v>1532</v>
      </c>
      <c r="D2336" s="44" t="s">
        <v>2873</v>
      </c>
    </row>
    <row r="2337" spans="1:4" x14ac:dyDescent="0.2">
      <c r="A2337" s="44" t="s">
        <v>1350</v>
      </c>
      <c r="B2337" s="44" t="s">
        <v>1198</v>
      </c>
      <c r="C2337" s="44" t="s">
        <v>1532</v>
      </c>
      <c r="D2337" s="44" t="s">
        <v>1281</v>
      </c>
    </row>
    <row r="2338" spans="1:4" x14ac:dyDescent="0.2">
      <c r="A2338" s="44"/>
      <c r="B2338" s="44"/>
      <c r="C2338" s="44"/>
      <c r="D2338" s="44" t="s">
        <v>2873</v>
      </c>
    </row>
    <row r="2339" spans="1:4" x14ac:dyDescent="0.2">
      <c r="A2339" s="44" t="s">
        <v>1358</v>
      </c>
      <c r="B2339" s="44" t="s">
        <v>1209</v>
      </c>
      <c r="C2339" s="44" t="s">
        <v>1532</v>
      </c>
      <c r="D2339" s="44" t="s">
        <v>2873</v>
      </c>
    </row>
    <row r="2340" spans="1:4" x14ac:dyDescent="0.2">
      <c r="A2340" s="44" t="s">
        <v>1368</v>
      </c>
      <c r="B2340" s="44" t="s">
        <v>1223</v>
      </c>
      <c r="C2340" s="44" t="s">
        <v>1532</v>
      </c>
      <c r="D2340" s="44" t="s">
        <v>2873</v>
      </c>
    </row>
    <row r="2341" spans="1:4" x14ac:dyDescent="0.2">
      <c r="A2341" s="44" t="s">
        <v>1479</v>
      </c>
      <c r="B2341" s="44" t="s">
        <v>1249</v>
      </c>
      <c r="C2341" s="44" t="s">
        <v>1532</v>
      </c>
      <c r="D2341" s="44" t="s">
        <v>2873</v>
      </c>
    </row>
    <row r="2342" spans="1:4" x14ac:dyDescent="0.2">
      <c r="A2342" s="44" t="s">
        <v>1365</v>
      </c>
      <c r="B2342" s="44" t="s">
        <v>1219</v>
      </c>
      <c r="C2342" s="44" t="s">
        <v>1532</v>
      </c>
      <c r="D2342" s="44" t="s">
        <v>2873</v>
      </c>
    </row>
    <row r="2343" spans="1:4" x14ac:dyDescent="0.2">
      <c r="A2343" s="44" t="s">
        <v>2</v>
      </c>
      <c r="B2343" s="44" t="s">
        <v>1339</v>
      </c>
      <c r="C2343" s="44" t="s">
        <v>1532</v>
      </c>
      <c r="D2343" s="44" t="s">
        <v>2873</v>
      </c>
    </row>
    <row r="2344" spans="1:4" x14ac:dyDescent="0.2">
      <c r="A2344" s="44" t="s">
        <v>1351</v>
      </c>
      <c r="B2344" s="44" t="s">
        <v>1199</v>
      </c>
      <c r="C2344" s="44" t="s">
        <v>1532</v>
      </c>
      <c r="D2344" s="44" t="s">
        <v>2873</v>
      </c>
    </row>
    <row r="2345" spans="1:4" x14ac:dyDescent="0.2">
      <c r="A2345" s="44" t="s">
        <v>1363</v>
      </c>
      <c r="B2345" s="44" t="s">
        <v>1215</v>
      </c>
      <c r="C2345" s="44" t="s">
        <v>1532</v>
      </c>
      <c r="D2345" s="44" t="s">
        <v>2873</v>
      </c>
    </row>
    <row r="2346" spans="1:4" x14ac:dyDescent="0.2">
      <c r="A2346" s="44" t="s">
        <v>1499</v>
      </c>
      <c r="B2346" s="44" t="s">
        <v>1287</v>
      </c>
      <c r="C2346" s="44" t="s">
        <v>1532</v>
      </c>
      <c r="D2346" s="44" t="s">
        <v>2873</v>
      </c>
    </row>
    <row r="2347" spans="1:4" x14ac:dyDescent="0.2">
      <c r="A2347" s="44" t="s">
        <v>1349</v>
      </c>
      <c r="B2347" s="44" t="s">
        <v>1196</v>
      </c>
      <c r="C2347" s="44" t="s">
        <v>1532</v>
      </c>
      <c r="D2347" s="44" t="s">
        <v>2873</v>
      </c>
    </row>
    <row r="2348" spans="1:4" x14ac:dyDescent="0.2">
      <c r="A2348" s="44" t="s">
        <v>1488</v>
      </c>
      <c r="B2348" s="44" t="s">
        <v>1261</v>
      </c>
      <c r="C2348" s="44" t="s">
        <v>1532</v>
      </c>
      <c r="D2348" s="44" t="s">
        <v>2873</v>
      </c>
    </row>
    <row r="2349" spans="1:4" x14ac:dyDescent="0.2">
      <c r="A2349" s="44" t="s">
        <v>1505</v>
      </c>
      <c r="B2349" s="44" t="s">
        <v>1299</v>
      </c>
      <c r="C2349" s="44" t="s">
        <v>1532</v>
      </c>
      <c r="D2349" s="44" t="s">
        <v>2873</v>
      </c>
    </row>
    <row r="2350" spans="1:4" x14ac:dyDescent="0.2">
      <c r="A2350" s="44" t="s">
        <v>2629</v>
      </c>
      <c r="B2350" s="44" t="s">
        <v>2630</v>
      </c>
      <c r="C2350" s="44" t="s">
        <v>1532</v>
      </c>
      <c r="D2350" s="44" t="s">
        <v>2873</v>
      </c>
    </row>
    <row r="2351" spans="1:4" x14ac:dyDescent="0.2">
      <c r="A2351" s="44" t="s">
        <v>1340</v>
      </c>
      <c r="B2351" s="44" t="s">
        <v>1166</v>
      </c>
      <c r="C2351" s="44" t="s">
        <v>1908</v>
      </c>
      <c r="D2351" s="44" t="s">
        <v>499</v>
      </c>
    </row>
    <row r="2352" spans="1:4" x14ac:dyDescent="0.2">
      <c r="A2352" s="45"/>
      <c r="B2352" s="45"/>
      <c r="C2352" s="45"/>
      <c r="D2352" s="45" t="s">
        <v>1281</v>
      </c>
    </row>
    <row r="2353" spans="1:5" x14ac:dyDescent="0.2">
      <c r="A2353" s="56"/>
      <c r="B2353" s="56"/>
      <c r="C2353" s="56"/>
      <c r="D2353" s="56"/>
    </row>
    <row r="2354" spans="1:5" x14ac:dyDescent="0.2">
      <c r="A2354" s="56"/>
      <c r="B2354" s="56"/>
      <c r="C2354" s="56"/>
      <c r="D2354" s="56"/>
    </row>
    <row r="2355" spans="1:5" x14ac:dyDescent="0.2">
      <c r="A2355" s="39" t="s">
        <v>1285</v>
      </c>
      <c r="B2355" s="40" t="s">
        <v>169</v>
      </c>
      <c r="C2355" s="41" t="s">
        <v>1558</v>
      </c>
      <c r="D2355" s="41" t="s">
        <v>1278</v>
      </c>
      <c r="E2355" s="123"/>
    </row>
    <row r="2356" spans="1:5" x14ac:dyDescent="0.2">
      <c r="A2356" s="42"/>
      <c r="B2356" s="42"/>
      <c r="C2356" s="43"/>
      <c r="D2356" s="43"/>
      <c r="E2356" s="123"/>
    </row>
    <row r="2357" spans="1:5" x14ac:dyDescent="0.2">
      <c r="A2357" s="44" t="s">
        <v>2554</v>
      </c>
      <c r="B2357" s="44" t="s">
        <v>2555</v>
      </c>
      <c r="C2357" s="44" t="s">
        <v>2002</v>
      </c>
      <c r="D2357" s="44" t="s">
        <v>1279</v>
      </c>
    </row>
    <row r="2358" spans="1:5" x14ac:dyDescent="0.2">
      <c r="A2358" s="44" t="s">
        <v>2558</v>
      </c>
      <c r="B2358" s="44" t="s">
        <v>2559</v>
      </c>
      <c r="C2358" s="44" t="s">
        <v>2002</v>
      </c>
      <c r="D2358" s="44" t="s">
        <v>1279</v>
      </c>
    </row>
    <row r="2359" spans="1:5" x14ac:dyDescent="0.2">
      <c r="A2359" s="44" t="s">
        <v>2570</v>
      </c>
      <c r="B2359" s="44" t="s">
        <v>2571</v>
      </c>
      <c r="C2359" s="44" t="s">
        <v>2002</v>
      </c>
      <c r="D2359" s="44" t="s">
        <v>1279</v>
      </c>
    </row>
    <row r="2360" spans="1:5" x14ac:dyDescent="0.2">
      <c r="A2360" s="44" t="s">
        <v>2574</v>
      </c>
      <c r="B2360" s="44" t="s">
        <v>2575</v>
      </c>
      <c r="C2360" s="44" t="s">
        <v>2002</v>
      </c>
      <c r="D2360" s="44" t="s">
        <v>1279</v>
      </c>
    </row>
    <row r="2361" spans="1:5" x14ac:dyDescent="0.2">
      <c r="A2361" s="44" t="s">
        <v>2562</v>
      </c>
      <c r="B2361" s="44" t="s">
        <v>2563</v>
      </c>
      <c r="C2361" s="44" t="s">
        <v>2002</v>
      </c>
      <c r="D2361" s="44" t="s">
        <v>1279</v>
      </c>
    </row>
    <row r="2362" spans="1:5" x14ac:dyDescent="0.2">
      <c r="A2362" s="44" t="s">
        <v>2566</v>
      </c>
      <c r="B2362" s="44" t="s">
        <v>2567</v>
      </c>
      <c r="C2362" s="44" t="s">
        <v>2002</v>
      </c>
      <c r="D2362" s="44" t="s">
        <v>1279</v>
      </c>
    </row>
    <row r="2363" spans="1:5" x14ac:dyDescent="0.2">
      <c r="A2363" s="44" t="s">
        <v>2556</v>
      </c>
      <c r="B2363" s="44" t="s">
        <v>2557</v>
      </c>
      <c r="C2363" s="44" t="s">
        <v>2002</v>
      </c>
      <c r="D2363" s="44" t="s">
        <v>1279</v>
      </c>
    </row>
    <row r="2364" spans="1:5" x14ac:dyDescent="0.2">
      <c r="A2364" s="44" t="s">
        <v>2560</v>
      </c>
      <c r="B2364" s="44" t="s">
        <v>2561</v>
      </c>
      <c r="C2364" s="44" t="s">
        <v>2002</v>
      </c>
      <c r="D2364" s="44" t="s">
        <v>1279</v>
      </c>
    </row>
    <row r="2365" spans="1:5" x14ac:dyDescent="0.2">
      <c r="A2365" s="44" t="s">
        <v>2572</v>
      </c>
      <c r="B2365" s="44" t="s">
        <v>2573</v>
      </c>
      <c r="C2365" s="44" t="s">
        <v>2002</v>
      </c>
      <c r="D2365" s="44" t="s">
        <v>1279</v>
      </c>
    </row>
    <row r="2366" spans="1:5" x14ac:dyDescent="0.2">
      <c r="A2366" s="44" t="s">
        <v>2576</v>
      </c>
      <c r="B2366" s="44" t="s">
        <v>2577</v>
      </c>
      <c r="C2366" s="44" t="s">
        <v>2002</v>
      </c>
      <c r="D2366" s="44" t="s">
        <v>1279</v>
      </c>
    </row>
    <row r="2367" spans="1:5" x14ac:dyDescent="0.2">
      <c r="A2367" s="44" t="s">
        <v>2564</v>
      </c>
      <c r="B2367" s="44" t="s">
        <v>2565</v>
      </c>
      <c r="C2367" s="44" t="s">
        <v>2002</v>
      </c>
      <c r="D2367" s="44" t="s">
        <v>1279</v>
      </c>
    </row>
    <row r="2368" spans="1:5" x14ac:dyDescent="0.2">
      <c r="A2368" s="44" t="s">
        <v>2568</v>
      </c>
      <c r="B2368" s="44" t="s">
        <v>2569</v>
      </c>
      <c r="C2368" s="44" t="s">
        <v>2002</v>
      </c>
      <c r="D2368" s="44" t="s">
        <v>1279</v>
      </c>
    </row>
    <row r="2369" spans="1:4" x14ac:dyDescent="0.2">
      <c r="A2369" s="44" t="s">
        <v>2375</v>
      </c>
      <c r="B2369" s="44" t="s">
        <v>2376</v>
      </c>
      <c r="C2369" s="44" t="s">
        <v>2002</v>
      </c>
      <c r="D2369" s="44" t="s">
        <v>1279</v>
      </c>
    </row>
    <row r="2370" spans="1:4" x14ac:dyDescent="0.2">
      <c r="A2370" s="44" t="s">
        <v>2381</v>
      </c>
      <c r="B2370" s="44" t="s">
        <v>2382</v>
      </c>
      <c r="C2370" s="44" t="s">
        <v>2002</v>
      </c>
      <c r="D2370" s="44" t="s">
        <v>1279</v>
      </c>
    </row>
    <row r="2371" spans="1:4" x14ac:dyDescent="0.2">
      <c r="A2371" s="44" t="s">
        <v>2387</v>
      </c>
      <c r="B2371" s="44" t="s">
        <v>2388</v>
      </c>
      <c r="C2371" s="44" t="s">
        <v>2002</v>
      </c>
      <c r="D2371" s="44" t="s">
        <v>1279</v>
      </c>
    </row>
    <row r="2372" spans="1:4" x14ac:dyDescent="0.2">
      <c r="A2372" s="44" t="s">
        <v>2393</v>
      </c>
      <c r="B2372" s="44" t="s">
        <v>2394</v>
      </c>
      <c r="C2372" s="44" t="s">
        <v>2002</v>
      </c>
      <c r="D2372" s="44" t="s">
        <v>1279</v>
      </c>
    </row>
    <row r="2373" spans="1:4" x14ac:dyDescent="0.2">
      <c r="A2373" s="44" t="s">
        <v>2377</v>
      </c>
      <c r="B2373" s="44" t="s">
        <v>2378</v>
      </c>
      <c r="C2373" s="44" t="s">
        <v>2002</v>
      </c>
      <c r="D2373" s="44" t="s">
        <v>1279</v>
      </c>
    </row>
    <row r="2374" spans="1:4" x14ac:dyDescent="0.2">
      <c r="A2374" s="44" t="s">
        <v>2383</v>
      </c>
      <c r="B2374" s="44" t="s">
        <v>2384</v>
      </c>
      <c r="C2374" s="44" t="s">
        <v>2002</v>
      </c>
      <c r="D2374" s="44" t="s">
        <v>1279</v>
      </c>
    </row>
    <row r="2375" spans="1:4" x14ac:dyDescent="0.2">
      <c r="A2375" s="44" t="s">
        <v>2389</v>
      </c>
      <c r="B2375" s="44" t="s">
        <v>2390</v>
      </c>
      <c r="C2375" s="44" t="s">
        <v>2002</v>
      </c>
      <c r="D2375" s="44" t="s">
        <v>1279</v>
      </c>
    </row>
    <row r="2376" spans="1:4" x14ac:dyDescent="0.2">
      <c r="A2376" s="44" t="s">
        <v>2395</v>
      </c>
      <c r="B2376" s="44" t="s">
        <v>2396</v>
      </c>
      <c r="C2376" s="44" t="s">
        <v>2002</v>
      </c>
      <c r="D2376" s="44" t="s">
        <v>1279</v>
      </c>
    </row>
    <row r="2377" spans="1:4" x14ac:dyDescent="0.2">
      <c r="A2377" s="44" t="s">
        <v>2017</v>
      </c>
      <c r="B2377" s="44" t="s">
        <v>2018</v>
      </c>
      <c r="C2377" s="44" t="s">
        <v>2002</v>
      </c>
      <c r="D2377" s="44" t="s">
        <v>1279</v>
      </c>
    </row>
    <row r="2378" spans="1:4" x14ac:dyDescent="0.2">
      <c r="A2378" s="44" t="s">
        <v>2021</v>
      </c>
      <c r="B2378" s="44" t="s">
        <v>2022</v>
      </c>
      <c r="C2378" s="44" t="s">
        <v>2002</v>
      </c>
      <c r="D2378" s="44" t="s">
        <v>1279</v>
      </c>
    </row>
    <row r="2379" spans="1:4" x14ac:dyDescent="0.2">
      <c r="A2379" s="44" t="s">
        <v>2213</v>
      </c>
      <c r="B2379" s="44" t="s">
        <v>2212</v>
      </c>
      <c r="C2379" s="44" t="s">
        <v>2002</v>
      </c>
      <c r="D2379" s="44" t="s">
        <v>1279</v>
      </c>
    </row>
    <row r="2380" spans="1:4" x14ac:dyDescent="0.2">
      <c r="A2380" s="44" t="s">
        <v>2215</v>
      </c>
      <c r="B2380" s="44" t="s">
        <v>2214</v>
      </c>
      <c r="C2380" s="44" t="s">
        <v>2002</v>
      </c>
      <c r="D2380" s="44" t="s">
        <v>1279</v>
      </c>
    </row>
    <row r="2381" spans="1:4" x14ac:dyDescent="0.2">
      <c r="A2381" s="44" t="s">
        <v>2313</v>
      </c>
      <c r="B2381" s="44" t="s">
        <v>2314</v>
      </c>
      <c r="C2381" s="44" t="s">
        <v>2002</v>
      </c>
      <c r="D2381" s="44" t="s">
        <v>1279</v>
      </c>
    </row>
    <row r="2382" spans="1:4" x14ac:dyDescent="0.2">
      <c r="A2382" s="44" t="s">
        <v>2317</v>
      </c>
      <c r="B2382" s="44" t="s">
        <v>2318</v>
      </c>
      <c r="C2382" s="44" t="s">
        <v>2002</v>
      </c>
      <c r="D2382" s="44" t="s">
        <v>1279</v>
      </c>
    </row>
    <row r="2383" spans="1:4" x14ac:dyDescent="0.2">
      <c r="A2383" s="44" t="s">
        <v>2305</v>
      </c>
      <c r="B2383" s="44" t="s">
        <v>2306</v>
      </c>
      <c r="C2383" s="44" t="s">
        <v>2002</v>
      </c>
      <c r="D2383" s="44" t="s">
        <v>1279</v>
      </c>
    </row>
    <row r="2384" spans="1:4" x14ac:dyDescent="0.2">
      <c r="A2384" s="44" t="s">
        <v>2309</v>
      </c>
      <c r="B2384" s="44" t="s">
        <v>2310</v>
      </c>
      <c r="C2384" s="44" t="s">
        <v>2002</v>
      </c>
      <c r="D2384" s="44" t="s">
        <v>1279</v>
      </c>
    </row>
    <row r="2385" spans="1:4" x14ac:dyDescent="0.2">
      <c r="A2385" s="44" t="s">
        <v>2025</v>
      </c>
      <c r="B2385" s="44" t="s">
        <v>2026</v>
      </c>
      <c r="C2385" s="44" t="s">
        <v>2002</v>
      </c>
      <c r="D2385" s="44" t="s">
        <v>1279</v>
      </c>
    </row>
    <row r="2386" spans="1:4" x14ac:dyDescent="0.2">
      <c r="A2386" s="44" t="s">
        <v>2029</v>
      </c>
      <c r="B2386" s="44" t="s">
        <v>2030</v>
      </c>
      <c r="C2386" s="44" t="s">
        <v>2002</v>
      </c>
      <c r="D2386" s="44" t="s">
        <v>1279</v>
      </c>
    </row>
    <row r="2387" spans="1:4" x14ac:dyDescent="0.2">
      <c r="A2387" s="44" t="s">
        <v>2217</v>
      </c>
      <c r="B2387" s="44" t="s">
        <v>2216</v>
      </c>
      <c r="C2387" s="44" t="s">
        <v>2002</v>
      </c>
      <c r="D2387" s="44" t="s">
        <v>1279</v>
      </c>
    </row>
    <row r="2388" spans="1:4" x14ac:dyDescent="0.2">
      <c r="A2388" s="44" t="s">
        <v>2219</v>
      </c>
      <c r="B2388" s="44" t="s">
        <v>2218</v>
      </c>
      <c r="C2388" s="44" t="s">
        <v>2002</v>
      </c>
      <c r="D2388" s="44" t="s">
        <v>1279</v>
      </c>
    </row>
    <row r="2389" spans="1:4" x14ac:dyDescent="0.2">
      <c r="A2389" s="44" t="s">
        <v>2221</v>
      </c>
      <c r="B2389" s="44" t="s">
        <v>2220</v>
      </c>
      <c r="C2389" s="44" t="s">
        <v>2002</v>
      </c>
      <c r="D2389" s="44" t="s">
        <v>1279</v>
      </c>
    </row>
    <row r="2390" spans="1:4" x14ac:dyDescent="0.2">
      <c r="A2390" s="44" t="s">
        <v>2223</v>
      </c>
      <c r="B2390" s="44" t="s">
        <v>2222</v>
      </c>
      <c r="C2390" s="44" t="s">
        <v>2002</v>
      </c>
      <c r="D2390" s="44" t="s">
        <v>1279</v>
      </c>
    </row>
    <row r="2391" spans="1:4" x14ac:dyDescent="0.2">
      <c r="A2391" s="44" t="s">
        <v>2225</v>
      </c>
      <c r="B2391" s="44" t="s">
        <v>2224</v>
      </c>
      <c r="C2391" s="44" t="s">
        <v>2002</v>
      </c>
      <c r="D2391" s="44" t="s">
        <v>1279</v>
      </c>
    </row>
    <row r="2392" spans="1:4" x14ac:dyDescent="0.2">
      <c r="A2392" s="44" t="s">
        <v>2227</v>
      </c>
      <c r="B2392" s="44" t="s">
        <v>2226</v>
      </c>
      <c r="C2392" s="44" t="s">
        <v>2002</v>
      </c>
      <c r="D2392" s="44" t="s">
        <v>1279</v>
      </c>
    </row>
    <row r="2393" spans="1:4" x14ac:dyDescent="0.2">
      <c r="A2393" s="44" t="s">
        <v>2229</v>
      </c>
      <c r="B2393" s="44" t="s">
        <v>2228</v>
      </c>
      <c r="C2393" s="44" t="s">
        <v>2002</v>
      </c>
      <c r="D2393" s="44" t="s">
        <v>1279</v>
      </c>
    </row>
    <row r="2394" spans="1:4" x14ac:dyDescent="0.2">
      <c r="A2394" s="44" t="s">
        <v>2231</v>
      </c>
      <c r="B2394" s="44" t="s">
        <v>2230</v>
      </c>
      <c r="C2394" s="44" t="s">
        <v>2002</v>
      </c>
      <c r="D2394" s="44" t="s">
        <v>1279</v>
      </c>
    </row>
    <row r="2395" spans="1:4" x14ac:dyDescent="0.2">
      <c r="A2395" s="44" t="s">
        <v>2033</v>
      </c>
      <c r="B2395" s="44" t="s">
        <v>2034</v>
      </c>
      <c r="C2395" s="44" t="s">
        <v>2002</v>
      </c>
      <c r="D2395" s="44" t="s">
        <v>1279</v>
      </c>
    </row>
    <row r="2396" spans="1:4" x14ac:dyDescent="0.2">
      <c r="A2396" s="44" t="s">
        <v>2037</v>
      </c>
      <c r="B2396" s="44" t="s">
        <v>2038</v>
      </c>
      <c r="C2396" s="44" t="s">
        <v>2002</v>
      </c>
      <c r="D2396" s="44" t="s">
        <v>1279</v>
      </c>
    </row>
    <row r="2397" spans="1:4" x14ac:dyDescent="0.2">
      <c r="A2397" s="44" t="s">
        <v>2233</v>
      </c>
      <c r="B2397" s="44" t="s">
        <v>2232</v>
      </c>
      <c r="C2397" s="44" t="s">
        <v>2002</v>
      </c>
      <c r="D2397" s="44" t="s">
        <v>1279</v>
      </c>
    </row>
    <row r="2398" spans="1:4" x14ac:dyDescent="0.2">
      <c r="A2398" s="44" t="s">
        <v>2235</v>
      </c>
      <c r="B2398" s="44" t="s">
        <v>2234</v>
      </c>
      <c r="C2398" s="44" t="s">
        <v>2002</v>
      </c>
      <c r="D2398" s="44" t="s">
        <v>1279</v>
      </c>
    </row>
    <row r="2399" spans="1:4" x14ac:dyDescent="0.2">
      <c r="A2399" s="44" t="s">
        <v>2237</v>
      </c>
      <c r="B2399" s="44" t="s">
        <v>2236</v>
      </c>
      <c r="C2399" s="44" t="s">
        <v>2002</v>
      </c>
      <c r="D2399" s="44" t="s">
        <v>1279</v>
      </c>
    </row>
    <row r="2400" spans="1:4" x14ac:dyDescent="0.2">
      <c r="A2400" s="44" t="s">
        <v>2239</v>
      </c>
      <c r="B2400" s="44" t="s">
        <v>2238</v>
      </c>
      <c r="C2400" s="44" t="s">
        <v>2002</v>
      </c>
      <c r="D2400" s="44" t="s">
        <v>1279</v>
      </c>
    </row>
    <row r="2401" spans="1:4" x14ac:dyDescent="0.2">
      <c r="A2401" s="44" t="s">
        <v>2019</v>
      </c>
      <c r="B2401" s="44" t="s">
        <v>2020</v>
      </c>
      <c r="C2401" s="44" t="s">
        <v>2002</v>
      </c>
      <c r="D2401" s="44" t="s">
        <v>1279</v>
      </c>
    </row>
    <row r="2402" spans="1:4" x14ac:dyDescent="0.2">
      <c r="A2402" s="44" t="s">
        <v>2023</v>
      </c>
      <c r="B2402" s="44" t="s">
        <v>2024</v>
      </c>
      <c r="C2402" s="44" t="s">
        <v>2002</v>
      </c>
      <c r="D2402" s="44" t="s">
        <v>1279</v>
      </c>
    </row>
    <row r="2403" spans="1:4" x14ac:dyDescent="0.2">
      <c r="A2403" s="44" t="s">
        <v>2241</v>
      </c>
      <c r="B2403" s="44" t="s">
        <v>2240</v>
      </c>
      <c r="C2403" s="44" t="s">
        <v>2002</v>
      </c>
      <c r="D2403" s="44" t="s">
        <v>1279</v>
      </c>
    </row>
    <row r="2404" spans="1:4" x14ac:dyDescent="0.2">
      <c r="A2404" s="44" t="s">
        <v>2243</v>
      </c>
      <c r="B2404" s="44" t="s">
        <v>2242</v>
      </c>
      <c r="C2404" s="44" t="s">
        <v>2002</v>
      </c>
      <c r="D2404" s="44" t="s">
        <v>1279</v>
      </c>
    </row>
    <row r="2405" spans="1:4" x14ac:dyDescent="0.2">
      <c r="A2405" s="44" t="s">
        <v>2315</v>
      </c>
      <c r="B2405" s="44" t="s">
        <v>2316</v>
      </c>
      <c r="C2405" s="44" t="s">
        <v>2002</v>
      </c>
      <c r="D2405" s="44" t="s">
        <v>1279</v>
      </c>
    </row>
    <row r="2406" spans="1:4" x14ac:dyDescent="0.2">
      <c r="A2406" s="44" t="s">
        <v>2319</v>
      </c>
      <c r="B2406" s="44" t="s">
        <v>2320</v>
      </c>
      <c r="C2406" s="44" t="s">
        <v>2002</v>
      </c>
      <c r="D2406" s="44" t="s">
        <v>1279</v>
      </c>
    </row>
    <row r="2407" spans="1:4" x14ac:dyDescent="0.2">
      <c r="A2407" s="44" t="s">
        <v>2307</v>
      </c>
      <c r="B2407" s="44" t="s">
        <v>2308</v>
      </c>
      <c r="C2407" s="44" t="s">
        <v>2002</v>
      </c>
      <c r="D2407" s="44" t="s">
        <v>1279</v>
      </c>
    </row>
    <row r="2408" spans="1:4" x14ac:dyDescent="0.2">
      <c r="A2408" s="44" t="s">
        <v>2311</v>
      </c>
      <c r="B2408" s="44" t="s">
        <v>2312</v>
      </c>
      <c r="C2408" s="44" t="s">
        <v>2002</v>
      </c>
      <c r="D2408" s="44" t="s">
        <v>1279</v>
      </c>
    </row>
    <row r="2409" spans="1:4" x14ac:dyDescent="0.2">
      <c r="A2409" s="44" t="s">
        <v>2027</v>
      </c>
      <c r="B2409" s="44" t="s">
        <v>2028</v>
      </c>
      <c r="C2409" s="44" t="s">
        <v>2002</v>
      </c>
      <c r="D2409" s="44" t="s">
        <v>1279</v>
      </c>
    </row>
    <row r="2410" spans="1:4" x14ac:dyDescent="0.2">
      <c r="A2410" s="44" t="s">
        <v>2031</v>
      </c>
      <c r="B2410" s="44" t="s">
        <v>2032</v>
      </c>
      <c r="C2410" s="44" t="s">
        <v>2002</v>
      </c>
      <c r="D2410" s="44" t="s">
        <v>1279</v>
      </c>
    </row>
    <row r="2411" spans="1:4" x14ac:dyDescent="0.2">
      <c r="A2411" s="44" t="s">
        <v>2245</v>
      </c>
      <c r="B2411" s="44" t="s">
        <v>2244</v>
      </c>
      <c r="C2411" s="44" t="s">
        <v>2002</v>
      </c>
      <c r="D2411" s="44" t="s">
        <v>1279</v>
      </c>
    </row>
    <row r="2412" spans="1:4" x14ac:dyDescent="0.2">
      <c r="A2412" s="44" t="s">
        <v>2247</v>
      </c>
      <c r="B2412" s="44" t="s">
        <v>2246</v>
      </c>
      <c r="C2412" s="44" t="s">
        <v>2002</v>
      </c>
      <c r="D2412" s="44" t="s">
        <v>1279</v>
      </c>
    </row>
    <row r="2413" spans="1:4" x14ac:dyDescent="0.2">
      <c r="A2413" s="44" t="s">
        <v>2249</v>
      </c>
      <c r="B2413" s="44" t="s">
        <v>2248</v>
      </c>
      <c r="C2413" s="44" t="s">
        <v>2002</v>
      </c>
      <c r="D2413" s="44" t="s">
        <v>1279</v>
      </c>
    </row>
    <row r="2414" spans="1:4" x14ac:dyDescent="0.2">
      <c r="A2414" s="44" t="s">
        <v>2251</v>
      </c>
      <c r="B2414" s="44" t="s">
        <v>2250</v>
      </c>
      <c r="C2414" s="44" t="s">
        <v>2002</v>
      </c>
      <c r="D2414" s="44" t="s">
        <v>1279</v>
      </c>
    </row>
    <row r="2415" spans="1:4" x14ac:dyDescent="0.2">
      <c r="A2415" s="44" t="s">
        <v>2253</v>
      </c>
      <c r="B2415" s="44" t="s">
        <v>2252</v>
      </c>
      <c r="C2415" s="44" t="s">
        <v>2002</v>
      </c>
      <c r="D2415" s="44" t="s">
        <v>1279</v>
      </c>
    </row>
    <row r="2416" spans="1:4" x14ac:dyDescent="0.2">
      <c r="A2416" s="44" t="s">
        <v>2255</v>
      </c>
      <c r="B2416" s="44" t="s">
        <v>2254</v>
      </c>
      <c r="C2416" s="44" t="s">
        <v>2002</v>
      </c>
      <c r="D2416" s="44" t="s">
        <v>1279</v>
      </c>
    </row>
    <row r="2417" spans="1:4" x14ac:dyDescent="0.2">
      <c r="A2417" s="44" t="s">
        <v>2257</v>
      </c>
      <c r="B2417" s="44" t="s">
        <v>2256</v>
      </c>
      <c r="C2417" s="44" t="s">
        <v>2002</v>
      </c>
      <c r="D2417" s="44" t="s">
        <v>1279</v>
      </c>
    </row>
    <row r="2418" spans="1:4" x14ac:dyDescent="0.2">
      <c r="A2418" s="44" t="s">
        <v>2259</v>
      </c>
      <c r="B2418" s="44" t="s">
        <v>2258</v>
      </c>
      <c r="C2418" s="44" t="s">
        <v>2002</v>
      </c>
      <c r="D2418" s="44" t="s">
        <v>1279</v>
      </c>
    </row>
    <row r="2419" spans="1:4" x14ac:dyDescent="0.2">
      <c r="A2419" s="44" t="s">
        <v>2035</v>
      </c>
      <c r="B2419" s="44" t="s">
        <v>2036</v>
      </c>
      <c r="C2419" s="44" t="s">
        <v>2002</v>
      </c>
      <c r="D2419" s="44" t="s">
        <v>1279</v>
      </c>
    </row>
    <row r="2420" spans="1:4" x14ac:dyDescent="0.2">
      <c r="A2420" s="44" t="s">
        <v>2039</v>
      </c>
      <c r="B2420" s="44" t="s">
        <v>2040</v>
      </c>
      <c r="C2420" s="44" t="s">
        <v>2002</v>
      </c>
      <c r="D2420" s="44" t="s">
        <v>1279</v>
      </c>
    </row>
    <row r="2421" spans="1:4" x14ac:dyDescent="0.2">
      <c r="A2421" s="44" t="s">
        <v>2261</v>
      </c>
      <c r="B2421" s="44" t="s">
        <v>2260</v>
      </c>
      <c r="C2421" s="44" t="s">
        <v>2002</v>
      </c>
      <c r="D2421" s="44" t="s">
        <v>1279</v>
      </c>
    </row>
    <row r="2422" spans="1:4" x14ac:dyDescent="0.2">
      <c r="A2422" s="44" t="s">
        <v>2263</v>
      </c>
      <c r="B2422" s="44" t="s">
        <v>2262</v>
      </c>
      <c r="C2422" s="44" t="s">
        <v>2002</v>
      </c>
      <c r="D2422" s="44" t="s">
        <v>1279</v>
      </c>
    </row>
    <row r="2423" spans="1:4" x14ac:dyDescent="0.2">
      <c r="A2423" s="44" t="s">
        <v>2265</v>
      </c>
      <c r="B2423" s="44" t="s">
        <v>2264</v>
      </c>
      <c r="C2423" s="44" t="s">
        <v>2002</v>
      </c>
      <c r="D2423" s="44" t="s">
        <v>1279</v>
      </c>
    </row>
    <row r="2424" spans="1:4" x14ac:dyDescent="0.2">
      <c r="A2424" s="44" t="s">
        <v>2267</v>
      </c>
      <c r="B2424" s="44" t="s">
        <v>2266</v>
      </c>
      <c r="C2424" s="44" t="s">
        <v>2002</v>
      </c>
      <c r="D2424" s="44" t="s">
        <v>1279</v>
      </c>
    </row>
    <row r="2425" spans="1:4" x14ac:dyDescent="0.2">
      <c r="A2425" s="44" t="s">
        <v>2340</v>
      </c>
      <c r="B2425" s="44" t="s">
        <v>2341</v>
      </c>
      <c r="C2425" s="44" t="s">
        <v>2002</v>
      </c>
      <c r="D2425" s="44" t="s">
        <v>1279</v>
      </c>
    </row>
    <row r="2426" spans="1:4" x14ac:dyDescent="0.2">
      <c r="A2426" s="44" t="s">
        <v>2344</v>
      </c>
      <c r="B2426" s="44" t="s">
        <v>2345</v>
      </c>
      <c r="C2426" s="44" t="s">
        <v>2002</v>
      </c>
      <c r="D2426" s="44" t="s">
        <v>1279</v>
      </c>
    </row>
    <row r="2427" spans="1:4" x14ac:dyDescent="0.2">
      <c r="A2427" s="44" t="s">
        <v>2647</v>
      </c>
      <c r="B2427" s="44" t="s">
        <v>2648</v>
      </c>
      <c r="C2427" s="44" t="s">
        <v>2002</v>
      </c>
      <c r="D2427" s="44" t="s">
        <v>1279</v>
      </c>
    </row>
    <row r="2428" spans="1:4" x14ac:dyDescent="0.2">
      <c r="A2428" s="44" t="s">
        <v>2651</v>
      </c>
      <c r="B2428" s="44" t="s">
        <v>2652</v>
      </c>
      <c r="C2428" s="44" t="s">
        <v>2002</v>
      </c>
      <c r="D2428" s="44" t="s">
        <v>1279</v>
      </c>
    </row>
    <row r="2429" spans="1:4" x14ac:dyDescent="0.2">
      <c r="A2429" s="44" t="s">
        <v>2639</v>
      </c>
      <c r="B2429" s="44" t="s">
        <v>2640</v>
      </c>
      <c r="C2429" s="44" t="s">
        <v>2002</v>
      </c>
      <c r="D2429" s="44" t="s">
        <v>1279</v>
      </c>
    </row>
    <row r="2430" spans="1:4" x14ac:dyDescent="0.2">
      <c r="A2430" s="44" t="s">
        <v>2643</v>
      </c>
      <c r="B2430" s="44" t="s">
        <v>2644</v>
      </c>
      <c r="C2430" s="44" t="s">
        <v>2002</v>
      </c>
      <c r="D2430" s="44" t="s">
        <v>1279</v>
      </c>
    </row>
    <row r="2431" spans="1:4" x14ac:dyDescent="0.2">
      <c r="A2431" s="44" t="s">
        <v>2357</v>
      </c>
      <c r="B2431" s="44" t="s">
        <v>2358</v>
      </c>
      <c r="C2431" s="44" t="s">
        <v>2002</v>
      </c>
      <c r="D2431" s="44" t="s">
        <v>1279</v>
      </c>
    </row>
    <row r="2432" spans="1:4" x14ac:dyDescent="0.2">
      <c r="A2432" s="44" t="s">
        <v>2361</v>
      </c>
      <c r="B2432" s="44" t="s">
        <v>2362</v>
      </c>
      <c r="C2432" s="44" t="s">
        <v>2002</v>
      </c>
      <c r="D2432" s="44" t="s">
        <v>1279</v>
      </c>
    </row>
    <row r="2433" spans="1:4" x14ac:dyDescent="0.2">
      <c r="A2433" s="44" t="s">
        <v>2631</v>
      </c>
      <c r="B2433" s="44" t="s">
        <v>2632</v>
      </c>
      <c r="C2433" s="44" t="s">
        <v>2002</v>
      </c>
      <c r="D2433" s="44" t="s">
        <v>1279</v>
      </c>
    </row>
    <row r="2434" spans="1:4" x14ac:dyDescent="0.2">
      <c r="A2434" s="44" t="s">
        <v>2635</v>
      </c>
      <c r="B2434" s="44" t="s">
        <v>2636</v>
      </c>
      <c r="C2434" s="44" t="s">
        <v>2002</v>
      </c>
      <c r="D2434" s="44" t="s">
        <v>1279</v>
      </c>
    </row>
    <row r="2435" spans="1:4" x14ac:dyDescent="0.2">
      <c r="A2435" s="44" t="s">
        <v>2348</v>
      </c>
      <c r="B2435" s="44" t="s">
        <v>2349</v>
      </c>
      <c r="C2435" s="44" t="s">
        <v>2002</v>
      </c>
      <c r="D2435" s="44" t="s">
        <v>1279</v>
      </c>
    </row>
    <row r="2436" spans="1:4" x14ac:dyDescent="0.2">
      <c r="A2436" s="44" t="s">
        <v>2352</v>
      </c>
      <c r="B2436" s="44" t="s">
        <v>2353</v>
      </c>
      <c r="C2436" s="44" t="s">
        <v>2002</v>
      </c>
      <c r="D2436" s="44" t="s">
        <v>1279</v>
      </c>
    </row>
    <row r="2437" spans="1:4" x14ac:dyDescent="0.2">
      <c r="A2437" s="44" t="s">
        <v>2365</v>
      </c>
      <c r="B2437" s="44" t="s">
        <v>2366</v>
      </c>
      <c r="C2437" s="44" t="s">
        <v>2002</v>
      </c>
      <c r="D2437" s="44" t="s">
        <v>1279</v>
      </c>
    </row>
    <row r="2438" spans="1:4" x14ac:dyDescent="0.2">
      <c r="A2438" s="44" t="s">
        <v>2369</v>
      </c>
      <c r="B2438" s="44" t="s">
        <v>2370</v>
      </c>
      <c r="C2438" s="44" t="s">
        <v>2002</v>
      </c>
      <c r="D2438" s="44" t="s">
        <v>1279</v>
      </c>
    </row>
    <row r="2439" spans="1:4" x14ac:dyDescent="0.2">
      <c r="A2439" s="44" t="s">
        <v>2342</v>
      </c>
      <c r="B2439" s="44" t="s">
        <v>2343</v>
      </c>
      <c r="C2439" s="44" t="s">
        <v>2002</v>
      </c>
      <c r="D2439" s="44" t="s">
        <v>1279</v>
      </c>
    </row>
    <row r="2440" spans="1:4" x14ac:dyDescent="0.2">
      <c r="A2440" s="44" t="s">
        <v>2346</v>
      </c>
      <c r="B2440" s="44" t="s">
        <v>2347</v>
      </c>
      <c r="C2440" s="44" t="s">
        <v>2002</v>
      </c>
      <c r="D2440" s="44" t="s">
        <v>1279</v>
      </c>
    </row>
    <row r="2441" spans="1:4" x14ac:dyDescent="0.2">
      <c r="A2441" s="44" t="s">
        <v>2649</v>
      </c>
      <c r="B2441" s="44" t="s">
        <v>2650</v>
      </c>
      <c r="C2441" s="44" t="s">
        <v>2002</v>
      </c>
      <c r="D2441" s="44" t="s">
        <v>1279</v>
      </c>
    </row>
    <row r="2442" spans="1:4" x14ac:dyDescent="0.2">
      <c r="A2442" s="44" t="s">
        <v>2653</v>
      </c>
      <c r="B2442" s="44" t="s">
        <v>2654</v>
      </c>
      <c r="C2442" s="44" t="s">
        <v>2002</v>
      </c>
      <c r="D2442" s="44" t="s">
        <v>1279</v>
      </c>
    </row>
    <row r="2443" spans="1:4" x14ac:dyDescent="0.2">
      <c r="A2443" s="44" t="s">
        <v>2641</v>
      </c>
      <c r="B2443" s="44" t="s">
        <v>2642</v>
      </c>
      <c r="C2443" s="44" t="s">
        <v>2002</v>
      </c>
      <c r="D2443" s="44" t="s">
        <v>1279</v>
      </c>
    </row>
    <row r="2444" spans="1:4" x14ac:dyDescent="0.2">
      <c r="A2444" s="44" t="s">
        <v>2645</v>
      </c>
      <c r="B2444" s="44" t="s">
        <v>2646</v>
      </c>
      <c r="C2444" s="44" t="s">
        <v>2002</v>
      </c>
      <c r="D2444" s="44" t="s">
        <v>1279</v>
      </c>
    </row>
    <row r="2445" spans="1:4" x14ac:dyDescent="0.2">
      <c r="A2445" s="44" t="s">
        <v>2359</v>
      </c>
      <c r="B2445" s="44" t="s">
        <v>2360</v>
      </c>
      <c r="C2445" s="44" t="s">
        <v>2002</v>
      </c>
      <c r="D2445" s="44" t="s">
        <v>1279</v>
      </c>
    </row>
    <row r="2446" spans="1:4" x14ac:dyDescent="0.2">
      <c r="A2446" s="44" t="s">
        <v>2363</v>
      </c>
      <c r="B2446" s="44" t="s">
        <v>2364</v>
      </c>
      <c r="C2446" s="44" t="s">
        <v>2002</v>
      </c>
      <c r="D2446" s="44" t="s">
        <v>1279</v>
      </c>
    </row>
    <row r="2447" spans="1:4" x14ac:dyDescent="0.2">
      <c r="A2447" s="44" t="s">
        <v>2633</v>
      </c>
      <c r="B2447" s="44" t="s">
        <v>2634</v>
      </c>
      <c r="C2447" s="44" t="s">
        <v>2002</v>
      </c>
      <c r="D2447" s="44" t="s">
        <v>1279</v>
      </c>
    </row>
    <row r="2448" spans="1:4" x14ac:dyDescent="0.2">
      <c r="A2448" s="44" t="s">
        <v>2637</v>
      </c>
      <c r="B2448" s="44" t="s">
        <v>2638</v>
      </c>
      <c r="C2448" s="44" t="s">
        <v>2002</v>
      </c>
      <c r="D2448" s="44" t="s">
        <v>1279</v>
      </c>
    </row>
    <row r="2449" spans="1:4" x14ac:dyDescent="0.2">
      <c r="A2449" s="44" t="s">
        <v>2350</v>
      </c>
      <c r="B2449" s="44" t="s">
        <v>2351</v>
      </c>
      <c r="C2449" s="44" t="s">
        <v>2002</v>
      </c>
      <c r="D2449" s="44" t="s">
        <v>1279</v>
      </c>
    </row>
    <row r="2450" spans="1:4" x14ac:dyDescent="0.2">
      <c r="A2450" s="44" t="s">
        <v>2354</v>
      </c>
      <c r="B2450" s="44" t="s">
        <v>2355</v>
      </c>
      <c r="C2450" s="44" t="s">
        <v>2002</v>
      </c>
      <c r="D2450" s="44" t="s">
        <v>1279</v>
      </c>
    </row>
    <row r="2451" spans="1:4" x14ac:dyDescent="0.2">
      <c r="A2451" s="44" t="s">
        <v>2367</v>
      </c>
      <c r="B2451" s="44" t="s">
        <v>2368</v>
      </c>
      <c r="C2451" s="44" t="s">
        <v>2002</v>
      </c>
      <c r="D2451" s="44" t="s">
        <v>1279</v>
      </c>
    </row>
    <row r="2452" spans="1:4" x14ac:dyDescent="0.2">
      <c r="A2452" s="44" t="s">
        <v>2371</v>
      </c>
      <c r="B2452" s="44" t="s">
        <v>2372</v>
      </c>
      <c r="C2452" s="44" t="s">
        <v>2002</v>
      </c>
      <c r="D2452" s="44" t="s">
        <v>1279</v>
      </c>
    </row>
    <row r="2453" spans="1:4" x14ac:dyDescent="0.2">
      <c r="A2453" s="44" t="s">
        <v>2373</v>
      </c>
      <c r="B2453" s="44" t="s">
        <v>2374</v>
      </c>
      <c r="C2453" s="44" t="s">
        <v>2002</v>
      </c>
      <c r="D2453" s="44" t="s">
        <v>1279</v>
      </c>
    </row>
    <row r="2454" spans="1:4" x14ac:dyDescent="0.2">
      <c r="A2454" s="44" t="s">
        <v>2379</v>
      </c>
      <c r="B2454" s="44" t="s">
        <v>2380</v>
      </c>
      <c r="C2454" s="44" t="s">
        <v>2002</v>
      </c>
      <c r="D2454" s="44" t="s">
        <v>1279</v>
      </c>
    </row>
    <row r="2455" spans="1:4" x14ac:dyDescent="0.2">
      <c r="A2455" s="44" t="s">
        <v>2385</v>
      </c>
      <c r="B2455" s="44" t="s">
        <v>2386</v>
      </c>
      <c r="C2455" s="44" t="s">
        <v>2002</v>
      </c>
      <c r="D2455" s="44" t="s">
        <v>1279</v>
      </c>
    </row>
    <row r="2456" spans="1:4" x14ac:dyDescent="0.2">
      <c r="A2456" s="44" t="s">
        <v>2391</v>
      </c>
      <c r="B2456" s="44" t="s">
        <v>2392</v>
      </c>
      <c r="C2456" s="44" t="s">
        <v>2002</v>
      </c>
      <c r="D2456" s="44" t="s">
        <v>1279</v>
      </c>
    </row>
    <row r="2457" spans="1:4" x14ac:dyDescent="0.2">
      <c r="A2457" s="44" t="s">
        <v>1143</v>
      </c>
      <c r="B2457" s="44" t="s">
        <v>1131</v>
      </c>
      <c r="C2457" s="44" t="s">
        <v>1535</v>
      </c>
      <c r="D2457" s="44" t="s">
        <v>1280</v>
      </c>
    </row>
    <row r="2458" spans="1:4" x14ac:dyDescent="0.2">
      <c r="A2458" s="44"/>
      <c r="B2458" s="44"/>
      <c r="C2458" s="44"/>
      <c r="D2458" s="44" t="s">
        <v>502</v>
      </c>
    </row>
    <row r="2459" spans="1:4" x14ac:dyDescent="0.2">
      <c r="A2459" s="44" t="s">
        <v>1144</v>
      </c>
      <c r="B2459" s="44" t="s">
        <v>1132</v>
      </c>
      <c r="C2459" s="44" t="s">
        <v>1535</v>
      </c>
      <c r="D2459" s="44" t="s">
        <v>1280</v>
      </c>
    </row>
    <row r="2460" spans="1:4" x14ac:dyDescent="0.2">
      <c r="A2460" s="44"/>
      <c r="B2460" s="44"/>
      <c r="C2460" s="44"/>
      <c r="D2460" s="44" t="s">
        <v>502</v>
      </c>
    </row>
    <row r="2461" spans="1:4" x14ac:dyDescent="0.2">
      <c r="A2461" s="44" t="s">
        <v>824</v>
      </c>
      <c r="B2461" s="44" t="s">
        <v>806</v>
      </c>
      <c r="C2461" s="44" t="s">
        <v>1535</v>
      </c>
      <c r="D2461" s="44" t="s">
        <v>1280</v>
      </c>
    </row>
    <row r="2462" spans="1:4" x14ac:dyDescent="0.2">
      <c r="A2462" s="44"/>
      <c r="B2462" s="44"/>
      <c r="C2462" s="44"/>
      <c r="D2462" s="44" t="s">
        <v>502</v>
      </c>
    </row>
    <row r="2463" spans="1:4" x14ac:dyDescent="0.2">
      <c r="A2463" s="44" t="s">
        <v>1145</v>
      </c>
      <c r="B2463" s="44" t="s">
        <v>1133</v>
      </c>
      <c r="C2463" s="44" t="s">
        <v>1535</v>
      </c>
      <c r="D2463" s="44" t="s">
        <v>502</v>
      </c>
    </row>
    <row r="2464" spans="1:4" x14ac:dyDescent="0.2">
      <c r="A2464" s="44" t="s">
        <v>828</v>
      </c>
      <c r="B2464" s="44" t="s">
        <v>810</v>
      </c>
      <c r="C2464" s="44" t="s">
        <v>1535</v>
      </c>
      <c r="D2464" s="44" t="s">
        <v>1280</v>
      </c>
    </row>
    <row r="2465" spans="1:4" x14ac:dyDescent="0.2">
      <c r="A2465" s="44"/>
      <c r="B2465" s="44"/>
      <c r="C2465" s="44"/>
      <c r="D2465" s="44" t="s">
        <v>502</v>
      </c>
    </row>
    <row r="2466" spans="1:4" x14ac:dyDescent="0.2">
      <c r="A2466" s="44" t="s">
        <v>1146</v>
      </c>
      <c r="B2466" s="44" t="s">
        <v>1134</v>
      </c>
      <c r="C2466" s="44" t="s">
        <v>1535</v>
      </c>
      <c r="D2466" s="44" t="s">
        <v>502</v>
      </c>
    </row>
    <row r="2467" spans="1:4" x14ac:dyDescent="0.2">
      <c r="A2467" s="44" t="s">
        <v>829</v>
      </c>
      <c r="B2467" s="44" t="s">
        <v>811</v>
      </c>
      <c r="C2467" s="44" t="s">
        <v>1535</v>
      </c>
      <c r="D2467" s="44" t="s">
        <v>1280</v>
      </c>
    </row>
    <row r="2468" spans="1:4" x14ac:dyDescent="0.2">
      <c r="A2468" s="44"/>
      <c r="B2468" s="44"/>
      <c r="C2468" s="44"/>
      <c r="D2468" s="44" t="s">
        <v>502</v>
      </c>
    </row>
    <row r="2469" spans="1:4" x14ac:dyDescent="0.2">
      <c r="A2469" s="44" t="s">
        <v>825</v>
      </c>
      <c r="B2469" s="44" t="s">
        <v>807</v>
      </c>
      <c r="C2469" s="44" t="s">
        <v>1535</v>
      </c>
      <c r="D2469" s="44" t="s">
        <v>1280</v>
      </c>
    </row>
    <row r="2470" spans="1:4" x14ac:dyDescent="0.2">
      <c r="A2470" s="44"/>
      <c r="B2470" s="44"/>
      <c r="C2470" s="44"/>
      <c r="D2470" s="44" t="s">
        <v>502</v>
      </c>
    </row>
    <row r="2471" spans="1:4" x14ac:dyDescent="0.2">
      <c r="A2471" s="44" t="s">
        <v>1147</v>
      </c>
      <c r="B2471" s="44" t="s">
        <v>1135</v>
      </c>
      <c r="C2471" s="44" t="s">
        <v>1535</v>
      </c>
      <c r="D2471" s="44" t="s">
        <v>1280</v>
      </c>
    </row>
    <row r="2472" spans="1:4" x14ac:dyDescent="0.2">
      <c r="A2472" s="44"/>
      <c r="B2472" s="44"/>
      <c r="C2472" s="44"/>
      <c r="D2472" s="44" t="s">
        <v>502</v>
      </c>
    </row>
    <row r="2473" spans="1:4" x14ac:dyDescent="0.2">
      <c r="A2473" s="44" t="s">
        <v>830</v>
      </c>
      <c r="B2473" s="44" t="s">
        <v>812</v>
      </c>
      <c r="C2473" s="44" t="s">
        <v>1535</v>
      </c>
      <c r="D2473" s="44" t="s">
        <v>1280</v>
      </c>
    </row>
    <row r="2474" spans="1:4" x14ac:dyDescent="0.2">
      <c r="A2474" s="44"/>
      <c r="B2474" s="44"/>
      <c r="C2474" s="44"/>
      <c r="D2474" s="44" t="s">
        <v>502</v>
      </c>
    </row>
    <row r="2475" spans="1:4" x14ac:dyDescent="0.2">
      <c r="A2475" s="44" t="s">
        <v>1148</v>
      </c>
      <c r="B2475" s="44" t="s">
        <v>1136</v>
      </c>
      <c r="C2475" s="44" t="s">
        <v>1535</v>
      </c>
      <c r="D2475" s="44" t="s">
        <v>1280</v>
      </c>
    </row>
    <row r="2476" spans="1:4" x14ac:dyDescent="0.2">
      <c r="A2476" s="44"/>
      <c r="B2476" s="44"/>
      <c r="C2476" s="44"/>
      <c r="D2476" s="44" t="s">
        <v>502</v>
      </c>
    </row>
    <row r="2477" spans="1:4" x14ac:dyDescent="0.2">
      <c r="A2477" s="44" t="s">
        <v>1286</v>
      </c>
      <c r="B2477" s="44" t="s">
        <v>1137</v>
      </c>
      <c r="C2477" s="44" t="s">
        <v>1535</v>
      </c>
      <c r="D2477" s="44" t="s">
        <v>1280</v>
      </c>
    </row>
    <row r="2478" spans="1:4" x14ac:dyDescent="0.2">
      <c r="A2478" s="44"/>
      <c r="B2478" s="44"/>
      <c r="C2478" s="44"/>
      <c r="D2478" s="44" t="s">
        <v>502</v>
      </c>
    </row>
    <row r="2479" spans="1:4" x14ac:dyDescent="0.2">
      <c r="A2479" s="44" t="s">
        <v>1149</v>
      </c>
      <c r="B2479" s="44" t="s">
        <v>1138</v>
      </c>
      <c r="C2479" s="44" t="s">
        <v>1535</v>
      </c>
      <c r="D2479" s="44" t="s">
        <v>1280</v>
      </c>
    </row>
    <row r="2480" spans="1:4" x14ac:dyDescent="0.2">
      <c r="A2480" s="44"/>
      <c r="B2480" s="44"/>
      <c r="C2480" s="44"/>
      <c r="D2480" s="44" t="s">
        <v>502</v>
      </c>
    </row>
    <row r="2481" spans="1:4" x14ac:dyDescent="0.2">
      <c r="A2481" s="44" t="s">
        <v>826</v>
      </c>
      <c r="B2481" s="44" t="s">
        <v>808</v>
      </c>
      <c r="C2481" s="44" t="s">
        <v>1535</v>
      </c>
      <c r="D2481" s="44" t="s">
        <v>1280</v>
      </c>
    </row>
    <row r="2482" spans="1:4" x14ac:dyDescent="0.2">
      <c r="A2482" s="44"/>
      <c r="B2482" s="44"/>
      <c r="C2482" s="44"/>
      <c r="D2482" s="44" t="s">
        <v>502</v>
      </c>
    </row>
    <row r="2483" spans="1:4" x14ac:dyDescent="0.2">
      <c r="A2483" s="44" t="s">
        <v>1150</v>
      </c>
      <c r="B2483" s="44" t="s">
        <v>1139</v>
      </c>
      <c r="C2483" s="44" t="s">
        <v>1535</v>
      </c>
      <c r="D2483" s="44" t="s">
        <v>502</v>
      </c>
    </row>
    <row r="2484" spans="1:4" x14ac:dyDescent="0.2">
      <c r="A2484" s="44" t="s">
        <v>823</v>
      </c>
      <c r="B2484" s="44" t="s">
        <v>805</v>
      </c>
      <c r="C2484" s="44" t="s">
        <v>1535</v>
      </c>
      <c r="D2484" s="44" t="s">
        <v>1280</v>
      </c>
    </row>
    <row r="2485" spans="1:4" x14ac:dyDescent="0.2">
      <c r="A2485" s="44"/>
      <c r="B2485" s="44"/>
      <c r="C2485" s="44"/>
      <c r="D2485" s="44" t="s">
        <v>502</v>
      </c>
    </row>
    <row r="2486" spans="1:4" x14ac:dyDescent="0.2">
      <c r="A2486" s="44" t="s">
        <v>1151</v>
      </c>
      <c r="B2486" s="44" t="s">
        <v>1140</v>
      </c>
      <c r="C2486" s="44" t="s">
        <v>1535</v>
      </c>
      <c r="D2486" s="44" t="s">
        <v>502</v>
      </c>
    </row>
    <row r="2487" spans="1:4" x14ac:dyDescent="0.2">
      <c r="A2487" s="44" t="s">
        <v>827</v>
      </c>
      <c r="B2487" s="44" t="s">
        <v>809</v>
      </c>
      <c r="C2487" s="44" t="s">
        <v>1535</v>
      </c>
      <c r="D2487" s="44" t="s">
        <v>1280</v>
      </c>
    </row>
    <row r="2488" spans="1:4" x14ac:dyDescent="0.2">
      <c r="A2488" s="44"/>
      <c r="B2488" s="44"/>
      <c r="C2488" s="44"/>
      <c r="D2488" s="44" t="s">
        <v>502</v>
      </c>
    </row>
    <row r="2489" spans="1:4" x14ac:dyDescent="0.2">
      <c r="A2489" s="44" t="s">
        <v>832</v>
      </c>
      <c r="B2489" s="44" t="s">
        <v>816</v>
      </c>
      <c r="C2489" s="44" t="s">
        <v>1535</v>
      </c>
      <c r="D2489" s="44" t="s">
        <v>1280</v>
      </c>
    </row>
    <row r="2490" spans="1:4" x14ac:dyDescent="0.2">
      <c r="A2490" s="44"/>
      <c r="B2490" s="44"/>
      <c r="C2490" s="44"/>
      <c r="D2490" s="44" t="s">
        <v>502</v>
      </c>
    </row>
    <row r="2491" spans="1:4" x14ac:dyDescent="0.2">
      <c r="A2491" s="44" t="s">
        <v>1152</v>
      </c>
      <c r="B2491" s="44" t="s">
        <v>1141</v>
      </c>
      <c r="C2491" s="44" t="s">
        <v>1535</v>
      </c>
      <c r="D2491" s="44" t="s">
        <v>1280</v>
      </c>
    </row>
    <row r="2492" spans="1:4" x14ac:dyDescent="0.2">
      <c r="A2492" s="44"/>
      <c r="B2492" s="44"/>
      <c r="C2492" s="44"/>
      <c r="D2492" s="44" t="s">
        <v>502</v>
      </c>
    </row>
    <row r="2493" spans="1:4" x14ac:dyDescent="0.2">
      <c r="A2493" s="44" t="s">
        <v>833</v>
      </c>
      <c r="B2493" s="44" t="s">
        <v>817</v>
      </c>
      <c r="C2493" s="44" t="s">
        <v>1535</v>
      </c>
      <c r="D2493" s="44" t="s">
        <v>1280</v>
      </c>
    </row>
    <row r="2494" spans="1:4" x14ac:dyDescent="0.2">
      <c r="A2494" s="44"/>
      <c r="B2494" s="44"/>
      <c r="C2494" s="44"/>
      <c r="D2494" s="44" t="s">
        <v>502</v>
      </c>
    </row>
    <row r="2495" spans="1:4" x14ac:dyDescent="0.2">
      <c r="A2495" s="44" t="s">
        <v>1153</v>
      </c>
      <c r="B2495" s="44" t="s">
        <v>1142</v>
      </c>
      <c r="C2495" s="44" t="s">
        <v>1535</v>
      </c>
      <c r="D2495" s="44" t="s">
        <v>1280</v>
      </c>
    </row>
    <row r="2496" spans="1:4" x14ac:dyDescent="0.2">
      <c r="A2496" s="44"/>
      <c r="B2496" s="44"/>
      <c r="C2496" s="44"/>
      <c r="D2496" s="44" t="s">
        <v>502</v>
      </c>
    </row>
    <row r="2497" spans="1:4" x14ac:dyDescent="0.2">
      <c r="A2497" s="44" t="s">
        <v>834</v>
      </c>
      <c r="B2497" s="44" t="s">
        <v>818</v>
      </c>
      <c r="C2497" s="44" t="s">
        <v>2400</v>
      </c>
      <c r="D2497" s="44" t="s">
        <v>1280</v>
      </c>
    </row>
    <row r="2498" spans="1:4" x14ac:dyDescent="0.2">
      <c r="A2498" s="44" t="s">
        <v>831</v>
      </c>
      <c r="B2498" s="44" t="s">
        <v>815</v>
      </c>
      <c r="C2498" s="44" t="s">
        <v>2400</v>
      </c>
      <c r="D2498" s="44" t="s">
        <v>1280</v>
      </c>
    </row>
    <row r="2499" spans="1:4" x14ac:dyDescent="0.2">
      <c r="A2499" s="44" t="s">
        <v>560</v>
      </c>
      <c r="B2499" s="44" t="s">
        <v>561</v>
      </c>
      <c r="C2499" s="44" t="s">
        <v>2400</v>
      </c>
      <c r="D2499" s="44" t="s">
        <v>1280</v>
      </c>
    </row>
    <row r="2500" spans="1:4" x14ac:dyDescent="0.2">
      <c r="A2500" s="44" t="s">
        <v>822</v>
      </c>
      <c r="B2500" s="44" t="s">
        <v>804</v>
      </c>
      <c r="C2500" s="44" t="s">
        <v>2400</v>
      </c>
      <c r="D2500" s="44" t="s">
        <v>1280</v>
      </c>
    </row>
    <row r="2501" spans="1:4" x14ac:dyDescent="0.2">
      <c r="A2501" s="44" t="s">
        <v>333</v>
      </c>
      <c r="B2501" s="44" t="s">
        <v>336</v>
      </c>
      <c r="C2501" s="44" t="s">
        <v>2401</v>
      </c>
      <c r="D2501" s="44" t="s">
        <v>2109</v>
      </c>
    </row>
    <row r="2502" spans="1:4" x14ac:dyDescent="0.2">
      <c r="A2502" s="44" t="s">
        <v>334</v>
      </c>
      <c r="B2502" s="44" t="s">
        <v>337</v>
      </c>
      <c r="C2502" s="44" t="s">
        <v>2401</v>
      </c>
      <c r="D2502" s="44" t="s">
        <v>2109</v>
      </c>
    </row>
    <row r="2503" spans="1:4" x14ac:dyDescent="0.2">
      <c r="A2503" s="44" t="s">
        <v>503</v>
      </c>
      <c r="B2503" s="44" t="s">
        <v>821</v>
      </c>
      <c r="C2503" s="44" t="s">
        <v>2401</v>
      </c>
      <c r="D2503" s="44" t="s">
        <v>2109</v>
      </c>
    </row>
    <row r="2504" spans="1:4" x14ac:dyDescent="0.2">
      <c r="A2504" s="44" t="s">
        <v>332</v>
      </c>
      <c r="B2504" s="44" t="s">
        <v>335</v>
      </c>
      <c r="C2504" s="44" t="s">
        <v>2401</v>
      </c>
      <c r="D2504" s="44" t="s">
        <v>2109</v>
      </c>
    </row>
    <row r="2505" spans="1:4" x14ac:dyDescent="0.2">
      <c r="A2505" s="44" t="s">
        <v>504</v>
      </c>
      <c r="B2505" s="44" t="s">
        <v>813</v>
      </c>
      <c r="C2505" s="44" t="s">
        <v>2401</v>
      </c>
      <c r="D2505" s="44" t="s">
        <v>2109</v>
      </c>
    </row>
    <row r="2506" spans="1:4" x14ac:dyDescent="0.2">
      <c r="A2506" s="44" t="s">
        <v>505</v>
      </c>
      <c r="B2506" s="44" t="s">
        <v>819</v>
      </c>
      <c r="C2506" s="44" t="s">
        <v>2401</v>
      </c>
      <c r="D2506" s="44" t="s">
        <v>2109</v>
      </c>
    </row>
    <row r="2507" spans="1:4" x14ac:dyDescent="0.2">
      <c r="A2507" s="44" t="s">
        <v>506</v>
      </c>
      <c r="B2507" s="44" t="s">
        <v>820</v>
      </c>
      <c r="C2507" s="44" t="s">
        <v>2401</v>
      </c>
      <c r="D2507" s="44" t="s">
        <v>2109</v>
      </c>
    </row>
    <row r="2508" spans="1:4" x14ac:dyDescent="0.2">
      <c r="A2508" s="45" t="s">
        <v>507</v>
      </c>
      <c r="B2508" s="45" t="s">
        <v>814</v>
      </c>
      <c r="C2508" s="45" t="s">
        <v>2401</v>
      </c>
      <c r="D2508" s="45" t="s">
        <v>2109</v>
      </c>
    </row>
    <row r="2510" spans="1:4" x14ac:dyDescent="0.2">
      <c r="A2510" s="154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2013-04-12T13:35:34Z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